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40" yWindow="345" windowWidth="20415" windowHeight="12855" firstSheet="8" activeTab="19"/>
  </bookViews>
  <sheets>
    <sheet name="Raw Data" sheetId="1" r:id="rId1"/>
    <sheet name="Summary" sheetId="9" r:id="rId2"/>
    <sheet name="Lap Breaks" sheetId="3" r:id="rId3"/>
    <sheet name="Lap1_chart" sheetId="58" r:id="rId4"/>
    <sheet name="Lap2_chart" sheetId="57" r:id="rId5"/>
    <sheet name="Lap3_chart" sheetId="56" r:id="rId6"/>
    <sheet name="Lap4_chart" sheetId="38" r:id="rId7"/>
    <sheet name="Lap 1 data" sheetId="4" r:id="rId8"/>
    <sheet name="Lap 2 data" sheetId="5" r:id="rId9"/>
    <sheet name="Lap 3 data" sheetId="7" r:id="rId10"/>
    <sheet name="Lap 4 data" sheetId="8" r:id="rId11"/>
    <sheet name="Speed" sheetId="36" r:id="rId12"/>
    <sheet name="Lambda" sheetId="35" r:id="rId13"/>
    <sheet name="Fuel Flow&amp;Lambda" sheetId="47" r:id="rId14"/>
    <sheet name="CO2 %" sheetId="28" r:id="rId15"/>
    <sheet name="CO %" sheetId="29" r:id="rId16"/>
    <sheet name="NO ppm" sheetId="30" r:id="rId17"/>
    <sheet name="THC ppm" sheetId="31" r:id="rId18"/>
    <sheet name="O2 %" sheetId="32" r:id="rId19"/>
    <sheet name="Fuel Flow L per hr" sheetId="33" r:id="rId20"/>
  </sheets>
  <calcPr calcId="191029"/>
  <customWorkbookViews>
    <customWorkbookView name="opie test" guid="{2B424CCC-7244-4294-A128-8AE125D4F682}" maximized="1" xWindow="1" yWindow="1" windowWidth="1362" windowHeight="538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V11" i="8" l="1"/>
  <c r="BV12" i="8"/>
  <c r="BV13" i="8"/>
  <c r="BV14" i="8"/>
  <c r="BV15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BV36" i="8"/>
  <c r="BV37" i="8"/>
  <c r="BV38" i="8"/>
  <c r="BV39" i="8"/>
  <c r="BV40" i="8"/>
  <c r="BV41" i="8"/>
  <c r="BV42" i="8"/>
  <c r="BV43" i="8"/>
  <c r="BV44" i="8"/>
  <c r="BV45" i="8"/>
  <c r="BV46" i="8"/>
  <c r="BV47" i="8"/>
  <c r="BV48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3" i="8"/>
  <c r="BV64" i="8"/>
  <c r="BV65" i="8"/>
  <c r="BV66" i="8"/>
  <c r="BV67" i="8"/>
  <c r="BV68" i="8"/>
  <c r="BV69" i="8"/>
  <c r="BV70" i="8"/>
  <c r="BV71" i="8"/>
  <c r="BV72" i="8"/>
  <c r="BV73" i="8"/>
  <c r="BV74" i="8"/>
  <c r="BV75" i="8"/>
  <c r="BV76" i="8"/>
  <c r="BV77" i="8"/>
  <c r="BV78" i="8"/>
  <c r="BV79" i="8"/>
  <c r="BV80" i="8"/>
  <c r="BV81" i="8"/>
  <c r="BV82" i="8"/>
  <c r="BV83" i="8"/>
  <c r="BV84" i="8"/>
  <c r="BV85" i="8"/>
  <c r="BV86" i="8"/>
  <c r="BV87" i="8"/>
  <c r="BV88" i="8"/>
  <c r="BV89" i="8"/>
  <c r="BV90" i="8"/>
  <c r="BV91" i="8"/>
  <c r="BV92" i="8"/>
  <c r="BV93" i="8"/>
  <c r="BV94" i="8"/>
  <c r="BV95" i="8"/>
  <c r="BV96" i="8"/>
  <c r="BV97" i="8"/>
  <c r="BV98" i="8"/>
  <c r="BV99" i="8"/>
  <c r="BV100" i="8"/>
  <c r="BV101" i="8"/>
  <c r="BV102" i="8"/>
  <c r="BV103" i="8"/>
  <c r="BV104" i="8"/>
  <c r="BV105" i="8"/>
  <c r="BV106" i="8"/>
  <c r="BV107" i="8"/>
  <c r="BV108" i="8"/>
  <c r="BV109" i="8"/>
  <c r="BV110" i="8"/>
  <c r="BV111" i="8"/>
  <c r="BV112" i="8"/>
  <c r="BV113" i="8"/>
  <c r="BV114" i="8"/>
  <c r="BV115" i="8"/>
  <c r="BV116" i="8"/>
  <c r="BV117" i="8"/>
  <c r="BV118" i="8"/>
  <c r="BV119" i="8"/>
  <c r="BV120" i="8"/>
  <c r="BV121" i="8"/>
  <c r="BV122" i="8"/>
  <c r="BV123" i="8"/>
  <c r="BV124" i="8"/>
  <c r="BV125" i="8"/>
  <c r="BV126" i="8"/>
  <c r="BV127" i="8"/>
  <c r="BV128" i="8"/>
  <c r="BV129" i="8"/>
  <c r="BV130" i="8"/>
  <c r="BV131" i="8"/>
  <c r="BV132" i="8"/>
  <c r="BV133" i="8"/>
  <c r="BV134" i="8"/>
  <c r="BV135" i="8"/>
  <c r="BV136" i="8"/>
  <c r="BV137" i="8"/>
  <c r="BV138" i="8"/>
  <c r="BV139" i="8"/>
  <c r="BV140" i="8"/>
  <c r="BV141" i="8"/>
  <c r="BV142" i="8"/>
  <c r="BV143" i="8"/>
  <c r="BV144" i="8"/>
  <c r="BV145" i="8"/>
  <c r="BV146" i="8"/>
  <c r="BV147" i="8"/>
  <c r="BV148" i="8"/>
  <c r="BV149" i="8"/>
  <c r="BV150" i="8"/>
  <c r="BV151" i="8"/>
  <c r="BV152" i="8"/>
  <c r="BV153" i="8"/>
  <c r="BV154" i="8"/>
  <c r="BV155" i="8"/>
  <c r="BV156" i="8"/>
  <c r="BV157" i="8"/>
  <c r="BV158" i="8"/>
  <c r="BV159" i="8"/>
  <c r="BV160" i="8"/>
  <c r="BV161" i="8"/>
  <c r="BV162" i="8"/>
  <c r="BV163" i="8"/>
  <c r="BV164" i="8"/>
  <c r="BV165" i="8"/>
  <c r="BV166" i="8"/>
  <c r="BV167" i="8"/>
  <c r="BV168" i="8"/>
  <c r="BV169" i="8"/>
  <c r="BV170" i="8"/>
  <c r="BV171" i="8"/>
  <c r="BV172" i="8"/>
  <c r="BV173" i="8"/>
  <c r="BV174" i="8"/>
  <c r="BV175" i="8"/>
  <c r="BV176" i="8"/>
  <c r="BV177" i="8"/>
  <c r="BV178" i="8"/>
  <c r="BV179" i="8"/>
  <c r="BV180" i="8"/>
  <c r="BV181" i="8"/>
  <c r="BV182" i="8"/>
  <c r="BV183" i="8"/>
  <c r="BV184" i="8"/>
  <c r="BV185" i="8"/>
  <c r="BV186" i="8"/>
  <c r="BV187" i="8"/>
  <c r="BV188" i="8"/>
  <c r="BV189" i="8"/>
  <c r="BV10" i="8"/>
  <c r="BV11" i="7"/>
  <c r="BV12" i="7"/>
  <c r="BV13" i="7"/>
  <c r="BV14" i="7"/>
  <c r="BV15" i="7"/>
  <c r="BV16" i="7"/>
  <c r="BV17" i="7"/>
  <c r="BV18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V33" i="7"/>
  <c r="BV34" i="7"/>
  <c r="BV35" i="7"/>
  <c r="BV36" i="7"/>
  <c r="BV37" i="7"/>
  <c r="BV38" i="7"/>
  <c r="BV39" i="7"/>
  <c r="BV40" i="7"/>
  <c r="BV41" i="7"/>
  <c r="BV42" i="7"/>
  <c r="BV43" i="7"/>
  <c r="BV44" i="7"/>
  <c r="BV45" i="7"/>
  <c r="BV46" i="7"/>
  <c r="BV47" i="7"/>
  <c r="BV48" i="7"/>
  <c r="BV49" i="7"/>
  <c r="BV50" i="7"/>
  <c r="BV51" i="7"/>
  <c r="BV52" i="7"/>
  <c r="BV53" i="7"/>
  <c r="BV54" i="7"/>
  <c r="BV55" i="7"/>
  <c r="BV56" i="7"/>
  <c r="BV57" i="7"/>
  <c r="BV58" i="7"/>
  <c r="BV59" i="7"/>
  <c r="BV60" i="7"/>
  <c r="BV61" i="7"/>
  <c r="BV62" i="7"/>
  <c r="BV63" i="7"/>
  <c r="BV64" i="7"/>
  <c r="BV65" i="7"/>
  <c r="BV66" i="7"/>
  <c r="BV67" i="7"/>
  <c r="BV68" i="7"/>
  <c r="BV69" i="7"/>
  <c r="BV70" i="7"/>
  <c r="BV71" i="7"/>
  <c r="BV72" i="7"/>
  <c r="BV73" i="7"/>
  <c r="BV74" i="7"/>
  <c r="BV75" i="7"/>
  <c r="BV76" i="7"/>
  <c r="BV77" i="7"/>
  <c r="BV78" i="7"/>
  <c r="BV79" i="7"/>
  <c r="BV80" i="7"/>
  <c r="BV81" i="7"/>
  <c r="BV82" i="7"/>
  <c r="BV83" i="7"/>
  <c r="BV84" i="7"/>
  <c r="BV85" i="7"/>
  <c r="BV86" i="7"/>
  <c r="BV87" i="7"/>
  <c r="BV88" i="7"/>
  <c r="BV89" i="7"/>
  <c r="BV90" i="7"/>
  <c r="BV91" i="7"/>
  <c r="BV92" i="7"/>
  <c r="BV93" i="7"/>
  <c r="BV94" i="7"/>
  <c r="BV95" i="7"/>
  <c r="BV96" i="7"/>
  <c r="BV97" i="7"/>
  <c r="BV98" i="7"/>
  <c r="BV99" i="7"/>
  <c r="BV100" i="7"/>
  <c r="BV101" i="7"/>
  <c r="BV102" i="7"/>
  <c r="BV103" i="7"/>
  <c r="BV104" i="7"/>
  <c r="BV105" i="7"/>
  <c r="BV106" i="7"/>
  <c r="BV107" i="7"/>
  <c r="BV108" i="7"/>
  <c r="BV109" i="7"/>
  <c r="BV110" i="7"/>
  <c r="BV111" i="7"/>
  <c r="BV112" i="7"/>
  <c r="BV113" i="7"/>
  <c r="BV114" i="7"/>
  <c r="BV115" i="7"/>
  <c r="BV116" i="7"/>
  <c r="BV117" i="7"/>
  <c r="BV118" i="7"/>
  <c r="BV119" i="7"/>
  <c r="BV120" i="7"/>
  <c r="BV121" i="7"/>
  <c r="BV122" i="7"/>
  <c r="BV123" i="7"/>
  <c r="BV124" i="7"/>
  <c r="BV125" i="7"/>
  <c r="BV126" i="7"/>
  <c r="BV127" i="7"/>
  <c r="BV128" i="7"/>
  <c r="BV129" i="7"/>
  <c r="BV130" i="7"/>
  <c r="BV131" i="7"/>
  <c r="BV132" i="7"/>
  <c r="BV133" i="7"/>
  <c r="BV134" i="7"/>
  <c r="BV135" i="7"/>
  <c r="BV136" i="7"/>
  <c r="BV137" i="7"/>
  <c r="BV138" i="7"/>
  <c r="BV139" i="7"/>
  <c r="BV140" i="7"/>
  <c r="BV141" i="7"/>
  <c r="BV142" i="7"/>
  <c r="BV143" i="7"/>
  <c r="BV144" i="7"/>
  <c r="BV145" i="7"/>
  <c r="BV146" i="7"/>
  <c r="BV147" i="7"/>
  <c r="BV148" i="7"/>
  <c r="BV149" i="7"/>
  <c r="BV150" i="7"/>
  <c r="BV151" i="7"/>
  <c r="BV152" i="7"/>
  <c r="BV153" i="7"/>
  <c r="BV154" i="7"/>
  <c r="BV155" i="7"/>
  <c r="BV156" i="7"/>
  <c r="BV157" i="7"/>
  <c r="BV158" i="7"/>
  <c r="BV159" i="7"/>
  <c r="BV160" i="7"/>
  <c r="BV161" i="7"/>
  <c r="BV162" i="7"/>
  <c r="BV163" i="7"/>
  <c r="BV164" i="7"/>
  <c r="BV165" i="7"/>
  <c r="BV166" i="7"/>
  <c r="BV167" i="7"/>
  <c r="BV168" i="7"/>
  <c r="BV169" i="7"/>
  <c r="BV170" i="7"/>
  <c r="BV171" i="7"/>
  <c r="BV172" i="7"/>
  <c r="BV173" i="7"/>
  <c r="BV174" i="7"/>
  <c r="BV175" i="7"/>
  <c r="BV176" i="7"/>
  <c r="BV177" i="7"/>
  <c r="BV178" i="7"/>
  <c r="BV179" i="7"/>
  <c r="BV180" i="7"/>
  <c r="BV181" i="7"/>
  <c r="BV182" i="7"/>
  <c r="BV183" i="7"/>
  <c r="BV184" i="7"/>
  <c r="BV185" i="7"/>
  <c r="BV186" i="7"/>
  <c r="BV187" i="7"/>
  <c r="BV10" i="7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78" i="5"/>
  <c r="BV79" i="5"/>
  <c r="BV80" i="5"/>
  <c r="BV81" i="5"/>
  <c r="BV82" i="5"/>
  <c r="BV83" i="5"/>
  <c r="BV84" i="5"/>
  <c r="BV85" i="5"/>
  <c r="BV86" i="5"/>
  <c r="BV87" i="5"/>
  <c r="BV88" i="5"/>
  <c r="BV89" i="5"/>
  <c r="BV90" i="5"/>
  <c r="BV91" i="5"/>
  <c r="BV92" i="5"/>
  <c r="BV93" i="5"/>
  <c r="BV94" i="5"/>
  <c r="BV95" i="5"/>
  <c r="BV96" i="5"/>
  <c r="BV97" i="5"/>
  <c r="BV98" i="5"/>
  <c r="BV99" i="5"/>
  <c r="BV100" i="5"/>
  <c r="BV101" i="5"/>
  <c r="BV102" i="5"/>
  <c r="BV103" i="5"/>
  <c r="BV104" i="5"/>
  <c r="BV105" i="5"/>
  <c r="BV106" i="5"/>
  <c r="BV107" i="5"/>
  <c r="BV108" i="5"/>
  <c r="BV109" i="5"/>
  <c r="BV110" i="5"/>
  <c r="BV111" i="5"/>
  <c r="BV112" i="5"/>
  <c r="BV113" i="5"/>
  <c r="BV114" i="5"/>
  <c r="BV115" i="5"/>
  <c r="BV116" i="5"/>
  <c r="BV117" i="5"/>
  <c r="BV118" i="5"/>
  <c r="BV119" i="5"/>
  <c r="BV120" i="5"/>
  <c r="BV121" i="5"/>
  <c r="BV122" i="5"/>
  <c r="BV123" i="5"/>
  <c r="BV124" i="5"/>
  <c r="BV125" i="5"/>
  <c r="BV126" i="5"/>
  <c r="BV127" i="5"/>
  <c r="BV128" i="5"/>
  <c r="BV129" i="5"/>
  <c r="BV130" i="5"/>
  <c r="BV131" i="5"/>
  <c r="BV132" i="5"/>
  <c r="BV133" i="5"/>
  <c r="BV134" i="5"/>
  <c r="BV135" i="5"/>
  <c r="BV136" i="5"/>
  <c r="BV137" i="5"/>
  <c r="BV138" i="5"/>
  <c r="BV139" i="5"/>
  <c r="BV140" i="5"/>
  <c r="BV141" i="5"/>
  <c r="BV142" i="5"/>
  <c r="BV143" i="5"/>
  <c r="BV144" i="5"/>
  <c r="BV145" i="5"/>
  <c r="BV146" i="5"/>
  <c r="BV147" i="5"/>
  <c r="BV148" i="5"/>
  <c r="BV149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0" i="5"/>
  <c r="BV196" i="4"/>
  <c r="BV195" i="4"/>
  <c r="BV188" i="4"/>
  <c r="BV187" i="4"/>
  <c r="BV180" i="4"/>
  <c r="BV179" i="4"/>
  <c r="BV172" i="4"/>
  <c r="BV171" i="4"/>
  <c r="BV164" i="4"/>
  <c r="BV163" i="4"/>
  <c r="BV156" i="4"/>
  <c r="BV155" i="4"/>
  <c r="BV148" i="4"/>
  <c r="BV147" i="4"/>
  <c r="BV140" i="4"/>
  <c r="BV139" i="4"/>
  <c r="BV132" i="4"/>
  <c r="BV131" i="4"/>
  <c r="BV124" i="4"/>
  <c r="BV123" i="4"/>
  <c r="BV116" i="4"/>
  <c r="BV115" i="4"/>
  <c r="BV108" i="4"/>
  <c r="BV107" i="4"/>
  <c r="BV100" i="4"/>
  <c r="BV99" i="4"/>
  <c r="BV92" i="4"/>
  <c r="BV91" i="4"/>
  <c r="BV84" i="4"/>
  <c r="BV83" i="4"/>
  <c r="BV76" i="4"/>
  <c r="BV75" i="4"/>
  <c r="BV68" i="4"/>
  <c r="BV67" i="4"/>
  <c r="BV60" i="4"/>
  <c r="BV59" i="4"/>
  <c r="BV52" i="4"/>
  <c r="BV51" i="4"/>
  <c r="BV44" i="4"/>
  <c r="BV43" i="4"/>
  <c r="BV36" i="4"/>
  <c r="BV35" i="4"/>
  <c r="BV28" i="4"/>
  <c r="BV27" i="4"/>
  <c r="BV23" i="4"/>
  <c r="BV20" i="4"/>
  <c r="BV19" i="4"/>
  <c r="BV15" i="4"/>
  <c r="BV12" i="4"/>
  <c r="BV11" i="4"/>
  <c r="BV13" i="4"/>
  <c r="BV14" i="4"/>
  <c r="BV16" i="4"/>
  <c r="BV17" i="4"/>
  <c r="BV18" i="4"/>
  <c r="BV21" i="4"/>
  <c r="BV22" i="4"/>
  <c r="BV24" i="4"/>
  <c r="BV25" i="4"/>
  <c r="BV26" i="4"/>
  <c r="BV29" i="4"/>
  <c r="BV30" i="4"/>
  <c r="BV31" i="4"/>
  <c r="BV32" i="4"/>
  <c r="BV33" i="4"/>
  <c r="BV34" i="4"/>
  <c r="BV37" i="4"/>
  <c r="BV38" i="4"/>
  <c r="BV39" i="4"/>
  <c r="BV40" i="4"/>
  <c r="BV41" i="4"/>
  <c r="BV42" i="4"/>
  <c r="BV45" i="4"/>
  <c r="BV46" i="4"/>
  <c r="BV47" i="4"/>
  <c r="BV48" i="4"/>
  <c r="BV49" i="4"/>
  <c r="BV50" i="4"/>
  <c r="BV53" i="4"/>
  <c r="BV54" i="4"/>
  <c r="BV55" i="4"/>
  <c r="BV56" i="4"/>
  <c r="BV57" i="4"/>
  <c r="BV58" i="4"/>
  <c r="BV61" i="4"/>
  <c r="BV62" i="4"/>
  <c r="BV63" i="4"/>
  <c r="BV64" i="4"/>
  <c r="BV65" i="4"/>
  <c r="BV66" i="4"/>
  <c r="BV69" i="4"/>
  <c r="BV70" i="4"/>
  <c r="BV71" i="4"/>
  <c r="BV72" i="4"/>
  <c r="BV73" i="4"/>
  <c r="BV74" i="4"/>
  <c r="BV77" i="4"/>
  <c r="BV78" i="4"/>
  <c r="BV79" i="4"/>
  <c r="BV80" i="4"/>
  <c r="BV81" i="4"/>
  <c r="BV82" i="4"/>
  <c r="BV85" i="4"/>
  <c r="BV86" i="4"/>
  <c r="BV87" i="4"/>
  <c r="BV88" i="4"/>
  <c r="BV89" i="4"/>
  <c r="BV90" i="4"/>
  <c r="BV93" i="4"/>
  <c r="BV94" i="4"/>
  <c r="BV95" i="4"/>
  <c r="BV96" i="4"/>
  <c r="BV97" i="4"/>
  <c r="BV98" i="4"/>
  <c r="BV101" i="4"/>
  <c r="BV102" i="4"/>
  <c r="BV103" i="4"/>
  <c r="BV104" i="4"/>
  <c r="BV105" i="4"/>
  <c r="BV106" i="4"/>
  <c r="BV109" i="4"/>
  <c r="BV110" i="4"/>
  <c r="BV111" i="4"/>
  <c r="BV112" i="4"/>
  <c r="BV113" i="4"/>
  <c r="BV114" i="4"/>
  <c r="BV117" i="4"/>
  <c r="BV118" i="4"/>
  <c r="BV119" i="4"/>
  <c r="BV120" i="4"/>
  <c r="BV121" i="4"/>
  <c r="BV122" i="4"/>
  <c r="BV125" i="4"/>
  <c r="BV126" i="4"/>
  <c r="BV127" i="4"/>
  <c r="BV128" i="4"/>
  <c r="BV129" i="4"/>
  <c r="BV130" i="4"/>
  <c r="BV133" i="4"/>
  <c r="BV134" i="4"/>
  <c r="BV135" i="4"/>
  <c r="BV136" i="4"/>
  <c r="BV137" i="4"/>
  <c r="BV138" i="4"/>
  <c r="BV141" i="4"/>
  <c r="BV142" i="4"/>
  <c r="BV143" i="4"/>
  <c r="BV144" i="4"/>
  <c r="BV145" i="4"/>
  <c r="BV146" i="4"/>
  <c r="BV149" i="4"/>
  <c r="BV150" i="4"/>
  <c r="BV151" i="4"/>
  <c r="BV152" i="4"/>
  <c r="BV153" i="4"/>
  <c r="BV154" i="4"/>
  <c r="BV157" i="4"/>
  <c r="BV158" i="4"/>
  <c r="BV159" i="4"/>
  <c r="BV160" i="4"/>
  <c r="BV161" i="4"/>
  <c r="BV162" i="4"/>
  <c r="BV165" i="4"/>
  <c r="BV166" i="4"/>
  <c r="BV167" i="4"/>
  <c r="BV168" i="4"/>
  <c r="BV169" i="4"/>
  <c r="BV170" i="4"/>
  <c r="BV173" i="4"/>
  <c r="BV174" i="4"/>
  <c r="BV175" i="4"/>
  <c r="BV176" i="4"/>
  <c r="BV177" i="4"/>
  <c r="BV178" i="4"/>
  <c r="BV181" i="4"/>
  <c r="BV182" i="4"/>
  <c r="BV183" i="4"/>
  <c r="BV184" i="4"/>
  <c r="BV185" i="4"/>
  <c r="BV186" i="4"/>
  <c r="BV189" i="4"/>
  <c r="BV190" i="4"/>
  <c r="BV191" i="4"/>
  <c r="BV192" i="4"/>
  <c r="BV193" i="4"/>
  <c r="BV194" i="4"/>
  <c r="BV10" i="4"/>
  <c r="BY11" i="4" l="1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CA141" i="4"/>
  <c r="CA142" i="4"/>
  <c r="CA143" i="4"/>
  <c r="CA144" i="4"/>
  <c r="CA145" i="4"/>
  <c r="CA146" i="4"/>
  <c r="CA147" i="4"/>
  <c r="CA148" i="4"/>
  <c r="CA149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BY10" i="4"/>
  <c r="BZ10" i="4"/>
  <c r="CA10" i="4"/>
  <c r="CB10" i="4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0" i="5"/>
  <c r="BZ10" i="5"/>
  <c r="CA10" i="5"/>
  <c r="CB10" i="5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46" i="7"/>
  <c r="BY47" i="7"/>
  <c r="BY48" i="7"/>
  <c r="BY49" i="7"/>
  <c r="BY50" i="7"/>
  <c r="BY51" i="7"/>
  <c r="BY52" i="7"/>
  <c r="BY53" i="7"/>
  <c r="BY54" i="7"/>
  <c r="BY55" i="7"/>
  <c r="BY56" i="7"/>
  <c r="BY57" i="7"/>
  <c r="BY58" i="7"/>
  <c r="BY59" i="7"/>
  <c r="BY60" i="7"/>
  <c r="BY61" i="7"/>
  <c r="BY62" i="7"/>
  <c r="BY63" i="7"/>
  <c r="BY64" i="7"/>
  <c r="BY65" i="7"/>
  <c r="BY66" i="7"/>
  <c r="BY67" i="7"/>
  <c r="BY68" i="7"/>
  <c r="BY69" i="7"/>
  <c r="BY70" i="7"/>
  <c r="BY71" i="7"/>
  <c r="BY72" i="7"/>
  <c r="BY73" i="7"/>
  <c r="BY74" i="7"/>
  <c r="BY75" i="7"/>
  <c r="BY76" i="7"/>
  <c r="BY77" i="7"/>
  <c r="BY78" i="7"/>
  <c r="BY79" i="7"/>
  <c r="BY80" i="7"/>
  <c r="BY81" i="7"/>
  <c r="BY82" i="7"/>
  <c r="BY83" i="7"/>
  <c r="BY84" i="7"/>
  <c r="BY85" i="7"/>
  <c r="BY86" i="7"/>
  <c r="BY87" i="7"/>
  <c r="BY88" i="7"/>
  <c r="BY89" i="7"/>
  <c r="BY90" i="7"/>
  <c r="BY91" i="7"/>
  <c r="BY92" i="7"/>
  <c r="BY93" i="7"/>
  <c r="BY94" i="7"/>
  <c r="BY95" i="7"/>
  <c r="BY96" i="7"/>
  <c r="BY97" i="7"/>
  <c r="BY98" i="7"/>
  <c r="BY99" i="7"/>
  <c r="BY100" i="7"/>
  <c r="BY101" i="7"/>
  <c r="BY102" i="7"/>
  <c r="BY103" i="7"/>
  <c r="BY104" i="7"/>
  <c r="BY105" i="7"/>
  <c r="BY106" i="7"/>
  <c r="BY107" i="7"/>
  <c r="BY108" i="7"/>
  <c r="BY109" i="7"/>
  <c r="BY110" i="7"/>
  <c r="BY111" i="7"/>
  <c r="BY112" i="7"/>
  <c r="BY113" i="7"/>
  <c r="BY114" i="7"/>
  <c r="BY115" i="7"/>
  <c r="BY116" i="7"/>
  <c r="BY117" i="7"/>
  <c r="BY118" i="7"/>
  <c r="BY119" i="7"/>
  <c r="BY120" i="7"/>
  <c r="BY121" i="7"/>
  <c r="BY122" i="7"/>
  <c r="BY123" i="7"/>
  <c r="BY124" i="7"/>
  <c r="BY125" i="7"/>
  <c r="BY126" i="7"/>
  <c r="BY127" i="7"/>
  <c r="BY128" i="7"/>
  <c r="BY129" i="7"/>
  <c r="BY130" i="7"/>
  <c r="BY131" i="7"/>
  <c r="BY132" i="7"/>
  <c r="BY133" i="7"/>
  <c r="BY134" i="7"/>
  <c r="BY135" i="7"/>
  <c r="BY136" i="7"/>
  <c r="BY137" i="7"/>
  <c r="BY138" i="7"/>
  <c r="BY139" i="7"/>
  <c r="BY140" i="7"/>
  <c r="BY141" i="7"/>
  <c r="BY142" i="7"/>
  <c r="BY143" i="7"/>
  <c r="BY144" i="7"/>
  <c r="BY145" i="7"/>
  <c r="BY146" i="7"/>
  <c r="BY147" i="7"/>
  <c r="BY148" i="7"/>
  <c r="BY149" i="7"/>
  <c r="BY150" i="7"/>
  <c r="BY151" i="7"/>
  <c r="BY152" i="7"/>
  <c r="BY153" i="7"/>
  <c r="BY154" i="7"/>
  <c r="BY155" i="7"/>
  <c r="BY156" i="7"/>
  <c r="BY157" i="7"/>
  <c r="BY158" i="7"/>
  <c r="BY159" i="7"/>
  <c r="BY160" i="7"/>
  <c r="BY161" i="7"/>
  <c r="BY162" i="7"/>
  <c r="BY163" i="7"/>
  <c r="BY164" i="7"/>
  <c r="BY165" i="7"/>
  <c r="BY166" i="7"/>
  <c r="BY167" i="7"/>
  <c r="BY168" i="7"/>
  <c r="BY169" i="7"/>
  <c r="BY170" i="7"/>
  <c r="BY171" i="7"/>
  <c r="BY172" i="7"/>
  <c r="BY173" i="7"/>
  <c r="BY174" i="7"/>
  <c r="BY175" i="7"/>
  <c r="BY176" i="7"/>
  <c r="BY177" i="7"/>
  <c r="BY178" i="7"/>
  <c r="BY179" i="7"/>
  <c r="BY180" i="7"/>
  <c r="BY181" i="7"/>
  <c r="BY182" i="7"/>
  <c r="BY183" i="7"/>
  <c r="BY184" i="7"/>
  <c r="BY185" i="7"/>
  <c r="BY186" i="7"/>
  <c r="BY187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46" i="7"/>
  <c r="BZ47" i="7"/>
  <c r="BZ48" i="7"/>
  <c r="BZ49" i="7"/>
  <c r="BZ50" i="7"/>
  <c r="BZ51" i="7"/>
  <c r="BZ52" i="7"/>
  <c r="BZ53" i="7"/>
  <c r="BZ54" i="7"/>
  <c r="BZ55" i="7"/>
  <c r="BZ56" i="7"/>
  <c r="BZ57" i="7"/>
  <c r="BZ58" i="7"/>
  <c r="BZ59" i="7"/>
  <c r="BZ60" i="7"/>
  <c r="BZ61" i="7"/>
  <c r="BZ62" i="7"/>
  <c r="BZ63" i="7"/>
  <c r="BZ64" i="7"/>
  <c r="BZ65" i="7"/>
  <c r="BZ66" i="7"/>
  <c r="BZ67" i="7"/>
  <c r="BZ68" i="7"/>
  <c r="BZ69" i="7"/>
  <c r="BZ70" i="7"/>
  <c r="BZ71" i="7"/>
  <c r="BZ72" i="7"/>
  <c r="BZ73" i="7"/>
  <c r="BZ74" i="7"/>
  <c r="BZ75" i="7"/>
  <c r="BZ76" i="7"/>
  <c r="BZ77" i="7"/>
  <c r="BZ78" i="7"/>
  <c r="BZ79" i="7"/>
  <c r="BZ80" i="7"/>
  <c r="BZ81" i="7"/>
  <c r="BZ82" i="7"/>
  <c r="BZ83" i="7"/>
  <c r="BZ84" i="7"/>
  <c r="BZ85" i="7"/>
  <c r="BZ86" i="7"/>
  <c r="BZ87" i="7"/>
  <c r="BZ88" i="7"/>
  <c r="BZ89" i="7"/>
  <c r="BZ90" i="7"/>
  <c r="BZ91" i="7"/>
  <c r="BZ92" i="7"/>
  <c r="BZ93" i="7"/>
  <c r="BZ94" i="7"/>
  <c r="BZ95" i="7"/>
  <c r="BZ96" i="7"/>
  <c r="BZ97" i="7"/>
  <c r="BZ98" i="7"/>
  <c r="BZ99" i="7"/>
  <c r="BZ100" i="7"/>
  <c r="BZ101" i="7"/>
  <c r="BZ102" i="7"/>
  <c r="BZ103" i="7"/>
  <c r="BZ104" i="7"/>
  <c r="BZ105" i="7"/>
  <c r="BZ106" i="7"/>
  <c r="BZ107" i="7"/>
  <c r="BZ108" i="7"/>
  <c r="BZ109" i="7"/>
  <c r="BZ110" i="7"/>
  <c r="BZ111" i="7"/>
  <c r="BZ112" i="7"/>
  <c r="BZ113" i="7"/>
  <c r="BZ114" i="7"/>
  <c r="BZ115" i="7"/>
  <c r="BZ116" i="7"/>
  <c r="BZ117" i="7"/>
  <c r="BZ118" i="7"/>
  <c r="BZ119" i="7"/>
  <c r="BZ120" i="7"/>
  <c r="BZ121" i="7"/>
  <c r="BZ122" i="7"/>
  <c r="BZ123" i="7"/>
  <c r="BZ124" i="7"/>
  <c r="BZ125" i="7"/>
  <c r="BZ126" i="7"/>
  <c r="BZ127" i="7"/>
  <c r="BZ128" i="7"/>
  <c r="BZ129" i="7"/>
  <c r="BZ130" i="7"/>
  <c r="BZ131" i="7"/>
  <c r="BZ132" i="7"/>
  <c r="BZ133" i="7"/>
  <c r="BZ134" i="7"/>
  <c r="BZ135" i="7"/>
  <c r="BZ136" i="7"/>
  <c r="BZ137" i="7"/>
  <c r="BZ138" i="7"/>
  <c r="BZ139" i="7"/>
  <c r="BZ140" i="7"/>
  <c r="BZ141" i="7"/>
  <c r="BZ142" i="7"/>
  <c r="BZ143" i="7"/>
  <c r="BZ144" i="7"/>
  <c r="BZ145" i="7"/>
  <c r="BZ146" i="7"/>
  <c r="BZ147" i="7"/>
  <c r="BZ148" i="7"/>
  <c r="BZ149" i="7"/>
  <c r="BZ150" i="7"/>
  <c r="BZ151" i="7"/>
  <c r="BZ152" i="7"/>
  <c r="BZ153" i="7"/>
  <c r="BZ154" i="7"/>
  <c r="BZ155" i="7"/>
  <c r="BZ156" i="7"/>
  <c r="BZ157" i="7"/>
  <c r="BZ158" i="7"/>
  <c r="BZ159" i="7"/>
  <c r="BZ160" i="7"/>
  <c r="BZ161" i="7"/>
  <c r="BZ162" i="7"/>
  <c r="BZ163" i="7"/>
  <c r="BZ164" i="7"/>
  <c r="BZ165" i="7"/>
  <c r="BZ166" i="7"/>
  <c r="BZ167" i="7"/>
  <c r="BZ168" i="7"/>
  <c r="BZ169" i="7"/>
  <c r="BZ170" i="7"/>
  <c r="BZ171" i="7"/>
  <c r="BZ172" i="7"/>
  <c r="BZ173" i="7"/>
  <c r="BZ174" i="7"/>
  <c r="BZ175" i="7"/>
  <c r="BZ176" i="7"/>
  <c r="BZ177" i="7"/>
  <c r="BZ178" i="7"/>
  <c r="BZ179" i="7"/>
  <c r="BZ180" i="7"/>
  <c r="BZ181" i="7"/>
  <c r="BZ182" i="7"/>
  <c r="BZ183" i="7"/>
  <c r="BZ184" i="7"/>
  <c r="BZ185" i="7"/>
  <c r="BZ186" i="7"/>
  <c r="BZ187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46" i="7"/>
  <c r="CA47" i="7"/>
  <c r="CA48" i="7"/>
  <c r="CA49" i="7"/>
  <c r="CA50" i="7"/>
  <c r="CA51" i="7"/>
  <c r="CA52" i="7"/>
  <c r="CA53" i="7"/>
  <c r="CA54" i="7"/>
  <c r="CA55" i="7"/>
  <c r="CA56" i="7"/>
  <c r="CA57" i="7"/>
  <c r="CA58" i="7"/>
  <c r="CA59" i="7"/>
  <c r="CA60" i="7"/>
  <c r="CA61" i="7"/>
  <c r="CA62" i="7"/>
  <c r="CA63" i="7"/>
  <c r="CA64" i="7"/>
  <c r="CA65" i="7"/>
  <c r="CA66" i="7"/>
  <c r="CA67" i="7"/>
  <c r="CA68" i="7"/>
  <c r="CA69" i="7"/>
  <c r="CA70" i="7"/>
  <c r="CA71" i="7"/>
  <c r="CA72" i="7"/>
  <c r="CA73" i="7"/>
  <c r="CA74" i="7"/>
  <c r="CA75" i="7"/>
  <c r="CA76" i="7"/>
  <c r="CA77" i="7"/>
  <c r="CA78" i="7"/>
  <c r="CA79" i="7"/>
  <c r="CA80" i="7"/>
  <c r="CA81" i="7"/>
  <c r="CA82" i="7"/>
  <c r="CA83" i="7"/>
  <c r="CA84" i="7"/>
  <c r="CA85" i="7"/>
  <c r="CA86" i="7"/>
  <c r="CA87" i="7"/>
  <c r="CA88" i="7"/>
  <c r="CA89" i="7"/>
  <c r="CA90" i="7"/>
  <c r="CA91" i="7"/>
  <c r="CA92" i="7"/>
  <c r="CA93" i="7"/>
  <c r="CA94" i="7"/>
  <c r="CA95" i="7"/>
  <c r="CA96" i="7"/>
  <c r="CA97" i="7"/>
  <c r="CA98" i="7"/>
  <c r="CA99" i="7"/>
  <c r="CA100" i="7"/>
  <c r="CA101" i="7"/>
  <c r="CA102" i="7"/>
  <c r="CA103" i="7"/>
  <c r="CA104" i="7"/>
  <c r="CA105" i="7"/>
  <c r="CA106" i="7"/>
  <c r="CA107" i="7"/>
  <c r="CA108" i="7"/>
  <c r="CA109" i="7"/>
  <c r="CA110" i="7"/>
  <c r="CA111" i="7"/>
  <c r="CA112" i="7"/>
  <c r="CA113" i="7"/>
  <c r="CA114" i="7"/>
  <c r="CA115" i="7"/>
  <c r="CA116" i="7"/>
  <c r="CA117" i="7"/>
  <c r="CA118" i="7"/>
  <c r="CA119" i="7"/>
  <c r="CA120" i="7"/>
  <c r="CA121" i="7"/>
  <c r="CA122" i="7"/>
  <c r="CA123" i="7"/>
  <c r="CA124" i="7"/>
  <c r="CA125" i="7"/>
  <c r="CA126" i="7"/>
  <c r="CA127" i="7"/>
  <c r="CA128" i="7"/>
  <c r="CA129" i="7"/>
  <c r="CA130" i="7"/>
  <c r="CA131" i="7"/>
  <c r="CA132" i="7"/>
  <c r="CA133" i="7"/>
  <c r="CA134" i="7"/>
  <c r="CA135" i="7"/>
  <c r="CA136" i="7"/>
  <c r="CA137" i="7"/>
  <c r="CA138" i="7"/>
  <c r="CA139" i="7"/>
  <c r="CA140" i="7"/>
  <c r="CA141" i="7"/>
  <c r="CA142" i="7"/>
  <c r="CA143" i="7"/>
  <c r="CA144" i="7"/>
  <c r="CA145" i="7"/>
  <c r="CA146" i="7"/>
  <c r="CA147" i="7"/>
  <c r="CA148" i="7"/>
  <c r="CA149" i="7"/>
  <c r="CA150" i="7"/>
  <c r="CA151" i="7"/>
  <c r="CA152" i="7"/>
  <c r="CA153" i="7"/>
  <c r="CA154" i="7"/>
  <c r="CA155" i="7"/>
  <c r="CA156" i="7"/>
  <c r="CA157" i="7"/>
  <c r="CA158" i="7"/>
  <c r="CA159" i="7"/>
  <c r="CA160" i="7"/>
  <c r="CA161" i="7"/>
  <c r="CA162" i="7"/>
  <c r="CA163" i="7"/>
  <c r="CA164" i="7"/>
  <c r="CA165" i="7"/>
  <c r="CA166" i="7"/>
  <c r="CA167" i="7"/>
  <c r="CA168" i="7"/>
  <c r="CA169" i="7"/>
  <c r="CA170" i="7"/>
  <c r="CA171" i="7"/>
  <c r="CA172" i="7"/>
  <c r="CA173" i="7"/>
  <c r="CA174" i="7"/>
  <c r="CA175" i="7"/>
  <c r="CA176" i="7"/>
  <c r="CA177" i="7"/>
  <c r="CA178" i="7"/>
  <c r="CA179" i="7"/>
  <c r="CA180" i="7"/>
  <c r="CA181" i="7"/>
  <c r="CA182" i="7"/>
  <c r="CA183" i="7"/>
  <c r="CA184" i="7"/>
  <c r="CA185" i="7"/>
  <c r="CA186" i="7"/>
  <c r="CA187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B33" i="7"/>
  <c r="CB34" i="7"/>
  <c r="CB35" i="7"/>
  <c r="CB36" i="7"/>
  <c r="CB37" i="7"/>
  <c r="CB38" i="7"/>
  <c r="CB39" i="7"/>
  <c r="CB40" i="7"/>
  <c r="CB41" i="7"/>
  <c r="CB42" i="7"/>
  <c r="CB43" i="7"/>
  <c r="CB44" i="7"/>
  <c r="CB45" i="7"/>
  <c r="CB46" i="7"/>
  <c r="CB47" i="7"/>
  <c r="CB48" i="7"/>
  <c r="CB49" i="7"/>
  <c r="CB50" i="7"/>
  <c r="CB51" i="7"/>
  <c r="CB52" i="7"/>
  <c r="CB53" i="7"/>
  <c r="CB54" i="7"/>
  <c r="CB55" i="7"/>
  <c r="CB56" i="7"/>
  <c r="CB57" i="7"/>
  <c r="CB58" i="7"/>
  <c r="CB59" i="7"/>
  <c r="CB60" i="7"/>
  <c r="CB61" i="7"/>
  <c r="CB62" i="7"/>
  <c r="CB63" i="7"/>
  <c r="CB64" i="7"/>
  <c r="CB65" i="7"/>
  <c r="CB66" i="7"/>
  <c r="CB67" i="7"/>
  <c r="CB68" i="7"/>
  <c r="CB69" i="7"/>
  <c r="CB70" i="7"/>
  <c r="CB71" i="7"/>
  <c r="CB72" i="7"/>
  <c r="CB73" i="7"/>
  <c r="CB74" i="7"/>
  <c r="CB75" i="7"/>
  <c r="CB76" i="7"/>
  <c r="CB77" i="7"/>
  <c r="CB78" i="7"/>
  <c r="CB79" i="7"/>
  <c r="CB80" i="7"/>
  <c r="CB81" i="7"/>
  <c r="CB82" i="7"/>
  <c r="CB83" i="7"/>
  <c r="CB84" i="7"/>
  <c r="CB85" i="7"/>
  <c r="CB86" i="7"/>
  <c r="CB87" i="7"/>
  <c r="CB88" i="7"/>
  <c r="CB89" i="7"/>
  <c r="CB90" i="7"/>
  <c r="CB91" i="7"/>
  <c r="CB92" i="7"/>
  <c r="CB93" i="7"/>
  <c r="CB94" i="7"/>
  <c r="CB95" i="7"/>
  <c r="CB96" i="7"/>
  <c r="CB97" i="7"/>
  <c r="CB98" i="7"/>
  <c r="CB99" i="7"/>
  <c r="CB100" i="7"/>
  <c r="CB101" i="7"/>
  <c r="CB102" i="7"/>
  <c r="CB103" i="7"/>
  <c r="CB104" i="7"/>
  <c r="CB105" i="7"/>
  <c r="CB106" i="7"/>
  <c r="CB107" i="7"/>
  <c r="CB108" i="7"/>
  <c r="CB109" i="7"/>
  <c r="CB110" i="7"/>
  <c r="CB111" i="7"/>
  <c r="CB112" i="7"/>
  <c r="CB113" i="7"/>
  <c r="CB114" i="7"/>
  <c r="CB115" i="7"/>
  <c r="CB116" i="7"/>
  <c r="CB117" i="7"/>
  <c r="CB118" i="7"/>
  <c r="CB119" i="7"/>
  <c r="CB120" i="7"/>
  <c r="CB121" i="7"/>
  <c r="CB122" i="7"/>
  <c r="CB123" i="7"/>
  <c r="CB124" i="7"/>
  <c r="CB125" i="7"/>
  <c r="CB126" i="7"/>
  <c r="CB127" i="7"/>
  <c r="CB128" i="7"/>
  <c r="CB129" i="7"/>
  <c r="CB130" i="7"/>
  <c r="CB131" i="7"/>
  <c r="CB132" i="7"/>
  <c r="CB133" i="7"/>
  <c r="CB134" i="7"/>
  <c r="CB135" i="7"/>
  <c r="CB136" i="7"/>
  <c r="CB137" i="7"/>
  <c r="CB138" i="7"/>
  <c r="CB139" i="7"/>
  <c r="CB140" i="7"/>
  <c r="CB141" i="7"/>
  <c r="CB142" i="7"/>
  <c r="CB143" i="7"/>
  <c r="CB144" i="7"/>
  <c r="CB145" i="7"/>
  <c r="CB146" i="7"/>
  <c r="CB147" i="7"/>
  <c r="CB148" i="7"/>
  <c r="CB149" i="7"/>
  <c r="CB150" i="7"/>
  <c r="CB151" i="7"/>
  <c r="CB152" i="7"/>
  <c r="CB153" i="7"/>
  <c r="CB154" i="7"/>
  <c r="CB155" i="7"/>
  <c r="CB156" i="7"/>
  <c r="CB157" i="7"/>
  <c r="CB158" i="7"/>
  <c r="CB159" i="7"/>
  <c r="CB160" i="7"/>
  <c r="CB161" i="7"/>
  <c r="CB162" i="7"/>
  <c r="CB163" i="7"/>
  <c r="CB164" i="7"/>
  <c r="CB165" i="7"/>
  <c r="CB166" i="7"/>
  <c r="CB167" i="7"/>
  <c r="CB168" i="7"/>
  <c r="CB169" i="7"/>
  <c r="CB170" i="7"/>
  <c r="CB171" i="7"/>
  <c r="CB172" i="7"/>
  <c r="CB173" i="7"/>
  <c r="CB174" i="7"/>
  <c r="CB175" i="7"/>
  <c r="CB176" i="7"/>
  <c r="CB177" i="7"/>
  <c r="CB178" i="7"/>
  <c r="CB179" i="7"/>
  <c r="CB180" i="7"/>
  <c r="CB181" i="7"/>
  <c r="CB182" i="7"/>
  <c r="CB183" i="7"/>
  <c r="CB184" i="7"/>
  <c r="CB185" i="7"/>
  <c r="CB186" i="7"/>
  <c r="CB187" i="7"/>
  <c r="CB10" i="7"/>
  <c r="CA10" i="7"/>
  <c r="BZ10" i="7"/>
  <c r="BY10" i="7"/>
  <c r="CB11" i="8" l="1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CB76" i="8"/>
  <c r="CB77" i="8"/>
  <c r="CB78" i="8"/>
  <c r="CB79" i="8"/>
  <c r="CB80" i="8"/>
  <c r="CB81" i="8"/>
  <c r="CB82" i="8"/>
  <c r="CB83" i="8"/>
  <c r="CB84" i="8"/>
  <c r="CB85" i="8"/>
  <c r="CB86" i="8"/>
  <c r="CB87" i="8"/>
  <c r="CB88" i="8"/>
  <c r="CB89" i="8"/>
  <c r="CB90" i="8"/>
  <c r="CB91" i="8"/>
  <c r="CB92" i="8"/>
  <c r="CB93" i="8"/>
  <c r="CB94" i="8"/>
  <c r="CB95" i="8"/>
  <c r="CB96" i="8"/>
  <c r="CB97" i="8"/>
  <c r="CB98" i="8"/>
  <c r="CB99" i="8"/>
  <c r="CB100" i="8"/>
  <c r="CB101" i="8"/>
  <c r="CB102" i="8"/>
  <c r="CB103" i="8"/>
  <c r="CB104" i="8"/>
  <c r="CB105" i="8"/>
  <c r="CB106" i="8"/>
  <c r="CB107" i="8"/>
  <c r="CB108" i="8"/>
  <c r="CB109" i="8"/>
  <c r="CB110" i="8"/>
  <c r="CB111" i="8"/>
  <c r="CB112" i="8"/>
  <c r="CB113" i="8"/>
  <c r="CB114" i="8"/>
  <c r="CB115" i="8"/>
  <c r="CB116" i="8"/>
  <c r="CB117" i="8"/>
  <c r="CB118" i="8"/>
  <c r="CB119" i="8"/>
  <c r="CB120" i="8"/>
  <c r="CB121" i="8"/>
  <c r="CB122" i="8"/>
  <c r="CB123" i="8"/>
  <c r="CB124" i="8"/>
  <c r="CB125" i="8"/>
  <c r="CB126" i="8"/>
  <c r="CB127" i="8"/>
  <c r="CB128" i="8"/>
  <c r="CB129" i="8"/>
  <c r="CB130" i="8"/>
  <c r="CB131" i="8"/>
  <c r="CB132" i="8"/>
  <c r="CB133" i="8"/>
  <c r="CB134" i="8"/>
  <c r="CB135" i="8"/>
  <c r="CB136" i="8"/>
  <c r="CB137" i="8"/>
  <c r="CB138" i="8"/>
  <c r="CB139" i="8"/>
  <c r="CB140" i="8"/>
  <c r="CB141" i="8"/>
  <c r="CB142" i="8"/>
  <c r="CB143" i="8"/>
  <c r="CB144" i="8"/>
  <c r="CB145" i="8"/>
  <c r="CB146" i="8"/>
  <c r="CB147" i="8"/>
  <c r="CB148" i="8"/>
  <c r="CB149" i="8"/>
  <c r="CB150" i="8"/>
  <c r="CB151" i="8"/>
  <c r="CB152" i="8"/>
  <c r="CB153" i="8"/>
  <c r="CB154" i="8"/>
  <c r="CB155" i="8"/>
  <c r="CB156" i="8"/>
  <c r="CB157" i="8"/>
  <c r="CB158" i="8"/>
  <c r="CB159" i="8"/>
  <c r="CB160" i="8"/>
  <c r="CB161" i="8"/>
  <c r="CB162" i="8"/>
  <c r="CB163" i="8"/>
  <c r="CB164" i="8"/>
  <c r="CB165" i="8"/>
  <c r="CB166" i="8"/>
  <c r="CB167" i="8"/>
  <c r="CB168" i="8"/>
  <c r="CB169" i="8"/>
  <c r="CB170" i="8"/>
  <c r="CB171" i="8"/>
  <c r="CB172" i="8"/>
  <c r="CB173" i="8"/>
  <c r="CB174" i="8"/>
  <c r="CB175" i="8"/>
  <c r="CB176" i="8"/>
  <c r="CB177" i="8"/>
  <c r="CB178" i="8"/>
  <c r="CB179" i="8"/>
  <c r="CB180" i="8"/>
  <c r="CB181" i="8"/>
  <c r="CB182" i="8"/>
  <c r="CB183" i="8"/>
  <c r="CB184" i="8"/>
  <c r="CB185" i="8"/>
  <c r="CB186" i="8"/>
  <c r="CB187" i="8"/>
  <c r="CB188" i="8"/>
  <c r="CB189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1" i="8"/>
  <c r="CA82" i="8"/>
  <c r="CA83" i="8"/>
  <c r="CA84" i="8"/>
  <c r="CA85" i="8"/>
  <c r="CA86" i="8"/>
  <c r="CA87" i="8"/>
  <c r="CA88" i="8"/>
  <c r="CA89" i="8"/>
  <c r="CA90" i="8"/>
  <c r="CA91" i="8"/>
  <c r="CA92" i="8"/>
  <c r="CA93" i="8"/>
  <c r="CA94" i="8"/>
  <c r="CA95" i="8"/>
  <c r="CA96" i="8"/>
  <c r="CA97" i="8"/>
  <c r="CA98" i="8"/>
  <c r="CA99" i="8"/>
  <c r="CA100" i="8"/>
  <c r="CA101" i="8"/>
  <c r="CA102" i="8"/>
  <c r="CA103" i="8"/>
  <c r="CA104" i="8"/>
  <c r="CA105" i="8"/>
  <c r="CA106" i="8"/>
  <c r="CA107" i="8"/>
  <c r="CA108" i="8"/>
  <c r="CA109" i="8"/>
  <c r="CA110" i="8"/>
  <c r="CA111" i="8"/>
  <c r="CA112" i="8"/>
  <c r="CA113" i="8"/>
  <c r="CA114" i="8"/>
  <c r="CA115" i="8"/>
  <c r="CA116" i="8"/>
  <c r="CA117" i="8"/>
  <c r="CA118" i="8"/>
  <c r="CA119" i="8"/>
  <c r="CA120" i="8"/>
  <c r="CA121" i="8"/>
  <c r="CA122" i="8"/>
  <c r="CA123" i="8"/>
  <c r="CA124" i="8"/>
  <c r="CA125" i="8"/>
  <c r="CA126" i="8"/>
  <c r="CA127" i="8"/>
  <c r="CA128" i="8"/>
  <c r="CA129" i="8"/>
  <c r="CA130" i="8"/>
  <c r="CA131" i="8"/>
  <c r="CA132" i="8"/>
  <c r="CA133" i="8"/>
  <c r="CA134" i="8"/>
  <c r="CA135" i="8"/>
  <c r="CA136" i="8"/>
  <c r="CA137" i="8"/>
  <c r="CA138" i="8"/>
  <c r="CA139" i="8"/>
  <c r="CA140" i="8"/>
  <c r="CA141" i="8"/>
  <c r="CA142" i="8"/>
  <c r="CA143" i="8"/>
  <c r="CA144" i="8"/>
  <c r="CA145" i="8"/>
  <c r="CA146" i="8"/>
  <c r="CA147" i="8"/>
  <c r="CA148" i="8"/>
  <c r="CA149" i="8"/>
  <c r="CA150" i="8"/>
  <c r="CA151" i="8"/>
  <c r="CA152" i="8"/>
  <c r="CA153" i="8"/>
  <c r="CA154" i="8"/>
  <c r="CA155" i="8"/>
  <c r="CA156" i="8"/>
  <c r="CA157" i="8"/>
  <c r="CA158" i="8"/>
  <c r="CA159" i="8"/>
  <c r="CA160" i="8"/>
  <c r="CA161" i="8"/>
  <c r="CA162" i="8"/>
  <c r="CA163" i="8"/>
  <c r="CA164" i="8"/>
  <c r="CA165" i="8"/>
  <c r="CA166" i="8"/>
  <c r="CA167" i="8"/>
  <c r="CA168" i="8"/>
  <c r="CA169" i="8"/>
  <c r="CA170" i="8"/>
  <c r="CA171" i="8"/>
  <c r="CA172" i="8"/>
  <c r="CA173" i="8"/>
  <c r="CA174" i="8"/>
  <c r="CA175" i="8"/>
  <c r="CA176" i="8"/>
  <c r="CA177" i="8"/>
  <c r="CA178" i="8"/>
  <c r="CA179" i="8"/>
  <c r="CA180" i="8"/>
  <c r="CA181" i="8"/>
  <c r="CA182" i="8"/>
  <c r="CA183" i="8"/>
  <c r="CA184" i="8"/>
  <c r="CA185" i="8"/>
  <c r="CA186" i="8"/>
  <c r="CA187" i="8"/>
  <c r="CA188" i="8"/>
  <c r="CA189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Z75" i="8"/>
  <c r="BZ76" i="8"/>
  <c r="BZ77" i="8"/>
  <c r="BZ78" i="8"/>
  <c r="BZ79" i="8"/>
  <c r="BZ80" i="8"/>
  <c r="BZ81" i="8"/>
  <c r="BZ82" i="8"/>
  <c r="BZ83" i="8"/>
  <c r="BZ84" i="8"/>
  <c r="BZ85" i="8"/>
  <c r="BZ86" i="8"/>
  <c r="BZ87" i="8"/>
  <c r="BZ88" i="8"/>
  <c r="BZ89" i="8"/>
  <c r="BZ90" i="8"/>
  <c r="BZ91" i="8"/>
  <c r="BZ92" i="8"/>
  <c r="BZ93" i="8"/>
  <c r="BZ94" i="8"/>
  <c r="BZ95" i="8"/>
  <c r="BZ96" i="8"/>
  <c r="BZ97" i="8"/>
  <c r="BZ98" i="8"/>
  <c r="BZ99" i="8"/>
  <c r="BZ100" i="8"/>
  <c r="BZ101" i="8"/>
  <c r="BZ102" i="8"/>
  <c r="BZ103" i="8"/>
  <c r="BZ104" i="8"/>
  <c r="BZ105" i="8"/>
  <c r="BZ106" i="8"/>
  <c r="BZ107" i="8"/>
  <c r="BZ108" i="8"/>
  <c r="BZ109" i="8"/>
  <c r="BZ110" i="8"/>
  <c r="BZ111" i="8"/>
  <c r="BZ112" i="8"/>
  <c r="BZ113" i="8"/>
  <c r="BZ114" i="8"/>
  <c r="BZ115" i="8"/>
  <c r="BZ116" i="8"/>
  <c r="BZ117" i="8"/>
  <c r="BZ118" i="8"/>
  <c r="BZ119" i="8"/>
  <c r="BZ120" i="8"/>
  <c r="BZ121" i="8"/>
  <c r="BZ122" i="8"/>
  <c r="BZ123" i="8"/>
  <c r="BZ124" i="8"/>
  <c r="BZ125" i="8"/>
  <c r="BZ126" i="8"/>
  <c r="BZ127" i="8"/>
  <c r="BZ128" i="8"/>
  <c r="BZ129" i="8"/>
  <c r="BZ130" i="8"/>
  <c r="BZ131" i="8"/>
  <c r="BZ132" i="8"/>
  <c r="BZ133" i="8"/>
  <c r="BZ134" i="8"/>
  <c r="BZ135" i="8"/>
  <c r="BZ136" i="8"/>
  <c r="BZ137" i="8"/>
  <c r="BZ138" i="8"/>
  <c r="BZ139" i="8"/>
  <c r="BZ140" i="8"/>
  <c r="BZ141" i="8"/>
  <c r="BZ142" i="8"/>
  <c r="BZ143" i="8"/>
  <c r="BZ144" i="8"/>
  <c r="BZ145" i="8"/>
  <c r="BZ146" i="8"/>
  <c r="BZ147" i="8"/>
  <c r="BZ148" i="8"/>
  <c r="BZ149" i="8"/>
  <c r="BZ150" i="8"/>
  <c r="BZ151" i="8"/>
  <c r="BZ152" i="8"/>
  <c r="BZ153" i="8"/>
  <c r="BZ154" i="8"/>
  <c r="BZ155" i="8"/>
  <c r="BZ156" i="8"/>
  <c r="BZ157" i="8"/>
  <c r="BZ158" i="8"/>
  <c r="BZ159" i="8"/>
  <c r="BZ160" i="8"/>
  <c r="BZ161" i="8"/>
  <c r="BZ162" i="8"/>
  <c r="BZ163" i="8"/>
  <c r="BZ164" i="8"/>
  <c r="BZ165" i="8"/>
  <c r="BZ166" i="8"/>
  <c r="BZ167" i="8"/>
  <c r="BZ168" i="8"/>
  <c r="BZ169" i="8"/>
  <c r="BZ170" i="8"/>
  <c r="BZ171" i="8"/>
  <c r="BZ172" i="8"/>
  <c r="BZ173" i="8"/>
  <c r="BZ174" i="8"/>
  <c r="BZ175" i="8"/>
  <c r="BZ176" i="8"/>
  <c r="BZ177" i="8"/>
  <c r="BZ178" i="8"/>
  <c r="BZ179" i="8"/>
  <c r="BZ180" i="8"/>
  <c r="BZ181" i="8"/>
  <c r="BZ182" i="8"/>
  <c r="BZ183" i="8"/>
  <c r="BZ184" i="8"/>
  <c r="BZ185" i="8"/>
  <c r="BZ186" i="8"/>
  <c r="BZ187" i="8"/>
  <c r="BZ188" i="8"/>
  <c r="BZ189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Y74" i="8"/>
  <c r="BY75" i="8"/>
  <c r="BY76" i="8"/>
  <c r="BY77" i="8"/>
  <c r="BY78" i="8"/>
  <c r="BY79" i="8"/>
  <c r="BY80" i="8"/>
  <c r="BY81" i="8"/>
  <c r="BY82" i="8"/>
  <c r="BY83" i="8"/>
  <c r="BY84" i="8"/>
  <c r="BY85" i="8"/>
  <c r="BY86" i="8"/>
  <c r="BY87" i="8"/>
  <c r="BY88" i="8"/>
  <c r="BY89" i="8"/>
  <c r="BY90" i="8"/>
  <c r="BY91" i="8"/>
  <c r="BY92" i="8"/>
  <c r="BY93" i="8"/>
  <c r="BY94" i="8"/>
  <c r="BY95" i="8"/>
  <c r="BY96" i="8"/>
  <c r="BY97" i="8"/>
  <c r="BY98" i="8"/>
  <c r="BY99" i="8"/>
  <c r="BY100" i="8"/>
  <c r="BY101" i="8"/>
  <c r="BY102" i="8"/>
  <c r="BY103" i="8"/>
  <c r="BY104" i="8"/>
  <c r="BY105" i="8"/>
  <c r="BY106" i="8"/>
  <c r="BY107" i="8"/>
  <c r="BY108" i="8"/>
  <c r="BY109" i="8"/>
  <c r="BY110" i="8"/>
  <c r="BY111" i="8"/>
  <c r="BY112" i="8"/>
  <c r="BY113" i="8"/>
  <c r="BY114" i="8"/>
  <c r="BY115" i="8"/>
  <c r="BY116" i="8"/>
  <c r="BY117" i="8"/>
  <c r="BY118" i="8"/>
  <c r="BY119" i="8"/>
  <c r="BY120" i="8"/>
  <c r="BY121" i="8"/>
  <c r="BY122" i="8"/>
  <c r="BY123" i="8"/>
  <c r="BY124" i="8"/>
  <c r="BY125" i="8"/>
  <c r="BY126" i="8"/>
  <c r="BY127" i="8"/>
  <c r="BY128" i="8"/>
  <c r="BY129" i="8"/>
  <c r="BY130" i="8"/>
  <c r="BY131" i="8"/>
  <c r="BY132" i="8"/>
  <c r="BY133" i="8"/>
  <c r="BY134" i="8"/>
  <c r="BY135" i="8"/>
  <c r="BY136" i="8"/>
  <c r="BY137" i="8"/>
  <c r="BY138" i="8"/>
  <c r="BY139" i="8"/>
  <c r="BY140" i="8"/>
  <c r="BY141" i="8"/>
  <c r="BY142" i="8"/>
  <c r="BY143" i="8"/>
  <c r="BY144" i="8"/>
  <c r="BY145" i="8"/>
  <c r="BY146" i="8"/>
  <c r="BY147" i="8"/>
  <c r="BY148" i="8"/>
  <c r="BY149" i="8"/>
  <c r="BY150" i="8"/>
  <c r="BY151" i="8"/>
  <c r="BY152" i="8"/>
  <c r="BY153" i="8"/>
  <c r="BY154" i="8"/>
  <c r="BY155" i="8"/>
  <c r="BY156" i="8"/>
  <c r="BY157" i="8"/>
  <c r="BY158" i="8"/>
  <c r="BY159" i="8"/>
  <c r="BY160" i="8"/>
  <c r="BY161" i="8"/>
  <c r="BY162" i="8"/>
  <c r="BY163" i="8"/>
  <c r="BY164" i="8"/>
  <c r="BY165" i="8"/>
  <c r="BY166" i="8"/>
  <c r="BY167" i="8"/>
  <c r="BY168" i="8"/>
  <c r="BY169" i="8"/>
  <c r="BY170" i="8"/>
  <c r="BY171" i="8"/>
  <c r="BY172" i="8"/>
  <c r="BY173" i="8"/>
  <c r="BY174" i="8"/>
  <c r="BY175" i="8"/>
  <c r="BY176" i="8"/>
  <c r="BY177" i="8"/>
  <c r="BY178" i="8"/>
  <c r="BY179" i="8"/>
  <c r="BY180" i="8"/>
  <c r="BY181" i="8"/>
  <c r="BY182" i="8"/>
  <c r="BY183" i="8"/>
  <c r="BY184" i="8"/>
  <c r="BY185" i="8"/>
  <c r="BY186" i="8"/>
  <c r="BY187" i="8"/>
  <c r="BY188" i="8"/>
  <c r="BY189" i="8"/>
  <c r="CB10" i="8"/>
  <c r="CA10" i="8"/>
  <c r="BZ10" i="8"/>
  <c r="BY10" i="8"/>
  <c r="BW11" i="8" l="1"/>
  <c r="BW12" i="8"/>
  <c r="BW13" i="8"/>
  <c r="BW14" i="8"/>
  <c r="BW15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29" i="8"/>
  <c r="BW30" i="8"/>
  <c r="BW31" i="8"/>
  <c r="BW32" i="8"/>
  <c r="BW33" i="8"/>
  <c r="BW34" i="8"/>
  <c r="BW35" i="8"/>
  <c r="BW36" i="8"/>
  <c r="BW37" i="8"/>
  <c r="BW38" i="8"/>
  <c r="BW39" i="8"/>
  <c r="BW40" i="8"/>
  <c r="BW41" i="8"/>
  <c r="BW42" i="8"/>
  <c r="BW43" i="8"/>
  <c r="BW44" i="8"/>
  <c r="BW45" i="8"/>
  <c r="BW46" i="8"/>
  <c r="BW47" i="8"/>
  <c r="BW48" i="8"/>
  <c r="BW49" i="8"/>
  <c r="BW50" i="8"/>
  <c r="BW51" i="8"/>
  <c r="BW52" i="8"/>
  <c r="BW53" i="8"/>
  <c r="BW54" i="8"/>
  <c r="BW55" i="8"/>
  <c r="BW56" i="8"/>
  <c r="BW57" i="8"/>
  <c r="BW58" i="8"/>
  <c r="BW59" i="8"/>
  <c r="BW60" i="8"/>
  <c r="BW61" i="8"/>
  <c r="BW62" i="8"/>
  <c r="BW63" i="8"/>
  <c r="BW64" i="8"/>
  <c r="BW65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BW113" i="8"/>
  <c r="BW114" i="8"/>
  <c r="BW115" i="8"/>
  <c r="BW116" i="8"/>
  <c r="BW117" i="8"/>
  <c r="BW118" i="8"/>
  <c r="BW119" i="8"/>
  <c r="BW120" i="8"/>
  <c r="BW121" i="8"/>
  <c r="BW122" i="8"/>
  <c r="BW123" i="8"/>
  <c r="BW124" i="8"/>
  <c r="BW125" i="8"/>
  <c r="BW126" i="8"/>
  <c r="BW127" i="8"/>
  <c r="BW128" i="8"/>
  <c r="BW129" i="8"/>
  <c r="BW130" i="8"/>
  <c r="BW131" i="8"/>
  <c r="BW132" i="8"/>
  <c r="BW133" i="8"/>
  <c r="BW134" i="8"/>
  <c r="BW135" i="8"/>
  <c r="BW136" i="8"/>
  <c r="BW137" i="8"/>
  <c r="BW138" i="8"/>
  <c r="BW139" i="8"/>
  <c r="BW140" i="8"/>
  <c r="BW141" i="8"/>
  <c r="BW142" i="8"/>
  <c r="BW143" i="8"/>
  <c r="BW144" i="8"/>
  <c r="BW145" i="8"/>
  <c r="BW146" i="8"/>
  <c r="BW147" i="8"/>
  <c r="BW148" i="8"/>
  <c r="BW149" i="8"/>
  <c r="BW150" i="8"/>
  <c r="BW151" i="8"/>
  <c r="BW152" i="8"/>
  <c r="BW153" i="8"/>
  <c r="BW154" i="8"/>
  <c r="BW155" i="8"/>
  <c r="BW156" i="8"/>
  <c r="BW157" i="8"/>
  <c r="BW158" i="8"/>
  <c r="BW159" i="8"/>
  <c r="BW160" i="8"/>
  <c r="BW161" i="8"/>
  <c r="BW162" i="8"/>
  <c r="BW163" i="8"/>
  <c r="BW164" i="8"/>
  <c r="BW165" i="8"/>
  <c r="BW166" i="8"/>
  <c r="BW167" i="8"/>
  <c r="BW168" i="8"/>
  <c r="BW169" i="8"/>
  <c r="BW170" i="8"/>
  <c r="BW171" i="8"/>
  <c r="BW172" i="8"/>
  <c r="BW173" i="8"/>
  <c r="BW174" i="8"/>
  <c r="BW175" i="8"/>
  <c r="BW176" i="8"/>
  <c r="BW177" i="8"/>
  <c r="BW178" i="8"/>
  <c r="BW179" i="8"/>
  <c r="BW180" i="8"/>
  <c r="BW181" i="8"/>
  <c r="BW182" i="8"/>
  <c r="BW183" i="8"/>
  <c r="BW184" i="8"/>
  <c r="BW185" i="8"/>
  <c r="BW186" i="8"/>
  <c r="BW187" i="8"/>
  <c r="BW188" i="8"/>
  <c r="BW189" i="8"/>
  <c r="BW10" i="8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1" i="7"/>
  <c r="BW32" i="7"/>
  <c r="BW33" i="7"/>
  <c r="BW34" i="7"/>
  <c r="BW35" i="7"/>
  <c r="BW36" i="7"/>
  <c r="BW37" i="7"/>
  <c r="BW38" i="7"/>
  <c r="BW39" i="7"/>
  <c r="BW40" i="7"/>
  <c r="BW41" i="7"/>
  <c r="BW42" i="7"/>
  <c r="BW43" i="7"/>
  <c r="BW44" i="7"/>
  <c r="BW45" i="7"/>
  <c r="BW46" i="7"/>
  <c r="BW47" i="7"/>
  <c r="BW48" i="7"/>
  <c r="BW49" i="7"/>
  <c r="BW50" i="7"/>
  <c r="BW51" i="7"/>
  <c r="BW52" i="7"/>
  <c r="BW53" i="7"/>
  <c r="BW54" i="7"/>
  <c r="BW55" i="7"/>
  <c r="BW56" i="7"/>
  <c r="BW57" i="7"/>
  <c r="BW58" i="7"/>
  <c r="BW59" i="7"/>
  <c r="BW60" i="7"/>
  <c r="BW61" i="7"/>
  <c r="BW62" i="7"/>
  <c r="BW63" i="7"/>
  <c r="BW64" i="7"/>
  <c r="BW65" i="7"/>
  <c r="BW66" i="7"/>
  <c r="BW67" i="7"/>
  <c r="BW68" i="7"/>
  <c r="BW69" i="7"/>
  <c r="BW70" i="7"/>
  <c r="BW71" i="7"/>
  <c r="BW72" i="7"/>
  <c r="BW73" i="7"/>
  <c r="BW74" i="7"/>
  <c r="BW75" i="7"/>
  <c r="BW76" i="7"/>
  <c r="BW77" i="7"/>
  <c r="BW78" i="7"/>
  <c r="BW79" i="7"/>
  <c r="BW80" i="7"/>
  <c r="BW81" i="7"/>
  <c r="BW82" i="7"/>
  <c r="BW83" i="7"/>
  <c r="BW84" i="7"/>
  <c r="BW85" i="7"/>
  <c r="BW86" i="7"/>
  <c r="BW87" i="7"/>
  <c r="BW88" i="7"/>
  <c r="BW89" i="7"/>
  <c r="BW90" i="7"/>
  <c r="BW91" i="7"/>
  <c r="BW92" i="7"/>
  <c r="BW93" i="7"/>
  <c r="BW94" i="7"/>
  <c r="BW95" i="7"/>
  <c r="BW96" i="7"/>
  <c r="BW97" i="7"/>
  <c r="BW98" i="7"/>
  <c r="BW99" i="7"/>
  <c r="BW100" i="7"/>
  <c r="BW101" i="7"/>
  <c r="BW102" i="7"/>
  <c r="BW103" i="7"/>
  <c r="BW104" i="7"/>
  <c r="BW105" i="7"/>
  <c r="BW106" i="7"/>
  <c r="BW107" i="7"/>
  <c r="BW108" i="7"/>
  <c r="BW109" i="7"/>
  <c r="BW110" i="7"/>
  <c r="BW111" i="7"/>
  <c r="BW112" i="7"/>
  <c r="BW113" i="7"/>
  <c r="BW114" i="7"/>
  <c r="BW115" i="7"/>
  <c r="BW116" i="7"/>
  <c r="BW117" i="7"/>
  <c r="BW118" i="7"/>
  <c r="BW119" i="7"/>
  <c r="BW120" i="7"/>
  <c r="BW121" i="7"/>
  <c r="BW122" i="7"/>
  <c r="BW123" i="7"/>
  <c r="BW124" i="7"/>
  <c r="BW125" i="7"/>
  <c r="BW126" i="7"/>
  <c r="BW127" i="7"/>
  <c r="BW128" i="7"/>
  <c r="BW129" i="7"/>
  <c r="BW130" i="7"/>
  <c r="BW131" i="7"/>
  <c r="BW132" i="7"/>
  <c r="BW133" i="7"/>
  <c r="BW134" i="7"/>
  <c r="BW135" i="7"/>
  <c r="BW136" i="7"/>
  <c r="BW137" i="7"/>
  <c r="BW138" i="7"/>
  <c r="BW139" i="7"/>
  <c r="BW140" i="7"/>
  <c r="BW141" i="7"/>
  <c r="BW142" i="7"/>
  <c r="BW143" i="7"/>
  <c r="BW144" i="7"/>
  <c r="BW145" i="7"/>
  <c r="BW146" i="7"/>
  <c r="BW147" i="7"/>
  <c r="BW148" i="7"/>
  <c r="BW149" i="7"/>
  <c r="BW150" i="7"/>
  <c r="BW151" i="7"/>
  <c r="BW152" i="7"/>
  <c r="BW153" i="7"/>
  <c r="BW154" i="7"/>
  <c r="BW155" i="7"/>
  <c r="BW156" i="7"/>
  <c r="BW157" i="7"/>
  <c r="BW158" i="7"/>
  <c r="BW159" i="7"/>
  <c r="BW160" i="7"/>
  <c r="BW161" i="7"/>
  <c r="BW162" i="7"/>
  <c r="BW163" i="7"/>
  <c r="BW164" i="7"/>
  <c r="BW165" i="7"/>
  <c r="BW166" i="7"/>
  <c r="BW167" i="7"/>
  <c r="BW168" i="7"/>
  <c r="BW169" i="7"/>
  <c r="BW170" i="7"/>
  <c r="BW171" i="7"/>
  <c r="BW172" i="7"/>
  <c r="BW173" i="7"/>
  <c r="BW174" i="7"/>
  <c r="BW175" i="7"/>
  <c r="BW176" i="7"/>
  <c r="BW177" i="7"/>
  <c r="BW178" i="7"/>
  <c r="BW179" i="7"/>
  <c r="BW180" i="7"/>
  <c r="BW181" i="7"/>
  <c r="BW182" i="7"/>
  <c r="BW183" i="7"/>
  <c r="BW184" i="7"/>
  <c r="BW185" i="7"/>
  <c r="BW186" i="7"/>
  <c r="BW187" i="7"/>
  <c r="BW10" i="7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0" i="5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0" i="4"/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4" i="3"/>
  <c r="B8" i="7" l="1"/>
  <c r="B8" i="5"/>
  <c r="B8" i="4"/>
  <c r="B8" i="8" l="1"/>
  <c r="CA7" i="8" l="1"/>
  <c r="CA5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Z5" i="7"/>
  <c r="BY5" i="7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U8" i="5"/>
  <c r="BU8" i="4"/>
  <c r="AT8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Z6" i="4"/>
  <c r="BY7" i="4"/>
  <c r="A4" i="8"/>
  <c r="A4" i="7"/>
  <c r="A4" i="5"/>
  <c r="A4" i="4"/>
  <c r="CB5" i="7" l="1"/>
  <c r="CA5" i="7"/>
  <c r="BY7" i="5"/>
  <c r="BZ8" i="5"/>
  <c r="BY5" i="5"/>
  <c r="CB8" i="4"/>
  <c r="E20" i="9" s="1"/>
  <c r="BY6" i="4"/>
  <c r="CA8" i="4"/>
  <c r="E19" i="9" s="1"/>
  <c r="CA7" i="4"/>
  <c r="BY7" i="8"/>
  <c r="BZ7" i="8"/>
  <c r="CA8" i="8"/>
  <c r="H19" i="9" s="1"/>
  <c r="BY5" i="8"/>
  <c r="CB7" i="8"/>
  <c r="CB6" i="7"/>
  <c r="BY6" i="7"/>
  <c r="BZ6" i="7"/>
  <c r="CA8" i="7"/>
  <c r="G19" i="9" s="1"/>
  <c r="CB8" i="7"/>
  <c r="G20" i="9" s="1"/>
  <c r="BY8" i="7"/>
  <c r="G17" i="9" s="1"/>
  <c r="BZ8" i="7"/>
  <c r="BZ5" i="5"/>
  <c r="BZ7" i="5"/>
  <c r="CB7" i="5"/>
  <c r="BY6" i="5"/>
  <c r="BY8" i="4"/>
  <c r="E17" i="9" s="1"/>
  <c r="BZ5" i="4"/>
  <c r="CA6" i="4"/>
  <c r="CB7" i="4"/>
  <c r="BY5" i="4"/>
  <c r="CA5" i="4"/>
  <c r="CB6" i="4"/>
  <c r="BZ8" i="4"/>
  <c r="CB5" i="4"/>
  <c r="BZ7" i="4"/>
  <c r="CB5" i="8"/>
  <c r="BZ6" i="8"/>
  <c r="BY6" i="8"/>
  <c r="CA6" i="8"/>
  <c r="BY8" i="8"/>
  <c r="H17" i="9" s="1"/>
  <c r="CB8" i="8"/>
  <c r="H20" i="9" s="1"/>
  <c r="CB6" i="8"/>
  <c r="BZ8" i="8"/>
  <c r="BZ5" i="8"/>
  <c r="BY7" i="7"/>
  <c r="BZ7" i="7"/>
  <c r="CA7" i="7"/>
  <c r="CB7" i="7"/>
  <c r="CA6" i="7"/>
  <c r="CA7" i="5"/>
  <c r="BZ6" i="5"/>
  <c r="BY8" i="5"/>
  <c r="F17" i="9" s="1"/>
  <c r="CB8" i="5"/>
  <c r="F20" i="9" s="1"/>
  <c r="CA6" i="5"/>
  <c r="CB6" i="5"/>
  <c r="CA5" i="5"/>
  <c r="CA8" i="5"/>
  <c r="F19" i="9" s="1"/>
  <c r="CB5" i="5"/>
  <c r="J20" i="9" l="1"/>
  <c r="I20" i="9"/>
  <c r="G18" i="9"/>
  <c r="CC8" i="7"/>
  <c r="G23" i="9" s="1"/>
  <c r="CC8" i="5"/>
  <c r="F23" i="9" s="1"/>
  <c r="F18" i="9"/>
  <c r="CC5" i="5"/>
  <c r="J17" i="9"/>
  <c r="I17" i="9"/>
  <c r="CC8" i="8"/>
  <c r="H23" i="9" s="1"/>
  <c r="H18" i="9"/>
  <c r="J19" i="9"/>
  <c r="I19" i="9"/>
  <c r="CC8" i="4"/>
  <c r="E23" i="9" s="1"/>
  <c r="E18" i="9"/>
  <c r="CC5" i="7"/>
  <c r="CC5" i="4"/>
  <c r="CC5" i="8"/>
  <c r="J23" i="9" l="1"/>
  <c r="J18" i="9"/>
  <c r="I18" i="9"/>
  <c r="I23" i="9"/>
  <c r="BW5" i="4"/>
  <c r="BW8" i="4"/>
  <c r="BW7" i="4"/>
  <c r="BW6" i="4"/>
  <c r="CH5" i="4"/>
  <c r="CG5" i="4"/>
  <c r="CE5" i="4"/>
  <c r="E21" i="9" l="1"/>
  <c r="CI5" i="4"/>
  <c r="CF5" i="4"/>
  <c r="H9" i="9"/>
  <c r="H10" i="9"/>
  <c r="H11" i="9"/>
  <c r="H12" i="9"/>
  <c r="F9" i="9"/>
  <c r="F12" i="9"/>
  <c r="F11" i="9"/>
  <c r="E12" i="9"/>
  <c r="F10" i="9"/>
  <c r="E11" i="9"/>
  <c r="E9" i="9"/>
  <c r="G6" i="9"/>
  <c r="H6" i="9"/>
  <c r="CG5" i="7"/>
  <c r="H21" i="9" l="1"/>
  <c r="CI5" i="8"/>
  <c r="H22" i="9" s="1"/>
  <c r="F21" i="9"/>
  <c r="CI5" i="5"/>
  <c r="CE5" i="8"/>
  <c r="CG5" i="8"/>
  <c r="CF5" i="8"/>
  <c r="H14" i="9" s="1"/>
  <c r="CH5" i="8"/>
  <c r="H16" i="9" s="1"/>
  <c r="CF5" i="7"/>
  <c r="CE5" i="7"/>
  <c r="CH5" i="7"/>
  <c r="G9" i="9"/>
  <c r="J9" i="9" s="1"/>
  <c r="G10" i="9"/>
  <c r="J10" i="9" s="1"/>
  <c r="CH5" i="5"/>
  <c r="F16" i="9" s="1"/>
  <c r="E10" i="9"/>
  <c r="G11" i="9"/>
  <c r="J11" i="9" s="1"/>
  <c r="G12" i="9"/>
  <c r="J12" i="9" s="1"/>
  <c r="CE5" i="5"/>
  <c r="F13" i="9" s="1"/>
  <c r="E5" i="9"/>
  <c r="G5" i="9"/>
  <c r="H5" i="9"/>
  <c r="H24" i="9"/>
  <c r="G24" i="9"/>
  <c r="E24" i="9"/>
  <c r="F24" i="9"/>
  <c r="F5" i="9"/>
  <c r="BW6" i="7" l="1"/>
  <c r="BW8" i="8"/>
  <c r="BW9" i="8" s="1"/>
  <c r="H8" i="9" s="1"/>
  <c r="BW7" i="8"/>
  <c r="BW6" i="8"/>
  <c r="BW5" i="8"/>
  <c r="BW8" i="7"/>
  <c r="BW9" i="7" s="1"/>
  <c r="G8" i="9" s="1"/>
  <c r="BW5" i="7"/>
  <c r="BW7" i="7"/>
  <c r="BW6" i="5"/>
  <c r="BW8" i="5"/>
  <c r="BW9" i="5" s="1"/>
  <c r="F8" i="9" s="1"/>
  <c r="BW7" i="5"/>
  <c r="BW5" i="5"/>
  <c r="I11" i="9"/>
  <c r="I9" i="9"/>
  <c r="J5" i="9"/>
  <c r="I5" i="9"/>
  <c r="J24" i="9"/>
  <c r="I24" i="9"/>
  <c r="I12" i="9"/>
  <c r="G21" i="9"/>
  <c r="CI5" i="7"/>
  <c r="G22" i="9" s="1"/>
  <c r="I10" i="9"/>
  <c r="F22" i="9"/>
  <c r="CF5" i="5"/>
  <c r="F14" i="9" s="1"/>
  <c r="CG5" i="5"/>
  <c r="F15" i="9" s="1"/>
  <c r="E6" i="9"/>
  <c r="E14" i="9"/>
  <c r="E16" i="9"/>
  <c r="E15" i="9"/>
  <c r="E13" i="9"/>
  <c r="E22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21" i="9"/>
  <c r="I21" i="9"/>
  <c r="I13" i="9"/>
  <c r="J15" i="9"/>
  <c r="I15" i="9"/>
  <c r="I22" i="9"/>
  <c r="J22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<sst xmlns="http://schemas.openxmlformats.org/spreadsheetml/2006/main" count="5150" uniqueCount="457">
  <si>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</si>
  <si>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</si>
  <si>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</si>
  <si>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</si>
  <si>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</si>
  <si>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</si>
  <si>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</si>
  <si>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</si>
  <si>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</si>
  <si>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</si>
  <si>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</si>
  <si>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</si>
  <si>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</si>
  <si>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</si>
  <si>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</si>
  <si>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</si>
  <si>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</si>
  <si>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</si>
  <si>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</si>
  <si>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</si>
  <si>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</si>
  <si>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</si>
  <si>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</si>
  <si>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</si>
  <si>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</si>
  <si>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</si>
  <si>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</si>
  <si>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</si>
  <si>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</si>
  <si>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</si>
  <si>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</si>
  <si>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</si>
  <si>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</si>
  <si>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</si>
  <si>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</si>
  <si>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</si>
  <si>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</si>
  <si>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</si>
  <si>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</si>
  <si>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</si>
  <si>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</si>
  <si>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</si>
  <si>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</si>
  <si>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</si>
  <si>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</si>
  <si>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</si>
  <si>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</si>
  <si>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</si>
  <si>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</si>
  <si>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</si>
  <si>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</si>
  <si>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</si>
  <si>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</si>
  <si>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</si>
  <si>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</si>
  <si>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</si>
  <si>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</si>
  <si>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</si>
  <si>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</si>
  <si>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</si>
  <si>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</si>
  <si>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</si>
  <si>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</si>
  <si>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</si>
  <si>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</si>
  <si>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</si>
  <si>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</si>
  <si>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</si>
  <si>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</si>
  <si>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</si>
  <si>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</si>
  <si>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</si>
  <si>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</si>
  <si>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</si>
  <si>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</si>
  <si>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</si>
  <si>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</si>
  <si>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</si>
  <si>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</si>
  <si>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</si>
  <si>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</si>
  <si>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</si>
  <si>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</si>
  <si>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</si>
  <si>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</si>
  <si>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</si>
  <si>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</si>
  <si>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</si>
  <si>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</si>
  <si>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</si>
  <si>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</si>
  <si>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</si>
  <si>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</si>
  <si>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</si>
  <si>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</si>
  <si>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</si>
  <si>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</si>
  <si>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</si>
  <si>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</si>
  <si>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</si>
  <si>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</si>
  <si>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</si>
  <si>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</si>
  <si>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</si>
  <si>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</si>
  <si>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</si>
  <si>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</si>
  <si>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</si>
  <si>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</si>
  <si>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</si>
  <si>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</si>
  <si>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</si>
  <si>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</si>
  <si>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</si>
  <si>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</si>
  <si>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</si>
  <si>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</si>
  <si>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</si>
  <si>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</si>
  <si>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</si>
  <si>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</si>
  <si>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</si>
  <si>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</si>
  <si>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</si>
  <si>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</si>
  <si>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</si>
  <si>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</si>
  <si>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</si>
  <si>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</si>
  <si>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</si>
  <si>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</si>
  <si>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</si>
  <si>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</si>
  <si>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</si>
  <si>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</si>
  <si>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</si>
  <si>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</si>
  <si>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</si>
  <si>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</si>
  <si>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</si>
  <si>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</si>
  <si>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</si>
  <si>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</si>
  <si>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</si>
  <si>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</si>
  <si>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</si>
  <si>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</si>
  <si>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</si>
  <si>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</si>
  <si>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</si>
  <si>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</si>
  <si>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</si>
  <si>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</si>
  <si>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</si>
  <si>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</si>
  <si>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</si>
  <si>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</si>
  <si>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</si>
  <si>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</si>
  <si>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</si>
  <si>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</si>
  <si>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</si>
  <si>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</si>
  <si>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</si>
  <si>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</si>
  <si>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</si>
  <si>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</si>
  <si>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</si>
  <si>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</si>
  <si>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</si>
  <si>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</si>
  <si>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</si>
  <si>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</si>
  <si>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</si>
  <si>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</si>
  <si>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</si>
  <si>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</si>
  <si>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</si>
  <si>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</si>
  <si>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</si>
  <si>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</si>
  <si>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</si>
  <si>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</si>
  <si>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</si>
  <si>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</si>
  <si>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</si>
  <si>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</si>
  <si>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</si>
  <si>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</si>
  <si>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</si>
  <si>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</si>
  <si>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</si>
  <si>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</si>
  <si>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</si>
  <si>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</si>
  <si>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</si>
  <si>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</si>
  <si>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[grams]</t>
  </si>
  <si>
    <t>Cells 79-263</t>
  </si>
  <si>
    <t>Cells 263-442</t>
  </si>
  <si>
    <t>Cells 442-619</t>
  </si>
  <si>
    <t>Cells 619-797</t>
  </si>
  <si>
    <t>Fuel Supply Pressure</t>
  </si>
  <si>
    <t>NOx Humidity Correction Factor</t>
  </si>
  <si>
    <t>iEAI2_XF</t>
  </si>
  <si>
    <t>iCALCRT_Kh</t>
  </si>
  <si>
    <t>0x28061dc1</t>
  </si>
  <si>
    <t>0x280615c1</t>
  </si>
  <si>
    <t>0x2c0615c1</t>
  </si>
  <si>
    <t>0x2c0615c0</t>
  </si>
  <si>
    <t>0x2c0215c1</t>
  </si>
  <si>
    <t>0x2c0215c0</t>
  </si>
  <si>
    <t>0x2c0214c1</t>
  </si>
  <si>
    <t>0x2c0415c0</t>
  </si>
  <si>
    <t>0x2c0614c1</t>
  </si>
  <si>
    <t>0x2c0604c1</t>
  </si>
  <si>
    <t>0x2c0415c1</t>
  </si>
  <si>
    <t>0x280614c1</t>
  </si>
  <si>
    <t>0x2c0314c1</t>
  </si>
  <si>
    <t>0x2c0315c1</t>
  </si>
  <si>
    <t>0x2c0715c1</t>
  </si>
  <si>
    <t>0x2c0515c1</t>
  </si>
  <si>
    <t>0x2c0714c1</t>
  </si>
  <si>
    <t>0x2c0514c1</t>
  </si>
  <si>
    <t>0x2c0714c0</t>
  </si>
  <si>
    <t>0x280714c1</t>
  </si>
  <si>
    <t>0x2c0704c1</t>
  </si>
  <si>
    <t>0xc0714c1</t>
  </si>
  <si>
    <t>0x314c1</t>
  </si>
  <si>
    <t>0x280314c1</t>
  </si>
  <si>
    <t>0x28071cc1</t>
  </si>
  <si>
    <t>0x28070cc1</t>
  </si>
  <si>
    <t>0x2c070cc1</t>
  </si>
  <si>
    <t>0x2c030cc1</t>
  </si>
  <si>
    <t>0x2c071cc1</t>
  </si>
  <si>
    <t>0x2c061cc1</t>
  </si>
  <si>
    <t>0x28041cc1</t>
  </si>
  <si>
    <t>0x2c041cc1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</si>
  <si>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</si>
  <si>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</si>
  <si>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</si>
  <si>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</si>
  <si>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</si>
  <si>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</si>
  <si>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</si>
  <si>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</si>
  <si>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</si>
  <si>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</si>
  <si>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</si>
  <si>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</si>
  <si>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</si>
  <si>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</si>
  <si>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</si>
  <si>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</si>
  <si>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</si>
  <si>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</si>
  <si>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</si>
  <si>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</si>
  <si>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</si>
  <si>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</si>
  <si>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</si>
  <si>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</si>
  <si>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LR NDUV NO/NO2 ANALYZER</t>
  </si>
  <si>
    <t xml:space="preserve"> LR-NDUV-NO/NO2</t>
  </si>
  <si>
    <t xml:space="preserve">NO Span(ppm)                 </t>
  </si>
  <si>
    <t xml:space="preserve">NO2 Span(ppm)                </t>
  </si>
  <si>
    <t xml:space="preserve">NO Range Selection           </t>
  </si>
  <si>
    <t xml:space="preserve"> 0061F33CNO range                     = 3000</t>
  </si>
  <si>
    <t xml:space="preserve">NO2 range     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</si>
  <si>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</si>
  <si>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</si>
  <si>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</si>
  <si>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</si>
  <si>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</si>
  <si>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</si>
  <si>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</si>
  <si>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</si>
  <si>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</si>
  <si>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9621</t>
  </si>
  <si>
    <t xml:space="preserve">Range(ppmC)4                 </t>
  </si>
  <si>
    <t xml:space="preserve"> 40000  Bottle(ppmC) = 0000000</t>
  </si>
  <si>
    <t>Vehicle Description:</t>
  </si>
  <si>
    <t>Yamaha Sidewinder</t>
  </si>
  <si>
    <t>License Plate</t>
  </si>
  <si>
    <t>Engine Displacement</t>
  </si>
  <si>
    <t>Rated Horsepower</t>
  </si>
  <si>
    <t>180 hp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</si>
  <si>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</si>
  <si>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</si>
  <si>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</si>
  <si>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</si>
  <si>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</si>
  <si>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</si>
  <si>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</si>
  <si>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</si>
  <si>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</si>
  <si>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</si>
  <si>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</si>
  <si>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</si>
  <si>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</si>
  <si>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</si>
  <si>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</si>
  <si>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</si>
  <si>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</si>
  <si>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</si>
  <si>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</si>
  <si>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</si>
  <si>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</si>
  <si>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</si>
  <si>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</si>
  <si>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</si>
  <si>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</si>
  <si>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</si>
  <si>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</si>
  <si>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</si>
  <si>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</si>
  <si>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</si>
  <si>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</si>
  <si>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</si>
  <si>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</si>
  <si>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</si>
  <si>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</si>
  <si>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</si>
  <si>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</si>
  <si>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</si>
  <si>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</si>
  <si>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</si>
  <si>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</si>
  <si>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</si>
  <si>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</si>
  <si>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</si>
  <si>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</si>
  <si>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</si>
  <si>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</si>
  <si>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</si>
  <si>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</si>
  <si>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</si>
  <si>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</si>
  <si>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</si>
  <si>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</si>
  <si>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</si>
  <si>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</si>
  <si>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</si>
  <si>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</si>
  <si>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iSCB_EAI2_XF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</si>
  <si>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</si>
  <si>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</si>
  <si>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</si>
  <si>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</si>
  <si>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</si>
  <si>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</si>
  <si>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</si>
  <si>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</si>
  <si>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</si>
  <si>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</si>
  <si>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</si>
  <si>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</si>
  <si>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</si>
  <si>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</si>
  <si>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</si>
  <si>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</si>
  <si>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</si>
  <si>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</si>
  <si>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</si>
  <si>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</si>
  <si>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</si>
  <si>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</si>
  <si>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</si>
  <si>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</si>
  <si>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</si>
  <si>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</si>
  <si>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</si>
  <si>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</si>
  <si>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</si>
  <si>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</si>
  <si>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</si>
  <si>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</si>
  <si>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</si>
  <si>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</si>
  <si>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 2019 Gas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</si>
  <si>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</si>
  <si>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</si>
  <si>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</si>
  <si>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</si>
  <si>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</si>
  <si>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</si>
  <si>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</si>
  <si>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</si>
  <si>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</si>
  <si>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</si>
  <si>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</si>
  <si>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</si>
  <si>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0X0000 - 03/06/2019 16:42:05.377 - None Found</t>
  </si>
  <si>
    <t>0X0000 - 03/06/2019 16:46:24.572 - None Found</t>
  </si>
  <si>
    <t>0X0000 - 03/06/2019 16:55:54.863 - None Found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</si>
  <si>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</si>
  <si>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</si>
  <si>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</si>
  <si>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</si>
  <si>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</si>
  <si>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</si>
  <si>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</si>
  <si>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</si>
  <si>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</si>
  <si>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</si>
  <si>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</si>
  <si>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</si>
  <si>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</si>
  <si>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</si>
  <si>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</si>
  <si>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</si>
  <si>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</si>
  <si>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</si>
  <si>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</si>
  <si>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</si>
  <si>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</si>
  <si>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</si>
  <si>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</si>
  <si>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</si>
  <si>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</si>
  <si>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</si>
  <si>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</si>
  <si>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</si>
  <si>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</si>
  <si>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</si>
  <si>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</si>
  <si>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</si>
  <si>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</si>
  <si>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</si>
  <si>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</si>
  <si>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Manifold Pressure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</si>
  <si>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</si>
  <si>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</si>
  <si>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</si>
  <si>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</si>
  <si>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</si>
  <si>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</si>
  <si>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</si>
  <si>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</si>
  <si>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</si>
  <si>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</si>
  <si>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</si>
  <si>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CO(%)</t>
  </si>
  <si>
    <t>CO2(%)</t>
  </si>
  <si>
    <t>NO(ppm)</t>
  </si>
  <si>
    <t>NO2(ppm)</t>
  </si>
  <si>
    <t>THC(ppmC)</t>
  </si>
  <si>
    <t>Span</t>
  </si>
  <si>
    <t>CH4</t>
  </si>
  <si>
    <t>Bottle Values</t>
  </si>
  <si>
    <t>Test Information:</t>
  </si>
  <si>
    <t>SEMTECH_DATA_FILE</t>
  </si>
  <si>
    <t>[RELEASE_VER=2.018 BUILD=161 BDATE=07/29/2011 IP=10.10.1.55]</t>
  </si>
  <si>
    <t>04/09/2018 Yamaha Sidewinder</t>
  </si>
  <si>
    <t>Ran on factory fuel system with 91E0.</t>
  </si>
  <si>
    <t>No fuel flow measurement</t>
  </si>
  <si>
    <t>Observing intake air temp on Yamaha display.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</si>
</sst>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mm:ss.0;@"/>
    <numFmt numFmtId="166" formatCode="0.000"/>
    <numFmt numFmtId="167" formatCode="hh:mm:ss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0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3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" fillId="0" borderId="10" xfId="43" applyBorder="1" applyAlignment="1">
      <alignment horizontal="center"/>
    </xf>
    <xf numFmtId="0" fontId="1" fillId="0" borderId="0" xfId="43" applyAlignment="1">
      <alignment horizontal="center"/>
    </xf>
    <xf numFmtId="0" fontId="1" fillId="33" borderId="10" xfId="43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Border="1" applyAlignment="1">
      <alignment horizontal="center"/>
    </xf>
    <xf numFmtId="0" fontId="1" fillId="33" borderId="0" xfId="43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Alignment="1">
      <alignment horizontal="left"/>
    </xf>
    <xf numFmtId="0" fontId="18" fillId="0" borderId="0" xfId="42" applyAlignment="1">
      <alignment horizontal="center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167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7.xml"/><Relationship Id="rId24" Type="http://schemas.openxmlformats.org/officeDocument/2006/relationships/calcChain" Target="calcChain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8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47.159275000000001</c:v>
                </c:pt>
                <c:pt idx="1">
                  <c:v>47.159222</c:v>
                </c:pt>
                <c:pt idx="2">
                  <c:v>47.159157</c:v>
                </c:pt>
                <c:pt idx="3">
                  <c:v>47.159092000000001</c:v>
                </c:pt>
                <c:pt idx="4">
                  <c:v>47.159033000000001</c:v>
                </c:pt>
                <c:pt idx="5">
                  <c:v>47.158987000000003</c:v>
                </c:pt>
                <c:pt idx="6">
                  <c:v>47.158951000000002</c:v>
                </c:pt>
                <c:pt idx="7">
                  <c:v>47.158932</c:v>
                </c:pt>
                <c:pt idx="8">
                  <c:v>47.158935999999997</c:v>
                </c:pt>
                <c:pt idx="9">
                  <c:v>47.158948000000002</c:v>
                </c:pt>
                <c:pt idx="10">
                  <c:v>47.158954999999999</c:v>
                </c:pt>
                <c:pt idx="11">
                  <c:v>47.158957000000001</c:v>
                </c:pt>
                <c:pt idx="12">
                  <c:v>47.158957000000001</c:v>
                </c:pt>
                <c:pt idx="13">
                  <c:v>47.158949999999997</c:v>
                </c:pt>
                <c:pt idx="14">
                  <c:v>47.158938999999997</c:v>
                </c:pt>
                <c:pt idx="15">
                  <c:v>47.158918</c:v>
                </c:pt>
                <c:pt idx="16">
                  <c:v>47.158887</c:v>
                </c:pt>
                <c:pt idx="17">
                  <c:v>47.158850000000001</c:v>
                </c:pt>
                <c:pt idx="18">
                  <c:v>47.158802999999999</c:v>
                </c:pt>
                <c:pt idx="19">
                  <c:v>47.158746000000001</c:v>
                </c:pt>
                <c:pt idx="20">
                  <c:v>47.158690999999997</c:v>
                </c:pt>
                <c:pt idx="21">
                  <c:v>47.158642</c:v>
                </c:pt>
                <c:pt idx="22">
                  <c:v>47.1586</c:v>
                </c:pt>
                <c:pt idx="23">
                  <c:v>47.158568000000002</c:v>
                </c:pt>
                <c:pt idx="24">
                  <c:v>47.158546999999999</c:v>
                </c:pt>
                <c:pt idx="25">
                  <c:v>47.158529000000001</c:v>
                </c:pt>
                <c:pt idx="26">
                  <c:v>47.158518000000001</c:v>
                </c:pt>
                <c:pt idx="27">
                  <c:v>47.158515999999999</c:v>
                </c:pt>
                <c:pt idx="28">
                  <c:v>47.158524999999997</c:v>
                </c:pt>
                <c:pt idx="29">
                  <c:v>47.158543999999999</c:v>
                </c:pt>
                <c:pt idx="30">
                  <c:v>47.158577999999999</c:v>
                </c:pt>
                <c:pt idx="31">
                  <c:v>47.158631</c:v>
                </c:pt>
                <c:pt idx="32">
                  <c:v>47.158698999999999</c:v>
                </c:pt>
                <c:pt idx="33">
                  <c:v>47.158777000000001</c:v>
                </c:pt>
                <c:pt idx="34">
                  <c:v>47.158862999999997</c:v>
                </c:pt>
                <c:pt idx="35">
                  <c:v>47.158966999999997</c:v>
                </c:pt>
                <c:pt idx="36">
                  <c:v>47.159101999999997</c:v>
                </c:pt>
                <c:pt idx="37">
                  <c:v>47.159278</c:v>
                </c:pt>
                <c:pt idx="38">
                  <c:v>47.159481</c:v>
                </c:pt>
                <c:pt idx="39">
                  <c:v>47.159668000000003</c:v>
                </c:pt>
                <c:pt idx="40">
                  <c:v>47.159816999999997</c:v>
                </c:pt>
                <c:pt idx="41">
                  <c:v>47.159953999999999</c:v>
                </c:pt>
                <c:pt idx="42">
                  <c:v>47.160088000000002</c:v>
                </c:pt>
                <c:pt idx="43">
                  <c:v>47.160217000000003</c:v>
                </c:pt>
                <c:pt idx="44">
                  <c:v>47.160341000000003</c:v>
                </c:pt>
                <c:pt idx="45">
                  <c:v>47.16046</c:v>
                </c:pt>
                <c:pt idx="46">
                  <c:v>47.160578000000001</c:v>
                </c:pt>
                <c:pt idx="47">
                  <c:v>47.160691</c:v>
                </c:pt>
                <c:pt idx="48">
                  <c:v>47.160798999999997</c:v>
                </c:pt>
                <c:pt idx="49">
                  <c:v>47.160910000000001</c:v>
                </c:pt>
                <c:pt idx="50">
                  <c:v>47.161025000000002</c:v>
                </c:pt>
                <c:pt idx="51">
                  <c:v>47.161141999999998</c:v>
                </c:pt>
                <c:pt idx="52">
                  <c:v>47.161259000000001</c:v>
                </c:pt>
                <c:pt idx="53">
                  <c:v>47.161372999999998</c:v>
                </c:pt>
                <c:pt idx="54">
                  <c:v>47.161489000000003</c:v>
                </c:pt>
                <c:pt idx="55">
                  <c:v>47.161611000000001</c:v>
                </c:pt>
                <c:pt idx="56">
                  <c:v>47.161727999999997</c:v>
                </c:pt>
                <c:pt idx="57">
                  <c:v>47.161838000000003</c:v>
                </c:pt>
                <c:pt idx="58">
                  <c:v>47.161949999999997</c:v>
                </c:pt>
                <c:pt idx="59">
                  <c:v>47.162078000000001</c:v>
                </c:pt>
                <c:pt idx="60">
                  <c:v>47.162227000000001</c:v>
                </c:pt>
                <c:pt idx="61">
                  <c:v>47.162390000000002</c:v>
                </c:pt>
                <c:pt idx="62">
                  <c:v>47.162551000000001</c:v>
                </c:pt>
                <c:pt idx="63">
                  <c:v>47.162709</c:v>
                </c:pt>
                <c:pt idx="64">
                  <c:v>47.162866000000001</c:v>
                </c:pt>
                <c:pt idx="65">
                  <c:v>47.163021000000001</c:v>
                </c:pt>
                <c:pt idx="66">
                  <c:v>47.163173999999998</c:v>
                </c:pt>
                <c:pt idx="67">
                  <c:v>47.163327000000002</c:v>
                </c:pt>
                <c:pt idx="68">
                  <c:v>47.163488000000001</c:v>
                </c:pt>
                <c:pt idx="69">
                  <c:v>47.163652999999996</c:v>
                </c:pt>
                <c:pt idx="70">
                  <c:v>47.163795</c:v>
                </c:pt>
                <c:pt idx="71">
                  <c:v>47.163913000000001</c:v>
                </c:pt>
                <c:pt idx="72">
                  <c:v>47.164023</c:v>
                </c:pt>
                <c:pt idx="73">
                  <c:v>47.164124000000001</c:v>
                </c:pt>
                <c:pt idx="74">
                  <c:v>47.164212999999997</c:v>
                </c:pt>
                <c:pt idx="75">
                  <c:v>47.164288999999997</c:v>
                </c:pt>
                <c:pt idx="76">
                  <c:v>47.164344</c:v>
                </c:pt>
                <c:pt idx="77">
                  <c:v>47.164378999999997</c:v>
                </c:pt>
                <c:pt idx="78">
                  <c:v>47.164400999999998</c:v>
                </c:pt>
                <c:pt idx="79">
                  <c:v>47.164411000000001</c:v>
                </c:pt>
                <c:pt idx="80">
                  <c:v>47.164408999999999</c:v>
                </c:pt>
                <c:pt idx="81">
                  <c:v>47.164388000000002</c:v>
                </c:pt>
                <c:pt idx="82">
                  <c:v>47.164355999999998</c:v>
                </c:pt>
                <c:pt idx="83">
                  <c:v>47.164318999999999</c:v>
                </c:pt>
                <c:pt idx="84">
                  <c:v>47.164282</c:v>
                </c:pt>
                <c:pt idx="85">
                  <c:v>47.164247000000003</c:v>
                </c:pt>
                <c:pt idx="86">
                  <c:v>47.164214999999999</c:v>
                </c:pt>
                <c:pt idx="87">
                  <c:v>47.164192999999997</c:v>
                </c:pt>
                <c:pt idx="88">
                  <c:v>47.164183999999999</c:v>
                </c:pt>
                <c:pt idx="89">
                  <c:v>47.164189</c:v>
                </c:pt>
                <c:pt idx="90">
                  <c:v>47.164211000000002</c:v>
                </c:pt>
                <c:pt idx="91">
                  <c:v>47.164243999999997</c:v>
                </c:pt>
                <c:pt idx="92">
                  <c:v>47.164276999999998</c:v>
                </c:pt>
                <c:pt idx="93">
                  <c:v>47.164301000000002</c:v>
                </c:pt>
                <c:pt idx="94">
                  <c:v>47.164313999999997</c:v>
                </c:pt>
                <c:pt idx="95">
                  <c:v>47.16431</c:v>
                </c:pt>
                <c:pt idx="96">
                  <c:v>47.164284000000002</c:v>
                </c:pt>
                <c:pt idx="97">
                  <c:v>47.164239000000002</c:v>
                </c:pt>
                <c:pt idx="98">
                  <c:v>47.164183999999999</c:v>
                </c:pt>
                <c:pt idx="99">
                  <c:v>47.164119999999997</c:v>
                </c:pt>
                <c:pt idx="100">
                  <c:v>47.164043999999997</c:v>
                </c:pt>
                <c:pt idx="101">
                  <c:v>47.163957000000003</c:v>
                </c:pt>
                <c:pt idx="102">
                  <c:v>47.163868000000001</c:v>
                </c:pt>
                <c:pt idx="103">
                  <c:v>47.163791000000003</c:v>
                </c:pt>
                <c:pt idx="104">
                  <c:v>47.163732000000003</c:v>
                </c:pt>
                <c:pt idx="105">
                  <c:v>47.163679000000002</c:v>
                </c:pt>
                <c:pt idx="106">
                  <c:v>47.163632999999997</c:v>
                </c:pt>
                <c:pt idx="107">
                  <c:v>47.163595999999998</c:v>
                </c:pt>
                <c:pt idx="108">
                  <c:v>47.163561000000001</c:v>
                </c:pt>
                <c:pt idx="109">
                  <c:v>47.163519000000001</c:v>
                </c:pt>
                <c:pt idx="110">
                  <c:v>47.163457000000001</c:v>
                </c:pt>
                <c:pt idx="111">
                  <c:v>47.163373999999997</c:v>
                </c:pt>
                <c:pt idx="112">
                  <c:v>47.163269999999997</c:v>
                </c:pt>
                <c:pt idx="113">
                  <c:v>47.163150999999999</c:v>
                </c:pt>
                <c:pt idx="114">
                  <c:v>47.163021999999998</c:v>
                </c:pt>
                <c:pt idx="115">
                  <c:v>47.162882000000003</c:v>
                </c:pt>
                <c:pt idx="116">
                  <c:v>47.162728999999999</c:v>
                </c:pt>
                <c:pt idx="117">
                  <c:v>47.162560999999997</c:v>
                </c:pt>
                <c:pt idx="118">
                  <c:v>47.162388999999997</c:v>
                </c:pt>
                <c:pt idx="119">
                  <c:v>47.162218000000003</c:v>
                </c:pt>
                <c:pt idx="120">
                  <c:v>47.162050000000001</c:v>
                </c:pt>
                <c:pt idx="121">
                  <c:v>47.161887</c:v>
                </c:pt>
                <c:pt idx="122">
                  <c:v>47.161734000000003</c:v>
                </c:pt>
                <c:pt idx="123">
                  <c:v>47.161596000000003</c:v>
                </c:pt>
                <c:pt idx="124">
                  <c:v>47.161470000000001</c:v>
                </c:pt>
                <c:pt idx="125">
                  <c:v>47.161357000000002</c:v>
                </c:pt>
                <c:pt idx="126">
                  <c:v>47.161251</c:v>
                </c:pt>
                <c:pt idx="127">
                  <c:v>47.161135999999999</c:v>
                </c:pt>
                <c:pt idx="128">
                  <c:v>47.161009999999997</c:v>
                </c:pt>
                <c:pt idx="129">
                  <c:v>47.160871999999998</c:v>
                </c:pt>
                <c:pt idx="130">
                  <c:v>47.160722</c:v>
                </c:pt>
                <c:pt idx="131">
                  <c:v>47.16057</c:v>
                </c:pt>
                <c:pt idx="132">
                  <c:v>47.160440000000001</c:v>
                </c:pt>
                <c:pt idx="133">
                  <c:v>47.160325</c:v>
                </c:pt>
                <c:pt idx="134">
                  <c:v>47.160206000000002</c:v>
                </c:pt>
                <c:pt idx="135">
                  <c:v>47.160086999999997</c:v>
                </c:pt>
                <c:pt idx="136">
                  <c:v>47.159972000000003</c:v>
                </c:pt>
                <c:pt idx="137">
                  <c:v>47.159860999999999</c:v>
                </c:pt>
                <c:pt idx="138">
                  <c:v>47.159754999999997</c:v>
                </c:pt>
                <c:pt idx="139">
                  <c:v>47.159655999999998</c:v>
                </c:pt>
                <c:pt idx="140">
                  <c:v>47.159559999999999</c:v>
                </c:pt>
                <c:pt idx="141">
                  <c:v>47.159469000000001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-88.489569000000003</c:v>
                </c:pt>
                <c:pt idx="1">
                  <c:v>-88.489485000000002</c:v>
                </c:pt>
                <c:pt idx="2">
                  <c:v>-88.489388000000005</c:v>
                </c:pt>
                <c:pt idx="3">
                  <c:v>-88.489259000000004</c:v>
                </c:pt>
                <c:pt idx="4">
                  <c:v>-88.489097000000001</c:v>
                </c:pt>
                <c:pt idx="5">
                  <c:v>-88.488913999999994</c:v>
                </c:pt>
                <c:pt idx="6">
                  <c:v>-88.488719000000003</c:v>
                </c:pt>
                <c:pt idx="7">
                  <c:v>-88.488502999999994</c:v>
                </c:pt>
                <c:pt idx="8">
                  <c:v>-88.488251000000005</c:v>
                </c:pt>
                <c:pt idx="9">
                  <c:v>-88.487969000000007</c:v>
                </c:pt>
                <c:pt idx="10">
                  <c:v>-88.487663999999995</c:v>
                </c:pt>
                <c:pt idx="11">
                  <c:v>-88.487369999999999</c:v>
                </c:pt>
                <c:pt idx="12">
                  <c:v>-88.487115000000003</c:v>
                </c:pt>
                <c:pt idx="13">
                  <c:v>-88.486885999999998</c:v>
                </c:pt>
                <c:pt idx="14">
                  <c:v>-88.486676000000003</c:v>
                </c:pt>
                <c:pt idx="15">
                  <c:v>-88.486491999999998</c:v>
                </c:pt>
                <c:pt idx="16">
                  <c:v>-88.486323999999996</c:v>
                </c:pt>
                <c:pt idx="17">
                  <c:v>-88.486160999999996</c:v>
                </c:pt>
                <c:pt idx="18">
                  <c:v>-88.486001999999999</c:v>
                </c:pt>
                <c:pt idx="19">
                  <c:v>-88.485854000000003</c:v>
                </c:pt>
                <c:pt idx="20">
                  <c:v>-88.485712000000007</c:v>
                </c:pt>
                <c:pt idx="21">
                  <c:v>-88.485572000000005</c:v>
                </c:pt>
                <c:pt idx="22">
                  <c:v>-88.485433</c:v>
                </c:pt>
                <c:pt idx="23">
                  <c:v>-88.485293999999996</c:v>
                </c:pt>
                <c:pt idx="24">
                  <c:v>-88.485151000000002</c:v>
                </c:pt>
                <c:pt idx="25">
                  <c:v>-88.485011</c:v>
                </c:pt>
                <c:pt idx="26">
                  <c:v>-88.484876999999997</c:v>
                </c:pt>
                <c:pt idx="27">
                  <c:v>-88.484746999999999</c:v>
                </c:pt>
                <c:pt idx="28">
                  <c:v>-88.484618999999995</c:v>
                </c:pt>
                <c:pt idx="29">
                  <c:v>-88.484504000000001</c:v>
                </c:pt>
                <c:pt idx="30">
                  <c:v>-88.484404999999995</c:v>
                </c:pt>
                <c:pt idx="31">
                  <c:v>-88.484316000000007</c:v>
                </c:pt>
                <c:pt idx="32">
                  <c:v>-88.484245999999999</c:v>
                </c:pt>
                <c:pt idx="33">
                  <c:v>-88.484188000000003</c:v>
                </c:pt>
                <c:pt idx="34">
                  <c:v>-88.484144000000001</c:v>
                </c:pt>
                <c:pt idx="35">
                  <c:v>-88.484116999999998</c:v>
                </c:pt>
                <c:pt idx="36">
                  <c:v>-88.484111999999996</c:v>
                </c:pt>
                <c:pt idx="37">
                  <c:v>-88.484121999999999</c:v>
                </c:pt>
                <c:pt idx="38">
                  <c:v>-88.484134999999995</c:v>
                </c:pt>
                <c:pt idx="39">
                  <c:v>-88.484153000000006</c:v>
                </c:pt>
                <c:pt idx="40">
                  <c:v>-88.484166000000002</c:v>
                </c:pt>
                <c:pt idx="41">
                  <c:v>-88.484166000000002</c:v>
                </c:pt>
                <c:pt idx="42">
                  <c:v>-88.484164000000007</c:v>
                </c:pt>
                <c:pt idx="43">
                  <c:v>-88.484156999999996</c:v>
                </c:pt>
                <c:pt idx="44">
                  <c:v>-88.484144000000001</c:v>
                </c:pt>
                <c:pt idx="45">
                  <c:v>-88.484117999999995</c:v>
                </c:pt>
                <c:pt idx="46">
                  <c:v>-88.484071</c:v>
                </c:pt>
                <c:pt idx="47">
                  <c:v>-88.484009999999998</c:v>
                </c:pt>
                <c:pt idx="48">
                  <c:v>-88.483953</c:v>
                </c:pt>
                <c:pt idx="49">
                  <c:v>-88.483913000000001</c:v>
                </c:pt>
                <c:pt idx="50">
                  <c:v>-88.483896000000001</c:v>
                </c:pt>
                <c:pt idx="51">
                  <c:v>-88.483896999999999</c:v>
                </c:pt>
                <c:pt idx="52">
                  <c:v>-88.483906000000005</c:v>
                </c:pt>
                <c:pt idx="53">
                  <c:v>-88.483912000000004</c:v>
                </c:pt>
                <c:pt idx="54">
                  <c:v>-88.483920999999995</c:v>
                </c:pt>
                <c:pt idx="55">
                  <c:v>-88.483941999999999</c:v>
                </c:pt>
                <c:pt idx="56">
                  <c:v>-88.483997000000002</c:v>
                </c:pt>
                <c:pt idx="57">
                  <c:v>-88.484074000000007</c:v>
                </c:pt>
                <c:pt idx="58">
                  <c:v>-88.484121000000002</c:v>
                </c:pt>
                <c:pt idx="59">
                  <c:v>-88.484137000000004</c:v>
                </c:pt>
                <c:pt idx="60">
                  <c:v>-88.484133</c:v>
                </c:pt>
                <c:pt idx="61">
                  <c:v>-88.484114000000005</c:v>
                </c:pt>
                <c:pt idx="62">
                  <c:v>-88.484098000000003</c:v>
                </c:pt>
                <c:pt idx="63">
                  <c:v>-88.484091000000006</c:v>
                </c:pt>
                <c:pt idx="64">
                  <c:v>-88.484099000000001</c:v>
                </c:pt>
                <c:pt idx="65">
                  <c:v>-88.484144999999998</c:v>
                </c:pt>
                <c:pt idx="66">
                  <c:v>-88.484233000000003</c:v>
                </c:pt>
                <c:pt idx="67">
                  <c:v>-88.484354999999994</c:v>
                </c:pt>
                <c:pt idx="68">
                  <c:v>-88.484492000000003</c:v>
                </c:pt>
                <c:pt idx="69">
                  <c:v>-88.484634</c:v>
                </c:pt>
                <c:pt idx="70">
                  <c:v>-88.484789000000006</c:v>
                </c:pt>
                <c:pt idx="71">
                  <c:v>-88.484966999999997</c:v>
                </c:pt>
                <c:pt idx="72">
                  <c:v>-88.485178000000005</c:v>
                </c:pt>
                <c:pt idx="73">
                  <c:v>-88.485415000000003</c:v>
                </c:pt>
                <c:pt idx="74">
                  <c:v>-88.485669000000001</c:v>
                </c:pt>
                <c:pt idx="75">
                  <c:v>-88.485923999999997</c:v>
                </c:pt>
                <c:pt idx="76">
                  <c:v>-88.486153999999999</c:v>
                </c:pt>
                <c:pt idx="77">
                  <c:v>-88.486345999999998</c:v>
                </c:pt>
                <c:pt idx="78">
                  <c:v>-88.486515999999995</c:v>
                </c:pt>
                <c:pt idx="79">
                  <c:v>-88.486677</c:v>
                </c:pt>
                <c:pt idx="80">
                  <c:v>-88.486844000000005</c:v>
                </c:pt>
                <c:pt idx="81">
                  <c:v>-88.487016999999994</c:v>
                </c:pt>
                <c:pt idx="82">
                  <c:v>-88.487184999999997</c:v>
                </c:pt>
                <c:pt idx="83">
                  <c:v>-88.487343999999993</c:v>
                </c:pt>
                <c:pt idx="84">
                  <c:v>-88.487491000000006</c:v>
                </c:pt>
                <c:pt idx="85">
                  <c:v>-88.487633000000002</c:v>
                </c:pt>
                <c:pt idx="86">
                  <c:v>-88.487769999999998</c:v>
                </c:pt>
                <c:pt idx="87">
                  <c:v>-88.487903000000003</c:v>
                </c:pt>
                <c:pt idx="88">
                  <c:v>-88.488034999999996</c:v>
                </c:pt>
                <c:pt idx="89">
                  <c:v>-88.488164999999995</c:v>
                </c:pt>
                <c:pt idx="90">
                  <c:v>-88.488291000000004</c:v>
                </c:pt>
                <c:pt idx="91">
                  <c:v>-88.488414000000006</c:v>
                </c:pt>
                <c:pt idx="92">
                  <c:v>-88.48854</c:v>
                </c:pt>
                <c:pt idx="93">
                  <c:v>-88.488671999999994</c:v>
                </c:pt>
                <c:pt idx="94">
                  <c:v>-88.488810999999998</c:v>
                </c:pt>
                <c:pt idx="95">
                  <c:v>-88.488960000000006</c:v>
                </c:pt>
                <c:pt idx="96">
                  <c:v>-88.489115999999996</c:v>
                </c:pt>
                <c:pt idx="97">
                  <c:v>-88.489275000000006</c:v>
                </c:pt>
                <c:pt idx="98">
                  <c:v>-88.489430999999996</c:v>
                </c:pt>
                <c:pt idx="99">
                  <c:v>-88.489581999999999</c:v>
                </c:pt>
                <c:pt idx="100">
                  <c:v>-88.489727999999999</c:v>
                </c:pt>
                <c:pt idx="101">
                  <c:v>-88.489864999999995</c:v>
                </c:pt>
                <c:pt idx="102">
                  <c:v>-88.490004999999996</c:v>
                </c:pt>
                <c:pt idx="103">
                  <c:v>-88.490156999999996</c:v>
                </c:pt>
                <c:pt idx="104">
                  <c:v>-88.490328000000005</c:v>
                </c:pt>
                <c:pt idx="105">
                  <c:v>-88.490523999999994</c:v>
                </c:pt>
                <c:pt idx="106">
                  <c:v>-88.490751000000003</c:v>
                </c:pt>
                <c:pt idx="107">
                  <c:v>-88.490989999999996</c:v>
                </c:pt>
                <c:pt idx="108">
                  <c:v>-88.491202000000001</c:v>
                </c:pt>
                <c:pt idx="109">
                  <c:v>-88.491372999999996</c:v>
                </c:pt>
                <c:pt idx="110">
                  <c:v>-88.491524999999996</c:v>
                </c:pt>
                <c:pt idx="111">
                  <c:v>-88.491663000000003</c:v>
                </c:pt>
                <c:pt idx="112">
                  <c:v>-88.491783999999996</c:v>
                </c:pt>
                <c:pt idx="113">
                  <c:v>-88.491873999999996</c:v>
                </c:pt>
                <c:pt idx="114">
                  <c:v>-88.491923</c:v>
                </c:pt>
                <c:pt idx="115">
                  <c:v>-88.491936999999993</c:v>
                </c:pt>
                <c:pt idx="116">
                  <c:v>-88.491922000000002</c:v>
                </c:pt>
                <c:pt idx="117">
                  <c:v>-88.491890999999995</c:v>
                </c:pt>
                <c:pt idx="118">
                  <c:v>-88.491833</c:v>
                </c:pt>
                <c:pt idx="119">
                  <c:v>-88.491754999999998</c:v>
                </c:pt>
                <c:pt idx="120">
                  <c:v>-88.491675000000001</c:v>
                </c:pt>
                <c:pt idx="121">
                  <c:v>-88.491585000000001</c:v>
                </c:pt>
                <c:pt idx="122">
                  <c:v>-88.491495</c:v>
                </c:pt>
                <c:pt idx="123">
                  <c:v>-88.491390999999993</c:v>
                </c:pt>
                <c:pt idx="124">
                  <c:v>-88.491264999999999</c:v>
                </c:pt>
                <c:pt idx="125">
                  <c:v>-88.491123000000002</c:v>
                </c:pt>
                <c:pt idx="126">
                  <c:v>-88.490977999999998</c:v>
                </c:pt>
                <c:pt idx="127">
                  <c:v>-88.490848999999997</c:v>
                </c:pt>
                <c:pt idx="128">
                  <c:v>-88.490752999999998</c:v>
                </c:pt>
                <c:pt idx="129">
                  <c:v>-88.490697999999995</c:v>
                </c:pt>
                <c:pt idx="130">
                  <c:v>-88.490671000000006</c:v>
                </c:pt>
                <c:pt idx="131">
                  <c:v>-88.490668999999997</c:v>
                </c:pt>
                <c:pt idx="132">
                  <c:v>-88.490666000000004</c:v>
                </c:pt>
                <c:pt idx="133">
                  <c:v>-88.490655000000004</c:v>
                </c:pt>
                <c:pt idx="134">
                  <c:v>-88.490645999999998</c:v>
                </c:pt>
                <c:pt idx="135">
                  <c:v>-88.490621000000004</c:v>
                </c:pt>
                <c:pt idx="136">
                  <c:v>-88.490566999999999</c:v>
                </c:pt>
                <c:pt idx="137">
                  <c:v>-88.490486000000004</c:v>
                </c:pt>
                <c:pt idx="138">
                  <c:v>-88.490386000000001</c:v>
                </c:pt>
                <c:pt idx="139">
                  <c:v>-88.490241999999995</c:v>
                </c:pt>
                <c:pt idx="140">
                  <c:v>-88.490070000000003</c:v>
                </c:pt>
                <c:pt idx="141">
                  <c:v>-88.489911000000006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549-4362-93AF-3395DA628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12128"/>
        <c:axId val="113853568"/>
      </c:scatterChart>
      <c:valAx>
        <c:axId val="13571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853568"/>
        <c:crosses val="autoZero"/>
        <c:crossBetween val="midCat"/>
      </c:valAx>
      <c:valAx>
        <c:axId val="11385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121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47.159469000000001</c:v>
                </c:pt>
                <c:pt idx="1">
                  <c:v>47.159379000000001</c:v>
                </c:pt>
                <c:pt idx="2">
                  <c:v>47.159287999999997</c:v>
                </c:pt>
                <c:pt idx="3">
                  <c:v>47.159193999999999</c:v>
                </c:pt>
                <c:pt idx="4">
                  <c:v>47.159100000000002</c:v>
                </c:pt>
                <c:pt idx="5">
                  <c:v>47.159022999999998</c:v>
                </c:pt>
                <c:pt idx="6">
                  <c:v>47.158968999999999</c:v>
                </c:pt>
                <c:pt idx="7">
                  <c:v>47.158929000000001</c:v>
                </c:pt>
                <c:pt idx="8">
                  <c:v>47.158900000000003</c:v>
                </c:pt>
                <c:pt idx="9">
                  <c:v>47.158895999999999</c:v>
                </c:pt>
                <c:pt idx="10">
                  <c:v>47.158909000000001</c:v>
                </c:pt>
                <c:pt idx="11">
                  <c:v>47.158915</c:v>
                </c:pt>
                <c:pt idx="12">
                  <c:v>47.158920000000002</c:v>
                </c:pt>
                <c:pt idx="13">
                  <c:v>47.158920000000002</c:v>
                </c:pt>
                <c:pt idx="14">
                  <c:v>47.158912000000001</c:v>
                </c:pt>
                <c:pt idx="15">
                  <c:v>47.158898999999998</c:v>
                </c:pt>
                <c:pt idx="16">
                  <c:v>47.158873999999997</c:v>
                </c:pt>
                <c:pt idx="17">
                  <c:v>47.158833999999999</c:v>
                </c:pt>
                <c:pt idx="18">
                  <c:v>47.158788000000001</c:v>
                </c:pt>
                <c:pt idx="19">
                  <c:v>47.158734000000003</c:v>
                </c:pt>
                <c:pt idx="20">
                  <c:v>47.158676999999997</c:v>
                </c:pt>
                <c:pt idx="21">
                  <c:v>47.158622999999999</c:v>
                </c:pt>
                <c:pt idx="22">
                  <c:v>47.158574999999999</c:v>
                </c:pt>
                <c:pt idx="23">
                  <c:v>47.158541</c:v>
                </c:pt>
                <c:pt idx="24">
                  <c:v>47.158518999999998</c:v>
                </c:pt>
                <c:pt idx="25">
                  <c:v>47.158509000000002</c:v>
                </c:pt>
                <c:pt idx="26">
                  <c:v>47.158504000000001</c:v>
                </c:pt>
                <c:pt idx="27">
                  <c:v>47.158501999999999</c:v>
                </c:pt>
                <c:pt idx="28">
                  <c:v>47.158512000000002</c:v>
                </c:pt>
                <c:pt idx="29">
                  <c:v>47.158538999999998</c:v>
                </c:pt>
                <c:pt idx="30">
                  <c:v>47.158588000000002</c:v>
                </c:pt>
                <c:pt idx="31">
                  <c:v>47.158656999999998</c:v>
                </c:pt>
                <c:pt idx="32">
                  <c:v>47.158745000000003</c:v>
                </c:pt>
                <c:pt idx="33">
                  <c:v>47.158847000000002</c:v>
                </c:pt>
                <c:pt idx="34">
                  <c:v>47.158957000000001</c:v>
                </c:pt>
                <c:pt idx="35">
                  <c:v>47.159075999999999</c:v>
                </c:pt>
                <c:pt idx="36">
                  <c:v>47.159205999999998</c:v>
                </c:pt>
                <c:pt idx="37">
                  <c:v>47.159348000000001</c:v>
                </c:pt>
                <c:pt idx="38">
                  <c:v>47.159502000000003</c:v>
                </c:pt>
                <c:pt idx="39">
                  <c:v>47.159663000000002</c:v>
                </c:pt>
                <c:pt idx="40">
                  <c:v>47.159821999999998</c:v>
                </c:pt>
                <c:pt idx="41">
                  <c:v>47.159970000000001</c:v>
                </c:pt>
                <c:pt idx="42">
                  <c:v>47.160111999999998</c:v>
                </c:pt>
                <c:pt idx="43">
                  <c:v>47.160246999999998</c:v>
                </c:pt>
                <c:pt idx="44">
                  <c:v>47.160376999999997</c:v>
                </c:pt>
                <c:pt idx="45">
                  <c:v>47.160502000000001</c:v>
                </c:pt>
                <c:pt idx="46">
                  <c:v>47.160618999999997</c:v>
                </c:pt>
                <c:pt idx="47">
                  <c:v>47.160725999999997</c:v>
                </c:pt>
                <c:pt idx="48">
                  <c:v>47.160831999999999</c:v>
                </c:pt>
                <c:pt idx="49">
                  <c:v>47.160947</c:v>
                </c:pt>
                <c:pt idx="50">
                  <c:v>47.161064000000003</c:v>
                </c:pt>
                <c:pt idx="51">
                  <c:v>47.161183999999999</c:v>
                </c:pt>
                <c:pt idx="52">
                  <c:v>47.161306000000003</c:v>
                </c:pt>
                <c:pt idx="53">
                  <c:v>47.161425000000001</c:v>
                </c:pt>
                <c:pt idx="54">
                  <c:v>47.161543999999999</c:v>
                </c:pt>
                <c:pt idx="55">
                  <c:v>47.161662</c:v>
                </c:pt>
                <c:pt idx="56">
                  <c:v>47.161776000000003</c:v>
                </c:pt>
                <c:pt idx="57">
                  <c:v>47.161887</c:v>
                </c:pt>
                <c:pt idx="58">
                  <c:v>47.162007000000003</c:v>
                </c:pt>
                <c:pt idx="59">
                  <c:v>47.162140999999998</c:v>
                </c:pt>
                <c:pt idx="60">
                  <c:v>47.162289000000001</c:v>
                </c:pt>
                <c:pt idx="61">
                  <c:v>47.162447</c:v>
                </c:pt>
                <c:pt idx="62">
                  <c:v>47.162607000000001</c:v>
                </c:pt>
                <c:pt idx="63">
                  <c:v>47.162770000000002</c:v>
                </c:pt>
                <c:pt idx="64">
                  <c:v>47.162930000000003</c:v>
                </c:pt>
                <c:pt idx="65">
                  <c:v>47.163082000000003</c:v>
                </c:pt>
                <c:pt idx="66">
                  <c:v>47.163229999999999</c:v>
                </c:pt>
                <c:pt idx="67">
                  <c:v>47.163379999999997</c:v>
                </c:pt>
                <c:pt idx="68">
                  <c:v>47.163536999999998</c:v>
                </c:pt>
                <c:pt idx="69">
                  <c:v>47.163696000000002</c:v>
                </c:pt>
                <c:pt idx="70">
                  <c:v>47.163845999999999</c:v>
                </c:pt>
                <c:pt idx="71">
                  <c:v>47.163974000000003</c:v>
                </c:pt>
                <c:pt idx="72">
                  <c:v>47.164074999999997</c:v>
                </c:pt>
                <c:pt idx="73">
                  <c:v>47.164157000000003</c:v>
                </c:pt>
                <c:pt idx="74">
                  <c:v>47.164234</c:v>
                </c:pt>
                <c:pt idx="75">
                  <c:v>47.164301000000002</c:v>
                </c:pt>
                <c:pt idx="76">
                  <c:v>47.164352000000001</c:v>
                </c:pt>
                <c:pt idx="77">
                  <c:v>47.164386999999998</c:v>
                </c:pt>
                <c:pt idx="78">
                  <c:v>47.164411000000001</c:v>
                </c:pt>
                <c:pt idx="79">
                  <c:v>47.164419000000002</c:v>
                </c:pt>
                <c:pt idx="80">
                  <c:v>47.164413000000003</c:v>
                </c:pt>
                <c:pt idx="81">
                  <c:v>47.164389999999997</c:v>
                </c:pt>
                <c:pt idx="82">
                  <c:v>47.164351000000003</c:v>
                </c:pt>
                <c:pt idx="83">
                  <c:v>47.164312000000002</c:v>
                </c:pt>
                <c:pt idx="84">
                  <c:v>47.164275000000004</c:v>
                </c:pt>
                <c:pt idx="85">
                  <c:v>47.164237</c:v>
                </c:pt>
                <c:pt idx="86">
                  <c:v>47.164206999999998</c:v>
                </c:pt>
                <c:pt idx="87">
                  <c:v>47.164189</c:v>
                </c:pt>
                <c:pt idx="88">
                  <c:v>47.164185000000003</c:v>
                </c:pt>
                <c:pt idx="89">
                  <c:v>47.164195999999997</c:v>
                </c:pt>
                <c:pt idx="90">
                  <c:v>47.164223</c:v>
                </c:pt>
                <c:pt idx="91">
                  <c:v>47.164259000000001</c:v>
                </c:pt>
                <c:pt idx="92">
                  <c:v>47.164285</c:v>
                </c:pt>
                <c:pt idx="93">
                  <c:v>47.164301000000002</c:v>
                </c:pt>
                <c:pt idx="94">
                  <c:v>47.164306000000003</c:v>
                </c:pt>
                <c:pt idx="95">
                  <c:v>47.164293999999998</c:v>
                </c:pt>
                <c:pt idx="96">
                  <c:v>47.164267000000002</c:v>
                </c:pt>
                <c:pt idx="97">
                  <c:v>47.164236000000002</c:v>
                </c:pt>
                <c:pt idx="98">
                  <c:v>47.164197999999999</c:v>
                </c:pt>
                <c:pt idx="99">
                  <c:v>47.164129000000003</c:v>
                </c:pt>
                <c:pt idx="100">
                  <c:v>47.164048999999999</c:v>
                </c:pt>
                <c:pt idx="101">
                  <c:v>47.163975999999998</c:v>
                </c:pt>
                <c:pt idx="102">
                  <c:v>47.163901000000003</c:v>
                </c:pt>
                <c:pt idx="103">
                  <c:v>47.163826999999998</c:v>
                </c:pt>
                <c:pt idx="104">
                  <c:v>47.163764</c:v>
                </c:pt>
                <c:pt idx="105">
                  <c:v>47.163713000000001</c:v>
                </c:pt>
                <c:pt idx="106">
                  <c:v>47.163668999999999</c:v>
                </c:pt>
                <c:pt idx="107">
                  <c:v>47.163632999999997</c:v>
                </c:pt>
                <c:pt idx="108">
                  <c:v>47.163603000000002</c:v>
                </c:pt>
                <c:pt idx="109">
                  <c:v>47.163569000000003</c:v>
                </c:pt>
                <c:pt idx="110">
                  <c:v>47.163522</c:v>
                </c:pt>
                <c:pt idx="111">
                  <c:v>47.163463</c:v>
                </c:pt>
                <c:pt idx="112">
                  <c:v>47.16339</c:v>
                </c:pt>
                <c:pt idx="113">
                  <c:v>47.163302999999999</c:v>
                </c:pt>
                <c:pt idx="114">
                  <c:v>47.163200000000003</c:v>
                </c:pt>
                <c:pt idx="115">
                  <c:v>47.163083</c:v>
                </c:pt>
                <c:pt idx="116">
                  <c:v>47.162956999999999</c:v>
                </c:pt>
                <c:pt idx="117">
                  <c:v>47.162815999999999</c:v>
                </c:pt>
                <c:pt idx="118">
                  <c:v>47.162652999999999</c:v>
                </c:pt>
                <c:pt idx="119">
                  <c:v>47.162475000000001</c:v>
                </c:pt>
                <c:pt idx="120">
                  <c:v>47.162298</c:v>
                </c:pt>
                <c:pt idx="121">
                  <c:v>47.162135999999997</c:v>
                </c:pt>
                <c:pt idx="122">
                  <c:v>47.161985000000001</c:v>
                </c:pt>
                <c:pt idx="123">
                  <c:v>47.161836999999998</c:v>
                </c:pt>
                <c:pt idx="124">
                  <c:v>47.161695000000002</c:v>
                </c:pt>
                <c:pt idx="125">
                  <c:v>47.161563000000001</c:v>
                </c:pt>
                <c:pt idx="126">
                  <c:v>47.161442000000001</c:v>
                </c:pt>
                <c:pt idx="127">
                  <c:v>47.161324999999998</c:v>
                </c:pt>
                <c:pt idx="128">
                  <c:v>47.161194000000002</c:v>
                </c:pt>
                <c:pt idx="129">
                  <c:v>47.161054</c:v>
                </c:pt>
                <c:pt idx="130">
                  <c:v>47.160913999999998</c:v>
                </c:pt>
                <c:pt idx="131">
                  <c:v>47.160761999999998</c:v>
                </c:pt>
                <c:pt idx="132">
                  <c:v>47.160604999999997</c:v>
                </c:pt>
                <c:pt idx="133">
                  <c:v>47.160463999999997</c:v>
                </c:pt>
                <c:pt idx="134">
                  <c:v>47.160336999999998</c:v>
                </c:pt>
                <c:pt idx="135">
                  <c:v>47.160207999999997</c:v>
                </c:pt>
                <c:pt idx="136">
                  <c:v>47.160082000000003</c:v>
                </c:pt>
                <c:pt idx="137">
                  <c:v>47.159954999999997</c:v>
                </c:pt>
                <c:pt idx="138">
                  <c:v>47.159829999999999</c:v>
                </c:pt>
                <c:pt idx="139">
                  <c:v>47.159703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-88.489911000000006</c:v>
                </c:pt>
                <c:pt idx="1">
                  <c:v>-88.489760000000004</c:v>
                </c:pt>
                <c:pt idx="2">
                  <c:v>-88.489614000000003</c:v>
                </c:pt>
                <c:pt idx="3">
                  <c:v>-88.489473000000004</c:v>
                </c:pt>
                <c:pt idx="4">
                  <c:v>-88.489326000000005</c:v>
                </c:pt>
                <c:pt idx="5">
                  <c:v>-88.489154999999997</c:v>
                </c:pt>
                <c:pt idx="6">
                  <c:v>-88.488946999999996</c:v>
                </c:pt>
                <c:pt idx="7">
                  <c:v>-88.488719000000003</c:v>
                </c:pt>
                <c:pt idx="8">
                  <c:v>-88.488483000000002</c:v>
                </c:pt>
                <c:pt idx="9">
                  <c:v>-88.488219999999998</c:v>
                </c:pt>
                <c:pt idx="10">
                  <c:v>-88.487931000000003</c:v>
                </c:pt>
                <c:pt idx="11">
                  <c:v>-88.487643000000006</c:v>
                </c:pt>
                <c:pt idx="12">
                  <c:v>-88.487375</c:v>
                </c:pt>
                <c:pt idx="13">
                  <c:v>-88.487128999999996</c:v>
                </c:pt>
                <c:pt idx="14">
                  <c:v>-88.486891999999997</c:v>
                </c:pt>
                <c:pt idx="15">
                  <c:v>-88.486660999999998</c:v>
                </c:pt>
                <c:pt idx="16">
                  <c:v>-88.486451000000002</c:v>
                </c:pt>
                <c:pt idx="17">
                  <c:v>-88.486260999999999</c:v>
                </c:pt>
                <c:pt idx="18">
                  <c:v>-88.486075999999997</c:v>
                </c:pt>
                <c:pt idx="19">
                  <c:v>-88.485901999999996</c:v>
                </c:pt>
                <c:pt idx="20">
                  <c:v>-88.485747000000003</c:v>
                </c:pt>
                <c:pt idx="21">
                  <c:v>-88.485602</c:v>
                </c:pt>
                <c:pt idx="22">
                  <c:v>-88.485453000000007</c:v>
                </c:pt>
                <c:pt idx="23">
                  <c:v>-88.485298999999998</c:v>
                </c:pt>
                <c:pt idx="24">
                  <c:v>-88.485146999999998</c:v>
                </c:pt>
                <c:pt idx="25">
                  <c:v>-88.485004000000004</c:v>
                </c:pt>
                <c:pt idx="26">
                  <c:v>-88.484864999999999</c:v>
                </c:pt>
                <c:pt idx="27">
                  <c:v>-88.484730999999996</c:v>
                </c:pt>
                <c:pt idx="28">
                  <c:v>-88.484599000000003</c:v>
                </c:pt>
                <c:pt idx="29">
                  <c:v>-88.484475000000003</c:v>
                </c:pt>
                <c:pt idx="30">
                  <c:v>-88.484368000000003</c:v>
                </c:pt>
                <c:pt idx="31">
                  <c:v>-88.484281999999993</c:v>
                </c:pt>
                <c:pt idx="32">
                  <c:v>-88.484222000000003</c:v>
                </c:pt>
                <c:pt idx="33">
                  <c:v>-88.484184999999997</c:v>
                </c:pt>
                <c:pt idx="34">
                  <c:v>-88.484168999999994</c:v>
                </c:pt>
                <c:pt idx="35">
                  <c:v>-88.484172000000001</c:v>
                </c:pt>
                <c:pt idx="36">
                  <c:v>-88.484178</c:v>
                </c:pt>
                <c:pt idx="37">
                  <c:v>-88.484187000000006</c:v>
                </c:pt>
                <c:pt idx="38">
                  <c:v>-88.484198000000006</c:v>
                </c:pt>
                <c:pt idx="39">
                  <c:v>-88.484202999999994</c:v>
                </c:pt>
                <c:pt idx="40">
                  <c:v>-88.484207999999995</c:v>
                </c:pt>
                <c:pt idx="41">
                  <c:v>-88.484216000000004</c:v>
                </c:pt>
                <c:pt idx="42">
                  <c:v>-88.484213999999994</c:v>
                </c:pt>
                <c:pt idx="43">
                  <c:v>-88.484201999999996</c:v>
                </c:pt>
                <c:pt idx="44">
                  <c:v>-88.484184999999997</c:v>
                </c:pt>
                <c:pt idx="45">
                  <c:v>-88.484156999999996</c:v>
                </c:pt>
                <c:pt idx="46">
                  <c:v>-88.484106999999995</c:v>
                </c:pt>
                <c:pt idx="47">
                  <c:v>-88.484042000000002</c:v>
                </c:pt>
                <c:pt idx="48">
                  <c:v>-88.483984000000007</c:v>
                </c:pt>
                <c:pt idx="49">
                  <c:v>-88.483949999999993</c:v>
                </c:pt>
                <c:pt idx="50">
                  <c:v>-88.483941000000002</c:v>
                </c:pt>
                <c:pt idx="51">
                  <c:v>-88.483943999999994</c:v>
                </c:pt>
                <c:pt idx="52">
                  <c:v>-88.483947000000001</c:v>
                </c:pt>
                <c:pt idx="53">
                  <c:v>-88.483953999999997</c:v>
                </c:pt>
                <c:pt idx="54">
                  <c:v>-88.483964999999998</c:v>
                </c:pt>
                <c:pt idx="55">
                  <c:v>-88.483994999999993</c:v>
                </c:pt>
                <c:pt idx="56">
                  <c:v>-88.484054999999998</c:v>
                </c:pt>
                <c:pt idx="57">
                  <c:v>-88.484125000000006</c:v>
                </c:pt>
                <c:pt idx="58">
                  <c:v>-88.484166999999999</c:v>
                </c:pt>
                <c:pt idx="59">
                  <c:v>-88.484171000000003</c:v>
                </c:pt>
                <c:pt idx="60">
                  <c:v>-88.484160000000003</c:v>
                </c:pt>
                <c:pt idx="61">
                  <c:v>-88.484137000000004</c:v>
                </c:pt>
                <c:pt idx="62">
                  <c:v>-88.484119000000007</c:v>
                </c:pt>
                <c:pt idx="63">
                  <c:v>-88.484114000000005</c:v>
                </c:pt>
                <c:pt idx="64">
                  <c:v>-88.484138999999999</c:v>
                </c:pt>
                <c:pt idx="65">
                  <c:v>-88.484202999999994</c:v>
                </c:pt>
                <c:pt idx="66">
                  <c:v>-88.484294000000006</c:v>
                </c:pt>
                <c:pt idx="67">
                  <c:v>-88.484407000000004</c:v>
                </c:pt>
                <c:pt idx="68">
                  <c:v>-88.484543000000002</c:v>
                </c:pt>
                <c:pt idx="69">
                  <c:v>-88.484699000000006</c:v>
                </c:pt>
                <c:pt idx="70">
                  <c:v>-88.484872999999993</c:v>
                </c:pt>
                <c:pt idx="71">
                  <c:v>-88.485069999999993</c:v>
                </c:pt>
                <c:pt idx="72">
                  <c:v>-88.485288999999995</c:v>
                </c:pt>
                <c:pt idx="73">
                  <c:v>-88.485517999999999</c:v>
                </c:pt>
                <c:pt idx="74">
                  <c:v>-88.485747000000003</c:v>
                </c:pt>
                <c:pt idx="75">
                  <c:v>-88.485971000000006</c:v>
                </c:pt>
                <c:pt idx="76">
                  <c:v>-88.486176</c:v>
                </c:pt>
                <c:pt idx="77">
                  <c:v>-88.486356999999998</c:v>
                </c:pt>
                <c:pt idx="78">
                  <c:v>-88.486529000000004</c:v>
                </c:pt>
                <c:pt idx="79">
                  <c:v>-88.486709000000005</c:v>
                </c:pt>
                <c:pt idx="80">
                  <c:v>-88.486892999999995</c:v>
                </c:pt>
                <c:pt idx="81">
                  <c:v>-88.487072999999995</c:v>
                </c:pt>
                <c:pt idx="82">
                  <c:v>-88.487246999999996</c:v>
                </c:pt>
                <c:pt idx="83">
                  <c:v>-88.487410999999994</c:v>
                </c:pt>
                <c:pt idx="84">
                  <c:v>-88.487566000000001</c:v>
                </c:pt>
                <c:pt idx="85">
                  <c:v>-88.487713999999997</c:v>
                </c:pt>
                <c:pt idx="86">
                  <c:v>-88.487855999999994</c:v>
                </c:pt>
                <c:pt idx="87">
                  <c:v>-88.487993000000003</c:v>
                </c:pt>
                <c:pt idx="88">
                  <c:v>-88.488127000000006</c:v>
                </c:pt>
                <c:pt idx="89">
                  <c:v>-88.488260999999994</c:v>
                </c:pt>
                <c:pt idx="90">
                  <c:v>-88.488389999999995</c:v>
                </c:pt>
                <c:pt idx="91">
                  <c:v>-88.488515000000007</c:v>
                </c:pt>
                <c:pt idx="92">
                  <c:v>-88.488647</c:v>
                </c:pt>
                <c:pt idx="93">
                  <c:v>-88.488782999999998</c:v>
                </c:pt>
                <c:pt idx="94">
                  <c:v>-88.488919999999993</c:v>
                </c:pt>
                <c:pt idx="95">
                  <c:v>-88.489058</c:v>
                </c:pt>
                <c:pt idx="96">
                  <c:v>-88.489198000000002</c:v>
                </c:pt>
                <c:pt idx="97">
                  <c:v>-88.489337000000006</c:v>
                </c:pt>
                <c:pt idx="98">
                  <c:v>-88.489479000000003</c:v>
                </c:pt>
                <c:pt idx="99">
                  <c:v>-88.489611999999994</c:v>
                </c:pt>
                <c:pt idx="100">
                  <c:v>-88.489726000000005</c:v>
                </c:pt>
                <c:pt idx="101">
                  <c:v>-88.489839000000003</c:v>
                </c:pt>
                <c:pt idx="102">
                  <c:v>-88.489954999999995</c:v>
                </c:pt>
                <c:pt idx="103">
                  <c:v>-88.490080000000006</c:v>
                </c:pt>
                <c:pt idx="104">
                  <c:v>-88.490222000000003</c:v>
                </c:pt>
                <c:pt idx="105">
                  <c:v>-88.490380000000002</c:v>
                </c:pt>
                <c:pt idx="106">
                  <c:v>-88.490549000000001</c:v>
                </c:pt>
                <c:pt idx="107">
                  <c:v>-88.490729999999999</c:v>
                </c:pt>
                <c:pt idx="108">
                  <c:v>-88.490930000000006</c:v>
                </c:pt>
                <c:pt idx="109">
                  <c:v>-88.491144000000006</c:v>
                </c:pt>
                <c:pt idx="110">
                  <c:v>-88.491338999999996</c:v>
                </c:pt>
                <c:pt idx="111">
                  <c:v>-88.491500000000002</c:v>
                </c:pt>
                <c:pt idx="112">
                  <c:v>-88.491636</c:v>
                </c:pt>
                <c:pt idx="113">
                  <c:v>-88.491753000000003</c:v>
                </c:pt>
                <c:pt idx="114">
                  <c:v>-88.491849999999999</c:v>
                </c:pt>
                <c:pt idx="115">
                  <c:v>-88.491916000000003</c:v>
                </c:pt>
                <c:pt idx="116">
                  <c:v>-88.491946999999996</c:v>
                </c:pt>
                <c:pt idx="117">
                  <c:v>-88.491944000000004</c:v>
                </c:pt>
                <c:pt idx="118">
                  <c:v>-88.491917999999998</c:v>
                </c:pt>
                <c:pt idx="119">
                  <c:v>-88.491873999999996</c:v>
                </c:pt>
                <c:pt idx="120">
                  <c:v>-88.491810000000001</c:v>
                </c:pt>
                <c:pt idx="121">
                  <c:v>-88.491730000000004</c:v>
                </c:pt>
                <c:pt idx="122">
                  <c:v>-88.491652000000002</c:v>
                </c:pt>
                <c:pt idx="123">
                  <c:v>-88.491572000000005</c:v>
                </c:pt>
                <c:pt idx="124">
                  <c:v>-88.491484999999997</c:v>
                </c:pt>
                <c:pt idx="125">
                  <c:v>-88.491381000000004</c:v>
                </c:pt>
                <c:pt idx="126">
                  <c:v>-88.491242999999997</c:v>
                </c:pt>
                <c:pt idx="127">
                  <c:v>-88.491078999999999</c:v>
                </c:pt>
                <c:pt idx="128">
                  <c:v>-88.490921999999998</c:v>
                </c:pt>
                <c:pt idx="129">
                  <c:v>-88.490798999999996</c:v>
                </c:pt>
                <c:pt idx="130">
                  <c:v>-88.490720999999994</c:v>
                </c:pt>
                <c:pt idx="131">
                  <c:v>-88.490680999999995</c:v>
                </c:pt>
                <c:pt idx="132">
                  <c:v>-88.490672000000004</c:v>
                </c:pt>
                <c:pt idx="133">
                  <c:v>-88.490677000000005</c:v>
                </c:pt>
                <c:pt idx="134">
                  <c:v>-88.490671000000006</c:v>
                </c:pt>
                <c:pt idx="135">
                  <c:v>-88.490656000000001</c:v>
                </c:pt>
                <c:pt idx="136">
                  <c:v>-88.490633000000003</c:v>
                </c:pt>
                <c:pt idx="137">
                  <c:v>-88.490575000000007</c:v>
                </c:pt>
                <c:pt idx="138">
                  <c:v>-88.490488999999997</c:v>
                </c:pt>
                <c:pt idx="139">
                  <c:v>-88.490395000000007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9AC-4A53-8C69-4B8783E9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35040"/>
        <c:axId val="116136576"/>
      </c:scatterChart>
      <c:valAx>
        <c:axId val="11613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136576"/>
        <c:crosses val="autoZero"/>
        <c:crossBetween val="midCat"/>
      </c:valAx>
      <c:valAx>
        <c:axId val="11613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1350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47.159703</c:v>
                </c:pt>
                <c:pt idx="1">
                  <c:v>47.159596999999998</c:v>
                </c:pt>
                <c:pt idx="2">
                  <c:v>47.159511999999999</c:v>
                </c:pt>
                <c:pt idx="3">
                  <c:v>47.159412000000003</c:v>
                </c:pt>
                <c:pt idx="4">
                  <c:v>47.159315999999997</c:v>
                </c:pt>
                <c:pt idx="5">
                  <c:v>47.159218000000003</c:v>
                </c:pt>
                <c:pt idx="6">
                  <c:v>47.159120000000001</c:v>
                </c:pt>
                <c:pt idx="7">
                  <c:v>47.159033999999998</c:v>
                </c:pt>
                <c:pt idx="8">
                  <c:v>47.158973000000003</c:v>
                </c:pt>
                <c:pt idx="9">
                  <c:v>47.158929000000001</c:v>
                </c:pt>
                <c:pt idx="10">
                  <c:v>47.158898000000001</c:v>
                </c:pt>
                <c:pt idx="11">
                  <c:v>47.158890999999997</c:v>
                </c:pt>
                <c:pt idx="12">
                  <c:v>47.158895000000001</c:v>
                </c:pt>
                <c:pt idx="13">
                  <c:v>47.158898999999998</c:v>
                </c:pt>
                <c:pt idx="14">
                  <c:v>47.158909999999999</c:v>
                </c:pt>
                <c:pt idx="15">
                  <c:v>47.158918999999997</c:v>
                </c:pt>
                <c:pt idx="16">
                  <c:v>47.158914000000003</c:v>
                </c:pt>
                <c:pt idx="17">
                  <c:v>47.158901</c:v>
                </c:pt>
                <c:pt idx="18">
                  <c:v>47.158881000000001</c:v>
                </c:pt>
                <c:pt idx="19">
                  <c:v>47.158845999999997</c:v>
                </c:pt>
                <c:pt idx="20">
                  <c:v>47.158802000000001</c:v>
                </c:pt>
                <c:pt idx="21">
                  <c:v>47.158746000000001</c:v>
                </c:pt>
                <c:pt idx="22">
                  <c:v>47.158681000000001</c:v>
                </c:pt>
                <c:pt idx="23">
                  <c:v>47.158620999999997</c:v>
                </c:pt>
                <c:pt idx="24">
                  <c:v>47.158574000000002</c:v>
                </c:pt>
                <c:pt idx="25">
                  <c:v>47.158543000000002</c:v>
                </c:pt>
                <c:pt idx="26">
                  <c:v>47.158521999999998</c:v>
                </c:pt>
                <c:pt idx="27">
                  <c:v>47.158504000000001</c:v>
                </c:pt>
                <c:pt idx="28">
                  <c:v>47.158492000000003</c:v>
                </c:pt>
                <c:pt idx="29">
                  <c:v>47.158489000000003</c:v>
                </c:pt>
                <c:pt idx="30">
                  <c:v>47.158496999999997</c:v>
                </c:pt>
                <c:pt idx="31">
                  <c:v>47.158517000000003</c:v>
                </c:pt>
                <c:pt idx="32">
                  <c:v>47.158557000000002</c:v>
                </c:pt>
                <c:pt idx="33">
                  <c:v>47.158619000000002</c:v>
                </c:pt>
                <c:pt idx="34">
                  <c:v>47.158695999999999</c:v>
                </c:pt>
                <c:pt idx="35">
                  <c:v>47.158777000000001</c:v>
                </c:pt>
                <c:pt idx="36">
                  <c:v>47.158867000000001</c:v>
                </c:pt>
                <c:pt idx="37">
                  <c:v>47.158968999999999</c:v>
                </c:pt>
                <c:pt idx="38">
                  <c:v>47.159077000000003</c:v>
                </c:pt>
                <c:pt idx="39">
                  <c:v>47.159190000000002</c:v>
                </c:pt>
                <c:pt idx="40">
                  <c:v>47.159305000000003</c:v>
                </c:pt>
                <c:pt idx="41">
                  <c:v>47.159427000000001</c:v>
                </c:pt>
                <c:pt idx="42">
                  <c:v>47.159559000000002</c:v>
                </c:pt>
                <c:pt idx="43">
                  <c:v>47.159703999999998</c:v>
                </c:pt>
                <c:pt idx="44">
                  <c:v>47.159858</c:v>
                </c:pt>
                <c:pt idx="45">
                  <c:v>47.160007999999998</c:v>
                </c:pt>
                <c:pt idx="46">
                  <c:v>47.160145999999997</c:v>
                </c:pt>
                <c:pt idx="47">
                  <c:v>47.160274999999999</c:v>
                </c:pt>
                <c:pt idx="48">
                  <c:v>47.160398000000001</c:v>
                </c:pt>
                <c:pt idx="49">
                  <c:v>47.160519000000001</c:v>
                </c:pt>
                <c:pt idx="50">
                  <c:v>47.160637000000001</c:v>
                </c:pt>
                <c:pt idx="51">
                  <c:v>47.160749000000003</c:v>
                </c:pt>
                <c:pt idx="52">
                  <c:v>47.160863999999997</c:v>
                </c:pt>
                <c:pt idx="53">
                  <c:v>47.160988000000003</c:v>
                </c:pt>
                <c:pt idx="54">
                  <c:v>47.161113999999998</c:v>
                </c:pt>
                <c:pt idx="55">
                  <c:v>47.161236000000002</c:v>
                </c:pt>
                <c:pt idx="56">
                  <c:v>47.161360000000002</c:v>
                </c:pt>
                <c:pt idx="57">
                  <c:v>47.161479999999997</c:v>
                </c:pt>
                <c:pt idx="58">
                  <c:v>47.161599000000002</c:v>
                </c:pt>
                <c:pt idx="59">
                  <c:v>47.161718</c:v>
                </c:pt>
                <c:pt idx="60">
                  <c:v>47.161833000000001</c:v>
                </c:pt>
                <c:pt idx="61">
                  <c:v>47.161949</c:v>
                </c:pt>
                <c:pt idx="62">
                  <c:v>47.162078000000001</c:v>
                </c:pt>
                <c:pt idx="63">
                  <c:v>47.162221000000002</c:v>
                </c:pt>
                <c:pt idx="64">
                  <c:v>47.162373000000002</c:v>
                </c:pt>
                <c:pt idx="65">
                  <c:v>47.162528999999999</c:v>
                </c:pt>
                <c:pt idx="66">
                  <c:v>47.162680000000002</c:v>
                </c:pt>
                <c:pt idx="67">
                  <c:v>47.162835999999999</c:v>
                </c:pt>
                <c:pt idx="68">
                  <c:v>47.162998999999999</c:v>
                </c:pt>
                <c:pt idx="69">
                  <c:v>47.163158000000003</c:v>
                </c:pt>
                <c:pt idx="70">
                  <c:v>47.163314</c:v>
                </c:pt>
                <c:pt idx="71">
                  <c:v>47.163476000000003</c:v>
                </c:pt>
                <c:pt idx="72">
                  <c:v>47.163643</c:v>
                </c:pt>
                <c:pt idx="73">
                  <c:v>47.163800000000002</c:v>
                </c:pt>
                <c:pt idx="74">
                  <c:v>47.163929000000003</c:v>
                </c:pt>
                <c:pt idx="75">
                  <c:v>47.164029999999997</c:v>
                </c:pt>
                <c:pt idx="76">
                  <c:v>47.164121999999999</c:v>
                </c:pt>
                <c:pt idx="77">
                  <c:v>47.164211999999999</c:v>
                </c:pt>
                <c:pt idx="78">
                  <c:v>47.164288999999997</c:v>
                </c:pt>
                <c:pt idx="79">
                  <c:v>47.164344999999997</c:v>
                </c:pt>
                <c:pt idx="80">
                  <c:v>47.164382000000003</c:v>
                </c:pt>
                <c:pt idx="81">
                  <c:v>47.164406999999997</c:v>
                </c:pt>
                <c:pt idx="82">
                  <c:v>47.164420999999997</c:v>
                </c:pt>
                <c:pt idx="83">
                  <c:v>47.164419000000002</c:v>
                </c:pt>
                <c:pt idx="84">
                  <c:v>47.164399000000003</c:v>
                </c:pt>
                <c:pt idx="85">
                  <c:v>47.164369000000001</c:v>
                </c:pt>
                <c:pt idx="86">
                  <c:v>47.164335000000001</c:v>
                </c:pt>
                <c:pt idx="87">
                  <c:v>47.164302999999997</c:v>
                </c:pt>
                <c:pt idx="88">
                  <c:v>47.164273000000001</c:v>
                </c:pt>
                <c:pt idx="89">
                  <c:v>47.164242000000002</c:v>
                </c:pt>
                <c:pt idx="90">
                  <c:v>47.164217000000001</c:v>
                </c:pt>
                <c:pt idx="91">
                  <c:v>47.164200000000001</c:v>
                </c:pt>
                <c:pt idx="92">
                  <c:v>47.164192999999997</c:v>
                </c:pt>
                <c:pt idx="93">
                  <c:v>47.164202000000003</c:v>
                </c:pt>
                <c:pt idx="94">
                  <c:v>47.164223</c:v>
                </c:pt>
                <c:pt idx="95">
                  <c:v>47.164254</c:v>
                </c:pt>
                <c:pt idx="96">
                  <c:v>47.164285</c:v>
                </c:pt>
                <c:pt idx="97">
                  <c:v>47.164306000000003</c:v>
                </c:pt>
                <c:pt idx="98">
                  <c:v>47.164315000000002</c:v>
                </c:pt>
                <c:pt idx="99">
                  <c:v>47.164315999999999</c:v>
                </c:pt>
                <c:pt idx="100">
                  <c:v>47.164301999999999</c:v>
                </c:pt>
                <c:pt idx="101">
                  <c:v>47.164279000000001</c:v>
                </c:pt>
                <c:pt idx="102">
                  <c:v>47.164248000000001</c:v>
                </c:pt>
                <c:pt idx="103">
                  <c:v>47.164200999999998</c:v>
                </c:pt>
                <c:pt idx="104">
                  <c:v>47.164140000000003</c:v>
                </c:pt>
                <c:pt idx="105">
                  <c:v>47.164068999999998</c:v>
                </c:pt>
                <c:pt idx="106">
                  <c:v>47.163998999999997</c:v>
                </c:pt>
                <c:pt idx="107">
                  <c:v>47.163930000000001</c:v>
                </c:pt>
                <c:pt idx="108">
                  <c:v>47.16386</c:v>
                </c:pt>
                <c:pt idx="109">
                  <c:v>47.163794000000003</c:v>
                </c:pt>
                <c:pt idx="110">
                  <c:v>47.163741000000002</c:v>
                </c:pt>
                <c:pt idx="111">
                  <c:v>47.163696999999999</c:v>
                </c:pt>
                <c:pt idx="112">
                  <c:v>47.163660999999998</c:v>
                </c:pt>
                <c:pt idx="113">
                  <c:v>47.163632</c:v>
                </c:pt>
                <c:pt idx="114">
                  <c:v>47.163600000000002</c:v>
                </c:pt>
                <c:pt idx="115">
                  <c:v>47.163558000000002</c:v>
                </c:pt>
                <c:pt idx="116">
                  <c:v>47.163504000000003</c:v>
                </c:pt>
                <c:pt idx="117">
                  <c:v>47.163435999999997</c:v>
                </c:pt>
                <c:pt idx="118">
                  <c:v>47.163353000000001</c:v>
                </c:pt>
                <c:pt idx="119">
                  <c:v>47.163251000000002</c:v>
                </c:pt>
                <c:pt idx="120">
                  <c:v>47.163134999999997</c:v>
                </c:pt>
                <c:pt idx="121">
                  <c:v>47.163007999999998</c:v>
                </c:pt>
                <c:pt idx="122">
                  <c:v>47.162866999999999</c:v>
                </c:pt>
                <c:pt idx="123">
                  <c:v>47.162709999999997</c:v>
                </c:pt>
                <c:pt idx="124">
                  <c:v>47.162542000000002</c:v>
                </c:pt>
                <c:pt idx="125">
                  <c:v>47.162371</c:v>
                </c:pt>
                <c:pt idx="126">
                  <c:v>47.162202999999998</c:v>
                </c:pt>
                <c:pt idx="127">
                  <c:v>47.162036999999998</c:v>
                </c:pt>
                <c:pt idx="128">
                  <c:v>47.161876999999997</c:v>
                </c:pt>
                <c:pt idx="129">
                  <c:v>47.161724999999997</c:v>
                </c:pt>
                <c:pt idx="130">
                  <c:v>47.161586</c:v>
                </c:pt>
                <c:pt idx="131">
                  <c:v>47.161456999999999</c:v>
                </c:pt>
                <c:pt idx="132">
                  <c:v>47.161338999999998</c:v>
                </c:pt>
                <c:pt idx="133">
                  <c:v>47.161220999999998</c:v>
                </c:pt>
                <c:pt idx="134">
                  <c:v>47.161082999999998</c:v>
                </c:pt>
                <c:pt idx="135">
                  <c:v>47.160936999999997</c:v>
                </c:pt>
                <c:pt idx="136">
                  <c:v>47.160783000000002</c:v>
                </c:pt>
                <c:pt idx="137">
                  <c:v>47.160620000000002</c:v>
                </c:pt>
                <c:pt idx="138">
                  <c:v>47.160469999999997</c:v>
                </c:pt>
                <c:pt idx="139">
                  <c:v>47.160342</c:v>
                </c:pt>
                <c:pt idx="140">
                  <c:v>47.160215999999998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-88.490395000000007</c:v>
                </c:pt>
                <c:pt idx="1">
                  <c:v>-88.490543000000002</c:v>
                </c:pt>
                <c:pt idx="2">
                  <c:v>-88.490538000000001</c:v>
                </c:pt>
                <c:pt idx="3">
                  <c:v>-88.490188000000003</c:v>
                </c:pt>
                <c:pt idx="4">
                  <c:v>-88.490015999999997</c:v>
                </c:pt>
                <c:pt idx="5">
                  <c:v>-88.489850000000004</c:v>
                </c:pt>
                <c:pt idx="6">
                  <c:v>-88.489686000000006</c:v>
                </c:pt>
                <c:pt idx="7">
                  <c:v>-88.489512000000005</c:v>
                </c:pt>
                <c:pt idx="8">
                  <c:v>-88.489312999999996</c:v>
                </c:pt>
                <c:pt idx="9">
                  <c:v>-88.489080999999999</c:v>
                </c:pt>
                <c:pt idx="10">
                  <c:v>-88.488832000000002</c:v>
                </c:pt>
                <c:pt idx="11">
                  <c:v>-88.488563999999997</c:v>
                </c:pt>
                <c:pt idx="12">
                  <c:v>-88.488276999999997</c:v>
                </c:pt>
                <c:pt idx="13">
                  <c:v>-88.487986000000006</c:v>
                </c:pt>
                <c:pt idx="14">
                  <c:v>-88.487700000000004</c:v>
                </c:pt>
                <c:pt idx="15">
                  <c:v>-88.487430000000003</c:v>
                </c:pt>
                <c:pt idx="16">
                  <c:v>-88.487171000000004</c:v>
                </c:pt>
                <c:pt idx="17">
                  <c:v>-88.486925999999997</c:v>
                </c:pt>
                <c:pt idx="18">
                  <c:v>-88.486706999999996</c:v>
                </c:pt>
                <c:pt idx="19">
                  <c:v>-88.486507000000003</c:v>
                </c:pt>
                <c:pt idx="20">
                  <c:v>-88.486317</c:v>
                </c:pt>
                <c:pt idx="21">
                  <c:v>-88.486140000000006</c:v>
                </c:pt>
                <c:pt idx="22">
                  <c:v>-88.485973999999999</c:v>
                </c:pt>
                <c:pt idx="23">
                  <c:v>-88.485816999999997</c:v>
                </c:pt>
                <c:pt idx="24">
                  <c:v>-88.485668000000004</c:v>
                </c:pt>
                <c:pt idx="25">
                  <c:v>-88.485517000000002</c:v>
                </c:pt>
                <c:pt idx="26">
                  <c:v>-88.485361999999995</c:v>
                </c:pt>
                <c:pt idx="27">
                  <c:v>-88.485211000000007</c:v>
                </c:pt>
                <c:pt idx="28">
                  <c:v>-88.485066000000003</c:v>
                </c:pt>
                <c:pt idx="29">
                  <c:v>-88.484927999999996</c:v>
                </c:pt>
                <c:pt idx="30">
                  <c:v>-88.484795000000005</c:v>
                </c:pt>
                <c:pt idx="31">
                  <c:v>-88.484667000000002</c:v>
                </c:pt>
                <c:pt idx="32">
                  <c:v>-88.484553000000005</c:v>
                </c:pt>
                <c:pt idx="33">
                  <c:v>-88.484459999999999</c:v>
                </c:pt>
                <c:pt idx="34">
                  <c:v>-88.484385000000003</c:v>
                </c:pt>
                <c:pt idx="35">
                  <c:v>-88.484322000000006</c:v>
                </c:pt>
                <c:pt idx="36">
                  <c:v>-88.484284000000002</c:v>
                </c:pt>
                <c:pt idx="37">
                  <c:v>-88.484272000000004</c:v>
                </c:pt>
                <c:pt idx="38">
                  <c:v>-88.484271000000007</c:v>
                </c:pt>
                <c:pt idx="39">
                  <c:v>-88.484268999999998</c:v>
                </c:pt>
                <c:pt idx="40">
                  <c:v>-88.484268</c:v>
                </c:pt>
                <c:pt idx="41">
                  <c:v>-88.484274999999997</c:v>
                </c:pt>
                <c:pt idx="42">
                  <c:v>-88.484285</c:v>
                </c:pt>
                <c:pt idx="43">
                  <c:v>-88.484290000000001</c:v>
                </c:pt>
                <c:pt idx="44">
                  <c:v>-88.484285999999997</c:v>
                </c:pt>
                <c:pt idx="45">
                  <c:v>-88.484285</c:v>
                </c:pt>
                <c:pt idx="46">
                  <c:v>-88.484284000000002</c:v>
                </c:pt>
                <c:pt idx="47">
                  <c:v>-88.484269999999995</c:v>
                </c:pt>
                <c:pt idx="48">
                  <c:v>-88.484245999999999</c:v>
                </c:pt>
                <c:pt idx="49">
                  <c:v>-88.484211999999999</c:v>
                </c:pt>
                <c:pt idx="50">
                  <c:v>-88.484154000000004</c:v>
                </c:pt>
                <c:pt idx="51">
                  <c:v>-88.484081000000003</c:v>
                </c:pt>
                <c:pt idx="52">
                  <c:v>-88.484026999999998</c:v>
                </c:pt>
                <c:pt idx="53">
                  <c:v>-88.483999999999995</c:v>
                </c:pt>
                <c:pt idx="54">
                  <c:v>-88.483990000000006</c:v>
                </c:pt>
                <c:pt idx="55">
                  <c:v>-88.483990000000006</c:v>
                </c:pt>
                <c:pt idx="56">
                  <c:v>-88.483991000000003</c:v>
                </c:pt>
                <c:pt idx="57">
                  <c:v>-88.483997000000002</c:v>
                </c:pt>
                <c:pt idx="58">
                  <c:v>-88.484025000000003</c:v>
                </c:pt>
                <c:pt idx="59">
                  <c:v>-88.484075000000004</c:v>
                </c:pt>
                <c:pt idx="60">
                  <c:v>-88.484145999999996</c:v>
                </c:pt>
                <c:pt idx="61">
                  <c:v>-88.484202999999994</c:v>
                </c:pt>
                <c:pt idx="62">
                  <c:v>-88.484218999999996</c:v>
                </c:pt>
                <c:pt idx="63">
                  <c:v>-88.484209000000007</c:v>
                </c:pt>
                <c:pt idx="64">
                  <c:v>-88.484188000000003</c:v>
                </c:pt>
                <c:pt idx="65">
                  <c:v>-88.484166999999999</c:v>
                </c:pt>
                <c:pt idx="66">
                  <c:v>-88.484155000000001</c:v>
                </c:pt>
                <c:pt idx="67">
                  <c:v>-88.484159000000005</c:v>
                </c:pt>
                <c:pt idx="68">
                  <c:v>-88.484199000000004</c:v>
                </c:pt>
                <c:pt idx="69">
                  <c:v>-88.484283000000005</c:v>
                </c:pt>
                <c:pt idx="70">
                  <c:v>-88.484397999999999</c:v>
                </c:pt>
                <c:pt idx="71">
                  <c:v>-88.484534999999994</c:v>
                </c:pt>
                <c:pt idx="72">
                  <c:v>-88.484689000000003</c:v>
                </c:pt>
                <c:pt idx="73">
                  <c:v>-88.484847000000002</c:v>
                </c:pt>
                <c:pt idx="74">
                  <c:v>-88.485023999999996</c:v>
                </c:pt>
                <c:pt idx="75">
                  <c:v>-88.485225999999997</c:v>
                </c:pt>
                <c:pt idx="76">
                  <c:v>-88.485449000000003</c:v>
                </c:pt>
                <c:pt idx="77">
                  <c:v>-88.485690000000005</c:v>
                </c:pt>
                <c:pt idx="78">
                  <c:v>-88.485935999999995</c:v>
                </c:pt>
                <c:pt idx="79">
                  <c:v>-88.486159999999998</c:v>
                </c:pt>
                <c:pt idx="80">
                  <c:v>-88.486350000000002</c:v>
                </c:pt>
                <c:pt idx="81">
                  <c:v>-88.486521999999994</c:v>
                </c:pt>
                <c:pt idx="82">
                  <c:v>-88.486690999999993</c:v>
                </c:pt>
                <c:pt idx="83">
                  <c:v>-88.486862000000002</c:v>
                </c:pt>
                <c:pt idx="84">
                  <c:v>-88.487033999999994</c:v>
                </c:pt>
                <c:pt idx="85">
                  <c:v>-88.487195999999997</c:v>
                </c:pt>
                <c:pt idx="86">
                  <c:v>-88.487346000000002</c:v>
                </c:pt>
                <c:pt idx="87">
                  <c:v>-88.487486000000004</c:v>
                </c:pt>
                <c:pt idx="88">
                  <c:v>-88.487620000000007</c:v>
                </c:pt>
                <c:pt idx="89">
                  <c:v>-88.487745000000004</c:v>
                </c:pt>
                <c:pt idx="90">
                  <c:v>-88.487860999999995</c:v>
                </c:pt>
                <c:pt idx="91">
                  <c:v>-88.487975000000006</c:v>
                </c:pt>
                <c:pt idx="92">
                  <c:v>-88.488088000000005</c:v>
                </c:pt>
                <c:pt idx="93">
                  <c:v>-88.488202999999999</c:v>
                </c:pt>
                <c:pt idx="94">
                  <c:v>-88.488320000000002</c:v>
                </c:pt>
                <c:pt idx="95">
                  <c:v>-88.488435999999993</c:v>
                </c:pt>
                <c:pt idx="96">
                  <c:v>-88.488556000000003</c:v>
                </c:pt>
                <c:pt idx="97">
                  <c:v>-88.488682999999995</c:v>
                </c:pt>
                <c:pt idx="98">
                  <c:v>-88.488812999999993</c:v>
                </c:pt>
                <c:pt idx="99">
                  <c:v>-88.488943000000006</c:v>
                </c:pt>
                <c:pt idx="100">
                  <c:v>-88.489076999999995</c:v>
                </c:pt>
                <c:pt idx="101">
                  <c:v>-88.489213000000007</c:v>
                </c:pt>
                <c:pt idx="102">
                  <c:v>-88.489348000000007</c:v>
                </c:pt>
                <c:pt idx="103">
                  <c:v>-88.489480999999998</c:v>
                </c:pt>
                <c:pt idx="104">
                  <c:v>-88.489604999999997</c:v>
                </c:pt>
                <c:pt idx="105">
                  <c:v>-88.489722</c:v>
                </c:pt>
                <c:pt idx="106">
                  <c:v>-88.489838000000006</c:v>
                </c:pt>
                <c:pt idx="107">
                  <c:v>-88.489953999999997</c:v>
                </c:pt>
                <c:pt idx="108">
                  <c:v>-88.490076000000002</c:v>
                </c:pt>
                <c:pt idx="109">
                  <c:v>-88.490213999999995</c:v>
                </c:pt>
                <c:pt idx="110">
                  <c:v>-88.490364999999997</c:v>
                </c:pt>
                <c:pt idx="111">
                  <c:v>-88.490523999999994</c:v>
                </c:pt>
                <c:pt idx="112">
                  <c:v>-88.490699000000006</c:v>
                </c:pt>
                <c:pt idx="113">
                  <c:v>-88.490898000000001</c:v>
                </c:pt>
                <c:pt idx="114">
                  <c:v>-88.491107</c:v>
                </c:pt>
                <c:pt idx="115">
                  <c:v>-88.491296000000006</c:v>
                </c:pt>
                <c:pt idx="116">
                  <c:v>-88.491451999999995</c:v>
                </c:pt>
                <c:pt idx="117">
                  <c:v>-88.491591999999997</c:v>
                </c:pt>
                <c:pt idx="118">
                  <c:v>-88.491716999999994</c:v>
                </c:pt>
                <c:pt idx="119">
                  <c:v>-88.491821999999999</c:v>
                </c:pt>
                <c:pt idx="120">
                  <c:v>-88.491900000000001</c:v>
                </c:pt>
                <c:pt idx="121">
                  <c:v>-88.491943000000006</c:v>
                </c:pt>
                <c:pt idx="122">
                  <c:v>-88.491952999999995</c:v>
                </c:pt>
                <c:pt idx="123">
                  <c:v>-88.491930999999994</c:v>
                </c:pt>
                <c:pt idx="124">
                  <c:v>-88.491889</c:v>
                </c:pt>
                <c:pt idx="125">
                  <c:v>-88.491829999999993</c:v>
                </c:pt>
                <c:pt idx="126">
                  <c:v>-88.491758000000004</c:v>
                </c:pt>
                <c:pt idx="127">
                  <c:v>-88.491675000000001</c:v>
                </c:pt>
                <c:pt idx="128">
                  <c:v>-88.491584000000003</c:v>
                </c:pt>
                <c:pt idx="129">
                  <c:v>-88.491494000000003</c:v>
                </c:pt>
                <c:pt idx="130">
                  <c:v>-88.491394</c:v>
                </c:pt>
                <c:pt idx="131">
                  <c:v>-88.491262000000006</c:v>
                </c:pt>
                <c:pt idx="132">
                  <c:v>-88.491101</c:v>
                </c:pt>
                <c:pt idx="133">
                  <c:v>-88.490938</c:v>
                </c:pt>
                <c:pt idx="134">
                  <c:v>-88.490808000000001</c:v>
                </c:pt>
                <c:pt idx="135">
                  <c:v>-88.490724999999998</c:v>
                </c:pt>
                <c:pt idx="136">
                  <c:v>-88.490679</c:v>
                </c:pt>
                <c:pt idx="137">
                  <c:v>-88.490662</c:v>
                </c:pt>
                <c:pt idx="138">
                  <c:v>-88.490667999999999</c:v>
                </c:pt>
                <c:pt idx="139">
                  <c:v>-88.490667000000002</c:v>
                </c:pt>
                <c:pt idx="140">
                  <c:v>-88.490652999999995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296-441F-91F0-B715B46E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690880"/>
        <c:axId val="135692672"/>
      </c:scatterChart>
      <c:valAx>
        <c:axId val="1356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692672"/>
        <c:crosses val="autoZero"/>
        <c:crossBetween val="midCat"/>
      </c:valAx>
      <c:valAx>
        <c:axId val="135692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690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75718411166534E-2"/>
          <c:y val="2.9287551901617536E-2"/>
          <c:w val="0.87326618538502498"/>
          <c:h val="0.912469113356424"/>
        </c:manualLayout>
      </c:layout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Breaks'!$A$6:$A$200</c:f>
              <c:numCache>
                <c:formatCode>General</c:formatCode>
                <c:ptCount val="195"/>
                <c:pt idx="0">
                  <c:v>13.6</c:v>
                </c:pt>
                <c:pt idx="1">
                  <c:v>18.2</c:v>
                </c:pt>
                <c:pt idx="2">
                  <c:v>22.6</c:v>
                </c:pt>
                <c:pt idx="3">
                  <c:v>26.7</c:v>
                </c:pt>
                <c:pt idx="4">
                  <c:v>29.8</c:v>
                </c:pt>
                <c:pt idx="5">
                  <c:v>32.700000000000003</c:v>
                </c:pt>
                <c:pt idx="6">
                  <c:v>35.799999999999997</c:v>
                </c:pt>
                <c:pt idx="7">
                  <c:v>38.9</c:v>
                </c:pt>
                <c:pt idx="8">
                  <c:v>43.2</c:v>
                </c:pt>
                <c:pt idx="9">
                  <c:v>47.3</c:v>
                </c:pt>
                <c:pt idx="10">
                  <c:v>48.3</c:v>
                </c:pt>
                <c:pt idx="11">
                  <c:v>45.6</c:v>
                </c:pt>
                <c:pt idx="12">
                  <c:v>42.2</c:v>
                </c:pt>
                <c:pt idx="13">
                  <c:v>38.700000000000003</c:v>
                </c:pt>
                <c:pt idx="14">
                  <c:v>35</c:v>
                </c:pt>
                <c:pt idx="15">
                  <c:v>32</c:v>
                </c:pt>
                <c:pt idx="16">
                  <c:v>30.3</c:v>
                </c:pt>
                <c:pt idx="17">
                  <c:v>29.7</c:v>
                </c:pt>
                <c:pt idx="18">
                  <c:v>29.1</c:v>
                </c:pt>
                <c:pt idx="19">
                  <c:v>28.2</c:v>
                </c:pt>
                <c:pt idx="20">
                  <c:v>27.3</c:v>
                </c:pt>
                <c:pt idx="21">
                  <c:v>26.5</c:v>
                </c:pt>
                <c:pt idx="22">
                  <c:v>25.6</c:v>
                </c:pt>
                <c:pt idx="23">
                  <c:v>25.1</c:v>
                </c:pt>
                <c:pt idx="24">
                  <c:v>24.5</c:v>
                </c:pt>
                <c:pt idx="25">
                  <c:v>23.5</c:v>
                </c:pt>
                <c:pt idx="26">
                  <c:v>22.6</c:v>
                </c:pt>
                <c:pt idx="27">
                  <c:v>22</c:v>
                </c:pt>
                <c:pt idx="28">
                  <c:v>20.8</c:v>
                </c:pt>
                <c:pt idx="29">
                  <c:v>19.600000000000001</c:v>
                </c:pt>
                <c:pt idx="30">
                  <c:v>19.3</c:v>
                </c:pt>
                <c:pt idx="31">
                  <c:v>19.600000000000001</c:v>
                </c:pt>
                <c:pt idx="32">
                  <c:v>20.7</c:v>
                </c:pt>
                <c:pt idx="33">
                  <c:v>22.5</c:v>
                </c:pt>
                <c:pt idx="34">
                  <c:v>25.8</c:v>
                </c:pt>
                <c:pt idx="35">
                  <c:v>30.8</c:v>
                </c:pt>
                <c:pt idx="36">
                  <c:v>37.1</c:v>
                </c:pt>
                <c:pt idx="37">
                  <c:v>43.6</c:v>
                </c:pt>
                <c:pt idx="38">
                  <c:v>45</c:v>
                </c:pt>
                <c:pt idx="39">
                  <c:v>40.9</c:v>
                </c:pt>
                <c:pt idx="40">
                  <c:v>37.200000000000003</c:v>
                </c:pt>
                <c:pt idx="41">
                  <c:v>35.299999999999997</c:v>
                </c:pt>
                <c:pt idx="42">
                  <c:v>33.6</c:v>
                </c:pt>
                <c:pt idx="43">
                  <c:v>32</c:v>
                </c:pt>
                <c:pt idx="44">
                  <c:v>30.7</c:v>
                </c:pt>
                <c:pt idx="45">
                  <c:v>30.3</c:v>
                </c:pt>
                <c:pt idx="46">
                  <c:v>29.9</c:v>
                </c:pt>
                <c:pt idx="47">
                  <c:v>29.2</c:v>
                </c:pt>
                <c:pt idx="48">
                  <c:v>28.7</c:v>
                </c:pt>
                <c:pt idx="49">
                  <c:v>28.4</c:v>
                </c:pt>
                <c:pt idx="50">
                  <c:v>28.5</c:v>
                </c:pt>
                <c:pt idx="51">
                  <c:v>28.6</c:v>
                </c:pt>
                <c:pt idx="52">
                  <c:v>28.4</c:v>
                </c:pt>
                <c:pt idx="53">
                  <c:v>28.6</c:v>
                </c:pt>
                <c:pt idx="54">
                  <c:v>29.5</c:v>
                </c:pt>
                <c:pt idx="55">
                  <c:v>29.9</c:v>
                </c:pt>
                <c:pt idx="56">
                  <c:v>29.5</c:v>
                </c:pt>
                <c:pt idx="57">
                  <c:v>29.3</c:v>
                </c:pt>
                <c:pt idx="58">
                  <c:v>30.3</c:v>
                </c:pt>
                <c:pt idx="59">
                  <c:v>33.4</c:v>
                </c:pt>
                <c:pt idx="60">
                  <c:v>36.799999999999997</c:v>
                </c:pt>
                <c:pt idx="61">
                  <c:v>38.4</c:v>
                </c:pt>
                <c:pt idx="62">
                  <c:v>38.799999999999997</c:v>
                </c:pt>
                <c:pt idx="63">
                  <c:v>38.9</c:v>
                </c:pt>
                <c:pt idx="64">
                  <c:v>38.799999999999997</c:v>
                </c:pt>
                <c:pt idx="65">
                  <c:v>39.6</c:v>
                </c:pt>
                <c:pt idx="66">
                  <c:v>41.1</c:v>
                </c:pt>
                <c:pt idx="67">
                  <c:v>43.4</c:v>
                </c:pt>
                <c:pt idx="68">
                  <c:v>45.3</c:v>
                </c:pt>
                <c:pt idx="69">
                  <c:v>44.4</c:v>
                </c:pt>
                <c:pt idx="70">
                  <c:v>43</c:v>
                </c:pt>
                <c:pt idx="71">
                  <c:v>43.6</c:v>
                </c:pt>
                <c:pt idx="72">
                  <c:v>45.1</c:v>
                </c:pt>
                <c:pt idx="73">
                  <c:v>46.6</c:v>
                </c:pt>
                <c:pt idx="74">
                  <c:v>46.7</c:v>
                </c:pt>
                <c:pt idx="75">
                  <c:v>43.7</c:v>
                </c:pt>
                <c:pt idx="76">
                  <c:v>38.5</c:v>
                </c:pt>
                <c:pt idx="77">
                  <c:v>33.700000000000003</c:v>
                </c:pt>
                <c:pt idx="78">
                  <c:v>30.4</c:v>
                </c:pt>
                <c:pt idx="79">
                  <c:v>29.2</c:v>
                </c:pt>
                <c:pt idx="80">
                  <c:v>29.2</c:v>
                </c:pt>
                <c:pt idx="81">
                  <c:v>29.2</c:v>
                </c:pt>
                <c:pt idx="82">
                  <c:v>28.8</c:v>
                </c:pt>
                <c:pt idx="83">
                  <c:v>27.6</c:v>
                </c:pt>
                <c:pt idx="84">
                  <c:v>26.5</c:v>
                </c:pt>
                <c:pt idx="85">
                  <c:v>25.6</c:v>
                </c:pt>
                <c:pt idx="86">
                  <c:v>24.4</c:v>
                </c:pt>
                <c:pt idx="87">
                  <c:v>23.3</c:v>
                </c:pt>
                <c:pt idx="88">
                  <c:v>22.5</c:v>
                </c:pt>
                <c:pt idx="89">
                  <c:v>22</c:v>
                </c:pt>
                <c:pt idx="90">
                  <c:v>21.9</c:v>
                </c:pt>
                <c:pt idx="91">
                  <c:v>22.2</c:v>
                </c:pt>
                <c:pt idx="92">
                  <c:v>22.8</c:v>
                </c:pt>
                <c:pt idx="93">
                  <c:v>23.7</c:v>
                </c:pt>
                <c:pt idx="94">
                  <c:v>25.1</c:v>
                </c:pt>
                <c:pt idx="95">
                  <c:v>26.7</c:v>
                </c:pt>
                <c:pt idx="96">
                  <c:v>27.8</c:v>
                </c:pt>
                <c:pt idx="97">
                  <c:v>28.6</c:v>
                </c:pt>
                <c:pt idx="98">
                  <c:v>29.3</c:v>
                </c:pt>
                <c:pt idx="99">
                  <c:v>30.2</c:v>
                </c:pt>
                <c:pt idx="100">
                  <c:v>30.8</c:v>
                </c:pt>
                <c:pt idx="101">
                  <c:v>31.6</c:v>
                </c:pt>
                <c:pt idx="102">
                  <c:v>31.8</c:v>
                </c:pt>
                <c:pt idx="103">
                  <c:v>31.9</c:v>
                </c:pt>
                <c:pt idx="104">
                  <c:v>33.700000000000003</c:v>
                </c:pt>
                <c:pt idx="105">
                  <c:v>36.6</c:v>
                </c:pt>
                <c:pt idx="106">
                  <c:v>38.9</c:v>
                </c:pt>
                <c:pt idx="107">
                  <c:v>37.799999999999997</c:v>
                </c:pt>
                <c:pt idx="108">
                  <c:v>34.200000000000003</c:v>
                </c:pt>
                <c:pt idx="109">
                  <c:v>31.7</c:v>
                </c:pt>
                <c:pt idx="110">
                  <c:v>31.1</c:v>
                </c:pt>
                <c:pt idx="111">
                  <c:v>31.6</c:v>
                </c:pt>
                <c:pt idx="112">
                  <c:v>32</c:v>
                </c:pt>
                <c:pt idx="113">
                  <c:v>32</c:v>
                </c:pt>
                <c:pt idx="114">
                  <c:v>32.799999999999997</c:v>
                </c:pt>
                <c:pt idx="115">
                  <c:v>34.9</c:v>
                </c:pt>
                <c:pt idx="116">
                  <c:v>38</c:v>
                </c:pt>
                <c:pt idx="117">
                  <c:v>40.9</c:v>
                </c:pt>
                <c:pt idx="118">
                  <c:v>42.4</c:v>
                </c:pt>
                <c:pt idx="119">
                  <c:v>43</c:v>
                </c:pt>
                <c:pt idx="120">
                  <c:v>43.1</c:v>
                </c:pt>
                <c:pt idx="121">
                  <c:v>41.9</c:v>
                </c:pt>
                <c:pt idx="122">
                  <c:v>40.1</c:v>
                </c:pt>
                <c:pt idx="123">
                  <c:v>38.799999999999997</c:v>
                </c:pt>
                <c:pt idx="124">
                  <c:v>37.6</c:v>
                </c:pt>
                <c:pt idx="125">
                  <c:v>36.700000000000003</c:v>
                </c:pt>
                <c:pt idx="126">
                  <c:v>36.4</c:v>
                </c:pt>
                <c:pt idx="127">
                  <c:v>35.6</c:v>
                </c:pt>
                <c:pt idx="128">
                  <c:v>35.1</c:v>
                </c:pt>
                <c:pt idx="129">
                  <c:v>35.9</c:v>
                </c:pt>
                <c:pt idx="130">
                  <c:v>36.4</c:v>
                </c:pt>
                <c:pt idx="131">
                  <c:v>34.200000000000003</c:v>
                </c:pt>
                <c:pt idx="132">
                  <c:v>31.4</c:v>
                </c:pt>
                <c:pt idx="133">
                  <c:v>30.4</c:v>
                </c:pt>
                <c:pt idx="134">
                  <c:v>30.1</c:v>
                </c:pt>
                <c:pt idx="135">
                  <c:v>30</c:v>
                </c:pt>
                <c:pt idx="136">
                  <c:v>30.6</c:v>
                </c:pt>
                <c:pt idx="137">
                  <c:v>31.2</c:v>
                </c:pt>
                <c:pt idx="138">
                  <c:v>32.9</c:v>
                </c:pt>
                <c:pt idx="139">
                  <c:v>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D1-4184-A009-04E6207919E8}"/>
            </c:ext>
          </c:extLst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35.1</c:v>
                </c:pt>
                <c:pt idx="1">
                  <c:v>34.5</c:v>
                </c:pt>
                <c:pt idx="2">
                  <c:v>33.9</c:v>
                </c:pt>
                <c:pt idx="3">
                  <c:v>33.6</c:v>
                </c:pt>
                <c:pt idx="4">
                  <c:v>33.700000000000003</c:v>
                </c:pt>
                <c:pt idx="5">
                  <c:v>34.1</c:v>
                </c:pt>
                <c:pt idx="6">
                  <c:v>35.5</c:v>
                </c:pt>
                <c:pt idx="7">
                  <c:v>38.1</c:v>
                </c:pt>
                <c:pt idx="8">
                  <c:v>40.4</c:v>
                </c:pt>
                <c:pt idx="9">
                  <c:v>42.7</c:v>
                </c:pt>
                <c:pt idx="10">
                  <c:v>45.6</c:v>
                </c:pt>
                <c:pt idx="11">
                  <c:v>47.2</c:v>
                </c:pt>
                <c:pt idx="12">
                  <c:v>46.3</c:v>
                </c:pt>
                <c:pt idx="13">
                  <c:v>44</c:v>
                </c:pt>
                <c:pt idx="14">
                  <c:v>42.2</c:v>
                </c:pt>
                <c:pt idx="15">
                  <c:v>40.799999999999997</c:v>
                </c:pt>
                <c:pt idx="16">
                  <c:v>38.299999999999997</c:v>
                </c:pt>
                <c:pt idx="17">
                  <c:v>35.700000000000003</c:v>
                </c:pt>
                <c:pt idx="18">
                  <c:v>33.9</c:v>
                </c:pt>
                <c:pt idx="19">
                  <c:v>32.6</c:v>
                </c:pt>
                <c:pt idx="20">
                  <c:v>31.1</c:v>
                </c:pt>
                <c:pt idx="21">
                  <c:v>29.4</c:v>
                </c:pt>
                <c:pt idx="22">
                  <c:v>28.6</c:v>
                </c:pt>
                <c:pt idx="23">
                  <c:v>28</c:v>
                </c:pt>
                <c:pt idx="24">
                  <c:v>26.9</c:v>
                </c:pt>
                <c:pt idx="25">
                  <c:v>25.4</c:v>
                </c:pt>
                <c:pt idx="26">
                  <c:v>24.3</c:v>
                </c:pt>
                <c:pt idx="27">
                  <c:v>23.4</c:v>
                </c:pt>
                <c:pt idx="28">
                  <c:v>22.7</c:v>
                </c:pt>
                <c:pt idx="29">
                  <c:v>22.1</c:v>
                </c:pt>
                <c:pt idx="30">
                  <c:v>21.5</c:v>
                </c:pt>
                <c:pt idx="31">
                  <c:v>21.4</c:v>
                </c:pt>
                <c:pt idx="32">
                  <c:v>22.1</c:v>
                </c:pt>
                <c:pt idx="33">
                  <c:v>23.4</c:v>
                </c:pt>
                <c:pt idx="34">
                  <c:v>25.1</c:v>
                </c:pt>
                <c:pt idx="35">
                  <c:v>27</c:v>
                </c:pt>
                <c:pt idx="36">
                  <c:v>29.5</c:v>
                </c:pt>
                <c:pt idx="37">
                  <c:v>32.4</c:v>
                </c:pt>
                <c:pt idx="38">
                  <c:v>35.200000000000003</c:v>
                </c:pt>
                <c:pt idx="39">
                  <c:v>37.6</c:v>
                </c:pt>
                <c:pt idx="40">
                  <c:v>38.5</c:v>
                </c:pt>
                <c:pt idx="41">
                  <c:v>37.6</c:v>
                </c:pt>
                <c:pt idx="42">
                  <c:v>36.200000000000003</c:v>
                </c:pt>
                <c:pt idx="43">
                  <c:v>35</c:v>
                </c:pt>
                <c:pt idx="44">
                  <c:v>33.6</c:v>
                </c:pt>
                <c:pt idx="45">
                  <c:v>32.200000000000003</c:v>
                </c:pt>
                <c:pt idx="46">
                  <c:v>31</c:v>
                </c:pt>
                <c:pt idx="47">
                  <c:v>29.7</c:v>
                </c:pt>
                <c:pt idx="48">
                  <c:v>28.9</c:v>
                </c:pt>
                <c:pt idx="49">
                  <c:v>28.8</c:v>
                </c:pt>
                <c:pt idx="50">
                  <c:v>28.7</c:v>
                </c:pt>
                <c:pt idx="51">
                  <c:v>29</c:v>
                </c:pt>
                <c:pt idx="52">
                  <c:v>29.6</c:v>
                </c:pt>
                <c:pt idx="53">
                  <c:v>29.6</c:v>
                </c:pt>
                <c:pt idx="54">
                  <c:v>29.6</c:v>
                </c:pt>
                <c:pt idx="55">
                  <c:v>29.6</c:v>
                </c:pt>
                <c:pt idx="56">
                  <c:v>29.7</c:v>
                </c:pt>
                <c:pt idx="57">
                  <c:v>29.7</c:v>
                </c:pt>
                <c:pt idx="58">
                  <c:v>30.1</c:v>
                </c:pt>
                <c:pt idx="59">
                  <c:v>31.5</c:v>
                </c:pt>
                <c:pt idx="60">
                  <c:v>34</c:v>
                </c:pt>
                <c:pt idx="61">
                  <c:v>36.4</c:v>
                </c:pt>
                <c:pt idx="62">
                  <c:v>38.200000000000003</c:v>
                </c:pt>
                <c:pt idx="63">
                  <c:v>39.299999999999997</c:v>
                </c:pt>
                <c:pt idx="64">
                  <c:v>39.5</c:v>
                </c:pt>
                <c:pt idx="65">
                  <c:v>39.200000000000003</c:v>
                </c:pt>
                <c:pt idx="66">
                  <c:v>39.299999999999997</c:v>
                </c:pt>
                <c:pt idx="67">
                  <c:v>40.4</c:v>
                </c:pt>
                <c:pt idx="68">
                  <c:v>42.7</c:v>
                </c:pt>
                <c:pt idx="69">
                  <c:v>44.9</c:v>
                </c:pt>
                <c:pt idx="70">
                  <c:v>46.1</c:v>
                </c:pt>
                <c:pt idx="71">
                  <c:v>46</c:v>
                </c:pt>
                <c:pt idx="72">
                  <c:v>45.1</c:v>
                </c:pt>
                <c:pt idx="73">
                  <c:v>44.1</c:v>
                </c:pt>
                <c:pt idx="74">
                  <c:v>43.6</c:v>
                </c:pt>
                <c:pt idx="75">
                  <c:v>42.5</c:v>
                </c:pt>
                <c:pt idx="76">
                  <c:v>39.6</c:v>
                </c:pt>
                <c:pt idx="77">
                  <c:v>35.6</c:v>
                </c:pt>
                <c:pt idx="78">
                  <c:v>32.6</c:v>
                </c:pt>
                <c:pt idx="79">
                  <c:v>31.4</c:v>
                </c:pt>
                <c:pt idx="80">
                  <c:v>31.2</c:v>
                </c:pt>
                <c:pt idx="81">
                  <c:v>31.1</c:v>
                </c:pt>
                <c:pt idx="82">
                  <c:v>30.8</c:v>
                </c:pt>
                <c:pt idx="83">
                  <c:v>30</c:v>
                </c:pt>
                <c:pt idx="84">
                  <c:v>29</c:v>
                </c:pt>
                <c:pt idx="85">
                  <c:v>27.8</c:v>
                </c:pt>
                <c:pt idx="86">
                  <c:v>26.5</c:v>
                </c:pt>
                <c:pt idx="87">
                  <c:v>25.1</c:v>
                </c:pt>
                <c:pt idx="88">
                  <c:v>23.9</c:v>
                </c:pt>
                <c:pt idx="89">
                  <c:v>23.2</c:v>
                </c:pt>
                <c:pt idx="90">
                  <c:v>22.9</c:v>
                </c:pt>
                <c:pt idx="91">
                  <c:v>22.8</c:v>
                </c:pt>
                <c:pt idx="92">
                  <c:v>23.1</c:v>
                </c:pt>
                <c:pt idx="93">
                  <c:v>23.1</c:v>
                </c:pt>
                <c:pt idx="94">
                  <c:v>23.1</c:v>
                </c:pt>
                <c:pt idx="95">
                  <c:v>23.5</c:v>
                </c:pt>
                <c:pt idx="96">
                  <c:v>24.1</c:v>
                </c:pt>
                <c:pt idx="97">
                  <c:v>24.4</c:v>
                </c:pt>
                <c:pt idx="98">
                  <c:v>24.9</c:v>
                </c:pt>
                <c:pt idx="99">
                  <c:v>25.8</c:v>
                </c:pt>
                <c:pt idx="100">
                  <c:v>26.1</c:v>
                </c:pt>
                <c:pt idx="101">
                  <c:v>26</c:v>
                </c:pt>
                <c:pt idx="102">
                  <c:v>26.4</c:v>
                </c:pt>
                <c:pt idx="103">
                  <c:v>27.2</c:v>
                </c:pt>
                <c:pt idx="104">
                  <c:v>27.9</c:v>
                </c:pt>
                <c:pt idx="105">
                  <c:v>28.6</c:v>
                </c:pt>
                <c:pt idx="106">
                  <c:v>29.5</c:v>
                </c:pt>
                <c:pt idx="107">
                  <c:v>30.6</c:v>
                </c:pt>
                <c:pt idx="108">
                  <c:v>32.5</c:v>
                </c:pt>
                <c:pt idx="109">
                  <c:v>34.700000000000003</c:v>
                </c:pt>
                <c:pt idx="110">
                  <c:v>34.9</c:v>
                </c:pt>
                <c:pt idx="111">
                  <c:v>32.799999999999997</c:v>
                </c:pt>
                <c:pt idx="112">
                  <c:v>30.7</c:v>
                </c:pt>
                <c:pt idx="113">
                  <c:v>29.7</c:v>
                </c:pt>
                <c:pt idx="114">
                  <c:v>29.7</c:v>
                </c:pt>
                <c:pt idx="115">
                  <c:v>29.9</c:v>
                </c:pt>
                <c:pt idx="116">
                  <c:v>30.4</c:v>
                </c:pt>
                <c:pt idx="117">
                  <c:v>32.200000000000003</c:v>
                </c:pt>
                <c:pt idx="118">
                  <c:v>36</c:v>
                </c:pt>
                <c:pt idx="119">
                  <c:v>40.299999999999997</c:v>
                </c:pt>
                <c:pt idx="120">
                  <c:v>42.5</c:v>
                </c:pt>
                <c:pt idx="121">
                  <c:v>42.2</c:v>
                </c:pt>
                <c:pt idx="122">
                  <c:v>41</c:v>
                </c:pt>
                <c:pt idx="123">
                  <c:v>40</c:v>
                </c:pt>
                <c:pt idx="124">
                  <c:v>39</c:v>
                </c:pt>
                <c:pt idx="125">
                  <c:v>38</c:v>
                </c:pt>
                <c:pt idx="126">
                  <c:v>37.799999999999997</c:v>
                </c:pt>
                <c:pt idx="127">
                  <c:v>38.799999999999997</c:v>
                </c:pt>
                <c:pt idx="128">
                  <c:v>40.4</c:v>
                </c:pt>
                <c:pt idx="129">
                  <c:v>40.299999999999997</c:v>
                </c:pt>
                <c:pt idx="130">
                  <c:v>38.5</c:v>
                </c:pt>
                <c:pt idx="131">
                  <c:v>37.9</c:v>
                </c:pt>
                <c:pt idx="132">
                  <c:v>38</c:v>
                </c:pt>
                <c:pt idx="133">
                  <c:v>36.200000000000003</c:v>
                </c:pt>
                <c:pt idx="134">
                  <c:v>33.799999999999997</c:v>
                </c:pt>
                <c:pt idx="135">
                  <c:v>32.9</c:v>
                </c:pt>
                <c:pt idx="136">
                  <c:v>32.1</c:v>
                </c:pt>
                <c:pt idx="137">
                  <c:v>32.5</c:v>
                </c:pt>
                <c:pt idx="138">
                  <c:v>33.1</c:v>
                </c:pt>
                <c:pt idx="139">
                  <c:v>35.299999999999997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D1-4184-A009-04E6207919E8}"/>
            </c:ext>
          </c:extLst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37.4</c:v>
                </c:pt>
                <c:pt idx="1">
                  <c:v>36.799999999999997</c:v>
                </c:pt>
                <c:pt idx="2">
                  <c:v>36.299999999999997</c:v>
                </c:pt>
                <c:pt idx="3">
                  <c:v>36.1</c:v>
                </c:pt>
                <c:pt idx="4">
                  <c:v>35.6</c:v>
                </c:pt>
                <c:pt idx="5">
                  <c:v>35.5</c:v>
                </c:pt>
                <c:pt idx="6">
                  <c:v>36.9</c:v>
                </c:pt>
                <c:pt idx="7">
                  <c:v>39.799999999999997</c:v>
                </c:pt>
                <c:pt idx="8">
                  <c:v>42.6</c:v>
                </c:pt>
                <c:pt idx="9">
                  <c:v>44.6</c:v>
                </c:pt>
                <c:pt idx="10">
                  <c:v>46.3</c:v>
                </c:pt>
                <c:pt idx="11">
                  <c:v>46.6</c:v>
                </c:pt>
                <c:pt idx="12">
                  <c:v>45.5</c:v>
                </c:pt>
                <c:pt idx="13">
                  <c:v>44.1</c:v>
                </c:pt>
                <c:pt idx="14">
                  <c:v>42</c:v>
                </c:pt>
                <c:pt idx="15">
                  <c:v>39.1</c:v>
                </c:pt>
                <c:pt idx="16">
                  <c:v>36.299999999999997</c:v>
                </c:pt>
                <c:pt idx="17">
                  <c:v>34.4</c:v>
                </c:pt>
                <c:pt idx="18">
                  <c:v>33.1</c:v>
                </c:pt>
                <c:pt idx="19">
                  <c:v>32.200000000000003</c:v>
                </c:pt>
                <c:pt idx="20">
                  <c:v>30.8</c:v>
                </c:pt>
                <c:pt idx="21">
                  <c:v>28.7</c:v>
                </c:pt>
                <c:pt idx="22">
                  <c:v>27.2</c:v>
                </c:pt>
                <c:pt idx="23">
                  <c:v>26.4</c:v>
                </c:pt>
                <c:pt idx="24">
                  <c:v>25.7</c:v>
                </c:pt>
                <c:pt idx="25">
                  <c:v>24.8</c:v>
                </c:pt>
                <c:pt idx="26">
                  <c:v>23.5</c:v>
                </c:pt>
                <c:pt idx="27">
                  <c:v>22.4</c:v>
                </c:pt>
                <c:pt idx="28">
                  <c:v>21.7</c:v>
                </c:pt>
                <c:pt idx="29">
                  <c:v>21</c:v>
                </c:pt>
                <c:pt idx="30">
                  <c:v>20.6</c:v>
                </c:pt>
                <c:pt idx="31">
                  <c:v>21</c:v>
                </c:pt>
                <c:pt idx="32">
                  <c:v>21.5</c:v>
                </c:pt>
                <c:pt idx="33">
                  <c:v>22.3</c:v>
                </c:pt>
                <c:pt idx="34">
                  <c:v>23.6</c:v>
                </c:pt>
                <c:pt idx="35">
                  <c:v>25</c:v>
                </c:pt>
                <c:pt idx="36">
                  <c:v>26.3</c:v>
                </c:pt>
                <c:pt idx="37">
                  <c:v>27.4</c:v>
                </c:pt>
                <c:pt idx="38">
                  <c:v>28.7</c:v>
                </c:pt>
                <c:pt idx="39">
                  <c:v>30.7</c:v>
                </c:pt>
                <c:pt idx="40">
                  <c:v>33.299999999999997</c:v>
                </c:pt>
                <c:pt idx="41">
                  <c:v>35.6</c:v>
                </c:pt>
                <c:pt idx="42">
                  <c:v>36.299999999999997</c:v>
                </c:pt>
                <c:pt idx="43">
                  <c:v>35.200000000000003</c:v>
                </c:pt>
                <c:pt idx="44">
                  <c:v>33.5</c:v>
                </c:pt>
                <c:pt idx="45">
                  <c:v>32</c:v>
                </c:pt>
                <c:pt idx="46">
                  <c:v>31.1</c:v>
                </c:pt>
                <c:pt idx="47">
                  <c:v>30.7</c:v>
                </c:pt>
                <c:pt idx="48">
                  <c:v>30.3</c:v>
                </c:pt>
                <c:pt idx="49">
                  <c:v>30</c:v>
                </c:pt>
                <c:pt idx="50">
                  <c:v>30.2</c:v>
                </c:pt>
                <c:pt idx="51">
                  <c:v>30.4</c:v>
                </c:pt>
                <c:pt idx="52">
                  <c:v>30.3</c:v>
                </c:pt>
                <c:pt idx="53">
                  <c:v>30.4</c:v>
                </c:pt>
                <c:pt idx="54">
                  <c:v>30.2</c:v>
                </c:pt>
                <c:pt idx="55">
                  <c:v>30</c:v>
                </c:pt>
                <c:pt idx="56">
                  <c:v>30.2</c:v>
                </c:pt>
                <c:pt idx="57">
                  <c:v>30.5</c:v>
                </c:pt>
                <c:pt idx="58">
                  <c:v>30.4</c:v>
                </c:pt>
                <c:pt idx="59">
                  <c:v>31.2</c:v>
                </c:pt>
                <c:pt idx="60">
                  <c:v>33</c:v>
                </c:pt>
                <c:pt idx="61">
                  <c:v>35.299999999999997</c:v>
                </c:pt>
                <c:pt idx="62">
                  <c:v>36.9</c:v>
                </c:pt>
                <c:pt idx="63">
                  <c:v>37.299999999999997</c:v>
                </c:pt>
                <c:pt idx="64">
                  <c:v>37.799999999999997</c:v>
                </c:pt>
                <c:pt idx="65">
                  <c:v>39</c:v>
                </c:pt>
                <c:pt idx="66">
                  <c:v>40.1</c:v>
                </c:pt>
                <c:pt idx="67">
                  <c:v>41.4</c:v>
                </c:pt>
                <c:pt idx="68">
                  <c:v>43.8</c:v>
                </c:pt>
                <c:pt idx="69">
                  <c:v>46.3</c:v>
                </c:pt>
                <c:pt idx="70">
                  <c:v>46.9</c:v>
                </c:pt>
                <c:pt idx="71">
                  <c:v>45.3</c:v>
                </c:pt>
                <c:pt idx="72">
                  <c:v>43.6</c:v>
                </c:pt>
                <c:pt idx="73">
                  <c:v>43.7</c:v>
                </c:pt>
                <c:pt idx="74">
                  <c:v>45</c:v>
                </c:pt>
                <c:pt idx="75">
                  <c:v>45.4</c:v>
                </c:pt>
                <c:pt idx="76">
                  <c:v>42.9</c:v>
                </c:pt>
                <c:pt idx="77">
                  <c:v>38.299999999999997</c:v>
                </c:pt>
                <c:pt idx="78">
                  <c:v>34.1</c:v>
                </c:pt>
                <c:pt idx="79">
                  <c:v>31.4</c:v>
                </c:pt>
                <c:pt idx="80">
                  <c:v>30.2</c:v>
                </c:pt>
                <c:pt idx="81">
                  <c:v>29.7</c:v>
                </c:pt>
                <c:pt idx="82">
                  <c:v>29</c:v>
                </c:pt>
                <c:pt idx="83">
                  <c:v>27.8</c:v>
                </c:pt>
                <c:pt idx="84">
                  <c:v>26.4</c:v>
                </c:pt>
                <c:pt idx="85">
                  <c:v>25.3</c:v>
                </c:pt>
                <c:pt idx="86">
                  <c:v>24</c:v>
                </c:pt>
                <c:pt idx="87">
                  <c:v>22.4</c:v>
                </c:pt>
                <c:pt idx="88">
                  <c:v>21.1</c:v>
                </c:pt>
                <c:pt idx="89">
                  <c:v>20.2</c:v>
                </c:pt>
                <c:pt idx="90">
                  <c:v>19.7</c:v>
                </c:pt>
                <c:pt idx="91">
                  <c:v>19.899999999999999</c:v>
                </c:pt>
                <c:pt idx="92">
                  <c:v>20.399999999999999</c:v>
                </c:pt>
                <c:pt idx="93">
                  <c:v>21</c:v>
                </c:pt>
                <c:pt idx="94">
                  <c:v>21.5</c:v>
                </c:pt>
                <c:pt idx="95">
                  <c:v>21.9</c:v>
                </c:pt>
                <c:pt idx="96">
                  <c:v>22.2</c:v>
                </c:pt>
                <c:pt idx="97">
                  <c:v>22.6</c:v>
                </c:pt>
                <c:pt idx="98">
                  <c:v>23.2</c:v>
                </c:pt>
                <c:pt idx="99">
                  <c:v>24.1</c:v>
                </c:pt>
                <c:pt idx="100">
                  <c:v>24.9</c:v>
                </c:pt>
                <c:pt idx="101">
                  <c:v>25.3</c:v>
                </c:pt>
                <c:pt idx="102">
                  <c:v>25.6</c:v>
                </c:pt>
                <c:pt idx="103">
                  <c:v>25.7</c:v>
                </c:pt>
                <c:pt idx="104">
                  <c:v>25.6</c:v>
                </c:pt>
                <c:pt idx="105">
                  <c:v>26.3</c:v>
                </c:pt>
                <c:pt idx="106">
                  <c:v>27.3</c:v>
                </c:pt>
                <c:pt idx="107">
                  <c:v>27.9</c:v>
                </c:pt>
                <c:pt idx="108">
                  <c:v>28.4</c:v>
                </c:pt>
                <c:pt idx="109">
                  <c:v>29.6</c:v>
                </c:pt>
                <c:pt idx="110">
                  <c:v>32</c:v>
                </c:pt>
                <c:pt idx="111">
                  <c:v>34.200000000000003</c:v>
                </c:pt>
                <c:pt idx="112">
                  <c:v>33.9</c:v>
                </c:pt>
                <c:pt idx="113">
                  <c:v>31.7</c:v>
                </c:pt>
                <c:pt idx="114">
                  <c:v>30.2</c:v>
                </c:pt>
                <c:pt idx="115">
                  <c:v>29.6</c:v>
                </c:pt>
                <c:pt idx="116">
                  <c:v>29.7</c:v>
                </c:pt>
                <c:pt idx="117">
                  <c:v>30.2</c:v>
                </c:pt>
                <c:pt idx="118">
                  <c:v>30.9</c:v>
                </c:pt>
                <c:pt idx="119">
                  <c:v>32.4</c:v>
                </c:pt>
                <c:pt idx="120">
                  <c:v>35.299999999999997</c:v>
                </c:pt>
                <c:pt idx="121">
                  <c:v>38.6</c:v>
                </c:pt>
                <c:pt idx="122">
                  <c:v>40.700000000000003</c:v>
                </c:pt>
                <c:pt idx="123">
                  <c:v>41.8</c:v>
                </c:pt>
                <c:pt idx="124">
                  <c:v>42.5</c:v>
                </c:pt>
                <c:pt idx="125">
                  <c:v>42.5</c:v>
                </c:pt>
                <c:pt idx="126">
                  <c:v>41.4</c:v>
                </c:pt>
                <c:pt idx="127">
                  <c:v>39.799999999999997</c:v>
                </c:pt>
                <c:pt idx="128">
                  <c:v>39.200000000000003</c:v>
                </c:pt>
                <c:pt idx="129">
                  <c:v>39.299999999999997</c:v>
                </c:pt>
                <c:pt idx="130">
                  <c:v>39.6</c:v>
                </c:pt>
                <c:pt idx="131">
                  <c:v>40.1</c:v>
                </c:pt>
                <c:pt idx="132">
                  <c:v>39.1</c:v>
                </c:pt>
                <c:pt idx="133">
                  <c:v>38.700000000000003</c:v>
                </c:pt>
                <c:pt idx="134">
                  <c:v>39.200000000000003</c:v>
                </c:pt>
                <c:pt idx="135">
                  <c:v>37.9</c:v>
                </c:pt>
                <c:pt idx="136">
                  <c:v>34.799999999999997</c:v>
                </c:pt>
                <c:pt idx="137">
                  <c:v>33.200000000000003</c:v>
                </c:pt>
                <c:pt idx="138">
                  <c:v>32.4</c:v>
                </c:pt>
                <c:pt idx="139">
                  <c:v>31.4</c:v>
                </c:pt>
                <c:pt idx="140">
                  <c:v>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D1-4184-A009-04E6207919E8}"/>
            </c:ext>
          </c:extLst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Breaks'!$D$5:$D$200</c:f>
              <c:numCache>
                <c:formatCode>General</c:formatCode>
                <c:ptCount val="196"/>
                <c:pt idx="0">
                  <c:v>34.1</c:v>
                </c:pt>
                <c:pt idx="1">
                  <c:v>34.299999999999997</c:v>
                </c:pt>
                <c:pt idx="2">
                  <c:v>34.299999999999997</c:v>
                </c:pt>
                <c:pt idx="3">
                  <c:v>34.5</c:v>
                </c:pt>
                <c:pt idx="4">
                  <c:v>35.200000000000003</c:v>
                </c:pt>
                <c:pt idx="5">
                  <c:v>36.5</c:v>
                </c:pt>
                <c:pt idx="6">
                  <c:v>38</c:v>
                </c:pt>
                <c:pt idx="7">
                  <c:v>39.200000000000003</c:v>
                </c:pt>
                <c:pt idx="8">
                  <c:v>40.299999999999997</c:v>
                </c:pt>
                <c:pt idx="9">
                  <c:v>41.6</c:v>
                </c:pt>
                <c:pt idx="10">
                  <c:v>42.8</c:v>
                </c:pt>
                <c:pt idx="11">
                  <c:v>44.2</c:v>
                </c:pt>
                <c:pt idx="12">
                  <c:v>45.5</c:v>
                </c:pt>
                <c:pt idx="13">
                  <c:v>45.5</c:v>
                </c:pt>
                <c:pt idx="14">
                  <c:v>44.3</c:v>
                </c:pt>
                <c:pt idx="15">
                  <c:v>42.2</c:v>
                </c:pt>
                <c:pt idx="16">
                  <c:v>38.9</c:v>
                </c:pt>
                <c:pt idx="17">
                  <c:v>35.6</c:v>
                </c:pt>
                <c:pt idx="18">
                  <c:v>33.299999999999997</c:v>
                </c:pt>
                <c:pt idx="19">
                  <c:v>31.2</c:v>
                </c:pt>
                <c:pt idx="20">
                  <c:v>28.7</c:v>
                </c:pt>
                <c:pt idx="21">
                  <c:v>26.2</c:v>
                </c:pt>
                <c:pt idx="22">
                  <c:v>24.5</c:v>
                </c:pt>
                <c:pt idx="23">
                  <c:v>23.5</c:v>
                </c:pt>
                <c:pt idx="24">
                  <c:v>22.7</c:v>
                </c:pt>
                <c:pt idx="25">
                  <c:v>21.9</c:v>
                </c:pt>
                <c:pt idx="26">
                  <c:v>21.2</c:v>
                </c:pt>
                <c:pt idx="27">
                  <c:v>20.7</c:v>
                </c:pt>
                <c:pt idx="28">
                  <c:v>20.2</c:v>
                </c:pt>
                <c:pt idx="29">
                  <c:v>19.600000000000001</c:v>
                </c:pt>
                <c:pt idx="30">
                  <c:v>19.2</c:v>
                </c:pt>
                <c:pt idx="31">
                  <c:v>19.5</c:v>
                </c:pt>
                <c:pt idx="32">
                  <c:v>20.2</c:v>
                </c:pt>
                <c:pt idx="33">
                  <c:v>20.8</c:v>
                </c:pt>
                <c:pt idx="34">
                  <c:v>21.8</c:v>
                </c:pt>
                <c:pt idx="35">
                  <c:v>23.3</c:v>
                </c:pt>
                <c:pt idx="36">
                  <c:v>24.9</c:v>
                </c:pt>
                <c:pt idx="37">
                  <c:v>27</c:v>
                </c:pt>
                <c:pt idx="38">
                  <c:v>28</c:v>
                </c:pt>
                <c:pt idx="39">
                  <c:v>29.5</c:v>
                </c:pt>
                <c:pt idx="40">
                  <c:v>33.4</c:v>
                </c:pt>
                <c:pt idx="41">
                  <c:v>36.6</c:v>
                </c:pt>
                <c:pt idx="42">
                  <c:v>36.9</c:v>
                </c:pt>
                <c:pt idx="43">
                  <c:v>36.1</c:v>
                </c:pt>
                <c:pt idx="44">
                  <c:v>35.200000000000003</c:v>
                </c:pt>
                <c:pt idx="45">
                  <c:v>34</c:v>
                </c:pt>
                <c:pt idx="46">
                  <c:v>32.1</c:v>
                </c:pt>
                <c:pt idx="47">
                  <c:v>29.7</c:v>
                </c:pt>
                <c:pt idx="48">
                  <c:v>28.1</c:v>
                </c:pt>
                <c:pt idx="49">
                  <c:v>27.7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  <c:pt idx="53">
                  <c:v>30.4</c:v>
                </c:pt>
                <c:pt idx="54">
                  <c:v>30.7</c:v>
                </c:pt>
                <c:pt idx="55">
                  <c:v>30.5</c:v>
                </c:pt>
                <c:pt idx="56">
                  <c:v>30.2</c:v>
                </c:pt>
                <c:pt idx="57">
                  <c:v>30.1</c:v>
                </c:pt>
                <c:pt idx="58">
                  <c:v>30.2</c:v>
                </c:pt>
                <c:pt idx="59">
                  <c:v>29.9</c:v>
                </c:pt>
                <c:pt idx="60">
                  <c:v>29.5</c:v>
                </c:pt>
                <c:pt idx="61">
                  <c:v>30.9</c:v>
                </c:pt>
                <c:pt idx="62">
                  <c:v>34.200000000000003</c:v>
                </c:pt>
                <c:pt idx="63">
                  <c:v>36.799999999999997</c:v>
                </c:pt>
                <c:pt idx="64">
                  <c:v>38.4</c:v>
                </c:pt>
                <c:pt idx="65">
                  <c:v>39.200000000000003</c:v>
                </c:pt>
                <c:pt idx="66">
                  <c:v>40.1</c:v>
                </c:pt>
                <c:pt idx="67">
                  <c:v>41</c:v>
                </c:pt>
                <c:pt idx="68">
                  <c:v>41.5</c:v>
                </c:pt>
                <c:pt idx="69">
                  <c:v>42.7</c:v>
                </c:pt>
                <c:pt idx="70">
                  <c:v>43.7</c:v>
                </c:pt>
                <c:pt idx="71">
                  <c:v>44.3</c:v>
                </c:pt>
                <c:pt idx="72">
                  <c:v>44.3</c:v>
                </c:pt>
                <c:pt idx="73">
                  <c:v>43.7</c:v>
                </c:pt>
                <c:pt idx="74">
                  <c:v>44.6</c:v>
                </c:pt>
                <c:pt idx="75">
                  <c:v>46.7</c:v>
                </c:pt>
                <c:pt idx="76">
                  <c:v>47.6</c:v>
                </c:pt>
                <c:pt idx="77">
                  <c:v>44.8</c:v>
                </c:pt>
                <c:pt idx="78">
                  <c:v>42.1</c:v>
                </c:pt>
                <c:pt idx="79">
                  <c:v>39.700000000000003</c:v>
                </c:pt>
                <c:pt idx="80">
                  <c:v>34.200000000000003</c:v>
                </c:pt>
                <c:pt idx="81">
                  <c:v>29.8</c:v>
                </c:pt>
                <c:pt idx="82">
                  <c:v>27.9</c:v>
                </c:pt>
                <c:pt idx="83">
                  <c:v>27.2</c:v>
                </c:pt>
                <c:pt idx="84">
                  <c:v>26.6</c:v>
                </c:pt>
                <c:pt idx="85">
                  <c:v>26</c:v>
                </c:pt>
                <c:pt idx="86">
                  <c:v>25.4</c:v>
                </c:pt>
                <c:pt idx="87">
                  <c:v>24.6</c:v>
                </c:pt>
                <c:pt idx="88">
                  <c:v>23.5</c:v>
                </c:pt>
                <c:pt idx="89">
                  <c:v>22.6</c:v>
                </c:pt>
                <c:pt idx="90">
                  <c:v>22</c:v>
                </c:pt>
                <c:pt idx="91">
                  <c:v>21</c:v>
                </c:pt>
                <c:pt idx="92">
                  <c:v>20.6</c:v>
                </c:pt>
                <c:pt idx="93">
                  <c:v>20.9</c:v>
                </c:pt>
                <c:pt idx="94">
                  <c:v>21.3</c:v>
                </c:pt>
                <c:pt idx="95">
                  <c:v>21.4</c:v>
                </c:pt>
                <c:pt idx="96">
                  <c:v>21.4</c:v>
                </c:pt>
                <c:pt idx="97">
                  <c:v>22.2</c:v>
                </c:pt>
                <c:pt idx="98">
                  <c:v>23</c:v>
                </c:pt>
                <c:pt idx="99">
                  <c:v>23.7</c:v>
                </c:pt>
                <c:pt idx="100">
                  <c:v>24.6</c:v>
                </c:pt>
                <c:pt idx="101">
                  <c:v>25</c:v>
                </c:pt>
                <c:pt idx="102">
                  <c:v>25</c:v>
                </c:pt>
                <c:pt idx="103">
                  <c:v>25.1</c:v>
                </c:pt>
                <c:pt idx="104">
                  <c:v>25.3</c:v>
                </c:pt>
                <c:pt idx="105">
                  <c:v>25.8</c:v>
                </c:pt>
                <c:pt idx="106">
                  <c:v>26.6</c:v>
                </c:pt>
                <c:pt idx="107">
                  <c:v>26.8</c:v>
                </c:pt>
                <c:pt idx="108">
                  <c:v>27.4</c:v>
                </c:pt>
                <c:pt idx="109">
                  <c:v>29.6</c:v>
                </c:pt>
                <c:pt idx="110">
                  <c:v>32.200000000000003</c:v>
                </c:pt>
                <c:pt idx="111">
                  <c:v>34.1</c:v>
                </c:pt>
                <c:pt idx="112">
                  <c:v>34.1</c:v>
                </c:pt>
                <c:pt idx="113">
                  <c:v>31.8</c:v>
                </c:pt>
                <c:pt idx="114">
                  <c:v>29.2</c:v>
                </c:pt>
                <c:pt idx="115">
                  <c:v>27.9</c:v>
                </c:pt>
                <c:pt idx="116">
                  <c:v>27.8</c:v>
                </c:pt>
                <c:pt idx="117">
                  <c:v>28.5</c:v>
                </c:pt>
                <c:pt idx="118">
                  <c:v>29.5</c:v>
                </c:pt>
                <c:pt idx="119">
                  <c:v>30.7</c:v>
                </c:pt>
                <c:pt idx="120">
                  <c:v>32.6</c:v>
                </c:pt>
                <c:pt idx="121">
                  <c:v>35.5</c:v>
                </c:pt>
                <c:pt idx="122">
                  <c:v>38.700000000000003</c:v>
                </c:pt>
                <c:pt idx="123">
                  <c:v>40.299999999999997</c:v>
                </c:pt>
                <c:pt idx="124">
                  <c:v>42.1</c:v>
                </c:pt>
                <c:pt idx="125">
                  <c:v>43.9</c:v>
                </c:pt>
                <c:pt idx="126">
                  <c:v>42.5</c:v>
                </c:pt>
                <c:pt idx="127">
                  <c:v>40.299999999999997</c:v>
                </c:pt>
                <c:pt idx="128">
                  <c:v>38.799999999999997</c:v>
                </c:pt>
                <c:pt idx="129">
                  <c:v>39</c:v>
                </c:pt>
                <c:pt idx="130">
                  <c:v>39.6</c:v>
                </c:pt>
                <c:pt idx="131">
                  <c:v>39.200000000000003</c:v>
                </c:pt>
                <c:pt idx="132">
                  <c:v>37.700000000000003</c:v>
                </c:pt>
                <c:pt idx="133">
                  <c:v>36.4</c:v>
                </c:pt>
                <c:pt idx="134">
                  <c:v>37</c:v>
                </c:pt>
                <c:pt idx="135">
                  <c:v>37.4</c:v>
                </c:pt>
                <c:pt idx="136">
                  <c:v>34.9</c:v>
                </c:pt>
                <c:pt idx="137">
                  <c:v>31.5</c:v>
                </c:pt>
                <c:pt idx="138">
                  <c:v>29.3</c:v>
                </c:pt>
                <c:pt idx="139">
                  <c:v>28.3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6D1-4184-A009-04E62079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48928"/>
        <c:axId val="135954816"/>
      </c:lineChart>
      <c:catAx>
        <c:axId val="135948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5954816"/>
        <c:crosses val="autoZero"/>
        <c:auto val="1"/>
        <c:lblAlgn val="ctr"/>
        <c:lblOffset val="100"/>
        <c:noMultiLvlLbl val="0"/>
      </c:catAx>
      <c:valAx>
        <c:axId val="135954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9489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data'!$AQ$10:$AQ$199</c:f>
              <c:numCache>
                <c:formatCode>General</c:formatCode>
                <c:ptCount val="190"/>
                <c:pt idx="0">
                  <c:v>47.159295</c:v>
                </c:pt>
                <c:pt idx="1">
                  <c:v>47.159275000000001</c:v>
                </c:pt>
                <c:pt idx="2">
                  <c:v>47.159222</c:v>
                </c:pt>
                <c:pt idx="3">
                  <c:v>47.159157</c:v>
                </c:pt>
                <c:pt idx="4">
                  <c:v>47.159092000000001</c:v>
                </c:pt>
                <c:pt idx="5">
                  <c:v>47.159033000000001</c:v>
                </c:pt>
                <c:pt idx="6">
                  <c:v>47.158987000000003</c:v>
                </c:pt>
                <c:pt idx="7">
                  <c:v>47.158951000000002</c:v>
                </c:pt>
                <c:pt idx="8">
                  <c:v>47.158932</c:v>
                </c:pt>
                <c:pt idx="9">
                  <c:v>47.158935999999997</c:v>
                </c:pt>
                <c:pt idx="10">
                  <c:v>47.158948000000002</c:v>
                </c:pt>
                <c:pt idx="11">
                  <c:v>47.158954999999999</c:v>
                </c:pt>
                <c:pt idx="12">
                  <c:v>47.158957000000001</c:v>
                </c:pt>
                <c:pt idx="13">
                  <c:v>47.158957000000001</c:v>
                </c:pt>
                <c:pt idx="14">
                  <c:v>47.158949999999997</c:v>
                </c:pt>
                <c:pt idx="15">
                  <c:v>47.158938999999997</c:v>
                </c:pt>
                <c:pt idx="16">
                  <c:v>47.158918</c:v>
                </c:pt>
                <c:pt idx="17">
                  <c:v>47.158887</c:v>
                </c:pt>
                <c:pt idx="18">
                  <c:v>47.158850000000001</c:v>
                </c:pt>
                <c:pt idx="19">
                  <c:v>47.158802999999999</c:v>
                </c:pt>
                <c:pt idx="20">
                  <c:v>47.158746000000001</c:v>
                </c:pt>
                <c:pt idx="21">
                  <c:v>47.158690999999997</c:v>
                </c:pt>
                <c:pt idx="22">
                  <c:v>47.158642</c:v>
                </c:pt>
                <c:pt idx="23">
                  <c:v>47.1586</c:v>
                </c:pt>
                <c:pt idx="24">
                  <c:v>47.158568000000002</c:v>
                </c:pt>
                <c:pt idx="25">
                  <c:v>47.158546999999999</c:v>
                </c:pt>
                <c:pt idx="26">
                  <c:v>47.158529000000001</c:v>
                </c:pt>
                <c:pt idx="27">
                  <c:v>47.158518000000001</c:v>
                </c:pt>
                <c:pt idx="28">
                  <c:v>47.158515999999999</c:v>
                </c:pt>
                <c:pt idx="29">
                  <c:v>47.158524999999997</c:v>
                </c:pt>
                <c:pt idx="30">
                  <c:v>47.158543999999999</c:v>
                </c:pt>
                <c:pt idx="31">
                  <c:v>47.158577999999999</c:v>
                </c:pt>
                <c:pt idx="32">
                  <c:v>47.158631</c:v>
                </c:pt>
                <c:pt idx="33">
                  <c:v>47.158698999999999</c:v>
                </c:pt>
                <c:pt idx="34">
                  <c:v>47.158777000000001</c:v>
                </c:pt>
                <c:pt idx="35">
                  <c:v>47.158862999999997</c:v>
                </c:pt>
                <c:pt idx="36">
                  <c:v>47.158966999999997</c:v>
                </c:pt>
                <c:pt idx="37">
                  <c:v>47.159101999999997</c:v>
                </c:pt>
                <c:pt idx="38">
                  <c:v>47.159278</c:v>
                </c:pt>
                <c:pt idx="39">
                  <c:v>47.159481</c:v>
                </c:pt>
                <c:pt idx="40">
                  <c:v>47.159668000000003</c:v>
                </c:pt>
                <c:pt idx="41">
                  <c:v>47.159816999999997</c:v>
                </c:pt>
                <c:pt idx="42">
                  <c:v>47.159953999999999</c:v>
                </c:pt>
                <c:pt idx="43">
                  <c:v>47.160088000000002</c:v>
                </c:pt>
                <c:pt idx="44">
                  <c:v>47.160217000000003</c:v>
                </c:pt>
                <c:pt idx="45">
                  <c:v>47.160341000000003</c:v>
                </c:pt>
                <c:pt idx="46">
                  <c:v>47.16046</c:v>
                </c:pt>
                <c:pt idx="47">
                  <c:v>47.160578000000001</c:v>
                </c:pt>
                <c:pt idx="48">
                  <c:v>47.160691</c:v>
                </c:pt>
                <c:pt idx="49">
                  <c:v>47.160798999999997</c:v>
                </c:pt>
                <c:pt idx="50">
                  <c:v>47.160910000000001</c:v>
                </c:pt>
                <c:pt idx="51">
                  <c:v>47.161025000000002</c:v>
                </c:pt>
                <c:pt idx="52">
                  <c:v>47.161141999999998</c:v>
                </c:pt>
                <c:pt idx="53">
                  <c:v>47.161259000000001</c:v>
                </c:pt>
                <c:pt idx="54">
                  <c:v>47.161372999999998</c:v>
                </c:pt>
                <c:pt idx="55">
                  <c:v>47.161489000000003</c:v>
                </c:pt>
                <c:pt idx="56">
                  <c:v>47.161611000000001</c:v>
                </c:pt>
                <c:pt idx="57">
                  <c:v>47.161727999999997</c:v>
                </c:pt>
                <c:pt idx="58">
                  <c:v>47.161838000000003</c:v>
                </c:pt>
                <c:pt idx="59">
                  <c:v>47.161949999999997</c:v>
                </c:pt>
                <c:pt idx="60">
                  <c:v>47.162078000000001</c:v>
                </c:pt>
                <c:pt idx="61">
                  <c:v>47.162227000000001</c:v>
                </c:pt>
                <c:pt idx="62">
                  <c:v>47.162390000000002</c:v>
                </c:pt>
                <c:pt idx="63">
                  <c:v>47.162551000000001</c:v>
                </c:pt>
                <c:pt idx="64">
                  <c:v>47.162709</c:v>
                </c:pt>
                <c:pt idx="65">
                  <c:v>47.162866000000001</c:v>
                </c:pt>
                <c:pt idx="66">
                  <c:v>47.163021000000001</c:v>
                </c:pt>
                <c:pt idx="67">
                  <c:v>47.163173999999998</c:v>
                </c:pt>
                <c:pt idx="68">
                  <c:v>47.163327000000002</c:v>
                </c:pt>
                <c:pt idx="69">
                  <c:v>47.163488000000001</c:v>
                </c:pt>
                <c:pt idx="70">
                  <c:v>47.163652999999996</c:v>
                </c:pt>
                <c:pt idx="71">
                  <c:v>47.163795</c:v>
                </c:pt>
                <c:pt idx="72">
                  <c:v>47.163913000000001</c:v>
                </c:pt>
                <c:pt idx="73">
                  <c:v>47.164023</c:v>
                </c:pt>
                <c:pt idx="74">
                  <c:v>47.164124000000001</c:v>
                </c:pt>
                <c:pt idx="75">
                  <c:v>47.164212999999997</c:v>
                </c:pt>
                <c:pt idx="76">
                  <c:v>47.164288999999997</c:v>
                </c:pt>
                <c:pt idx="77">
                  <c:v>47.164344</c:v>
                </c:pt>
                <c:pt idx="78">
                  <c:v>47.164378999999997</c:v>
                </c:pt>
                <c:pt idx="79">
                  <c:v>47.164400999999998</c:v>
                </c:pt>
                <c:pt idx="80">
                  <c:v>47.164411000000001</c:v>
                </c:pt>
                <c:pt idx="81">
                  <c:v>47.164408999999999</c:v>
                </c:pt>
                <c:pt idx="82">
                  <c:v>47.164388000000002</c:v>
                </c:pt>
                <c:pt idx="83">
                  <c:v>47.164355999999998</c:v>
                </c:pt>
                <c:pt idx="84">
                  <c:v>47.164318999999999</c:v>
                </c:pt>
                <c:pt idx="85">
                  <c:v>47.164282</c:v>
                </c:pt>
                <c:pt idx="86">
                  <c:v>47.164247000000003</c:v>
                </c:pt>
                <c:pt idx="87">
                  <c:v>47.164214999999999</c:v>
                </c:pt>
                <c:pt idx="88">
                  <c:v>47.164192999999997</c:v>
                </c:pt>
                <c:pt idx="89">
                  <c:v>47.164183999999999</c:v>
                </c:pt>
                <c:pt idx="90">
                  <c:v>47.164189</c:v>
                </c:pt>
                <c:pt idx="91">
                  <c:v>47.164211000000002</c:v>
                </c:pt>
                <c:pt idx="92">
                  <c:v>47.164243999999997</c:v>
                </c:pt>
                <c:pt idx="93">
                  <c:v>47.164276999999998</c:v>
                </c:pt>
                <c:pt idx="94">
                  <c:v>47.164301000000002</c:v>
                </c:pt>
                <c:pt idx="95">
                  <c:v>47.164313999999997</c:v>
                </c:pt>
                <c:pt idx="96">
                  <c:v>47.16431</c:v>
                </c:pt>
                <c:pt idx="97">
                  <c:v>47.164284000000002</c:v>
                </c:pt>
                <c:pt idx="98">
                  <c:v>47.164239000000002</c:v>
                </c:pt>
                <c:pt idx="99">
                  <c:v>47.164183999999999</c:v>
                </c:pt>
                <c:pt idx="100">
                  <c:v>47.164119999999997</c:v>
                </c:pt>
                <c:pt idx="101">
                  <c:v>47.164043999999997</c:v>
                </c:pt>
                <c:pt idx="102">
                  <c:v>47.163957000000003</c:v>
                </c:pt>
                <c:pt idx="103">
                  <c:v>47.163868000000001</c:v>
                </c:pt>
                <c:pt idx="104">
                  <c:v>47.163791000000003</c:v>
                </c:pt>
                <c:pt idx="105">
                  <c:v>47.163732000000003</c:v>
                </c:pt>
                <c:pt idx="106">
                  <c:v>47.163679000000002</c:v>
                </c:pt>
                <c:pt idx="107">
                  <c:v>47.163632999999997</c:v>
                </c:pt>
                <c:pt idx="108">
                  <c:v>47.163595999999998</c:v>
                </c:pt>
                <c:pt idx="109">
                  <c:v>47.163561000000001</c:v>
                </c:pt>
                <c:pt idx="110">
                  <c:v>47.163519000000001</c:v>
                </c:pt>
                <c:pt idx="111">
                  <c:v>47.163457000000001</c:v>
                </c:pt>
                <c:pt idx="112">
                  <c:v>47.163373999999997</c:v>
                </c:pt>
                <c:pt idx="113">
                  <c:v>47.163269999999997</c:v>
                </c:pt>
                <c:pt idx="114">
                  <c:v>47.163150999999999</c:v>
                </c:pt>
                <c:pt idx="115">
                  <c:v>47.163021999999998</c:v>
                </c:pt>
                <c:pt idx="116">
                  <c:v>47.162882000000003</c:v>
                </c:pt>
                <c:pt idx="117">
                  <c:v>47.162728999999999</c:v>
                </c:pt>
                <c:pt idx="118">
                  <c:v>47.162560999999997</c:v>
                </c:pt>
                <c:pt idx="119">
                  <c:v>47.162388999999997</c:v>
                </c:pt>
                <c:pt idx="120">
                  <c:v>47.162218000000003</c:v>
                </c:pt>
                <c:pt idx="121">
                  <c:v>47.162050000000001</c:v>
                </c:pt>
                <c:pt idx="122">
                  <c:v>47.161887</c:v>
                </c:pt>
                <c:pt idx="123">
                  <c:v>47.161734000000003</c:v>
                </c:pt>
                <c:pt idx="124">
                  <c:v>47.161596000000003</c:v>
                </c:pt>
                <c:pt idx="125">
                  <c:v>47.161470000000001</c:v>
                </c:pt>
                <c:pt idx="126">
                  <c:v>47.161357000000002</c:v>
                </c:pt>
                <c:pt idx="127">
                  <c:v>47.161251</c:v>
                </c:pt>
                <c:pt idx="128">
                  <c:v>47.161135999999999</c:v>
                </c:pt>
                <c:pt idx="129">
                  <c:v>47.161009999999997</c:v>
                </c:pt>
                <c:pt idx="130">
                  <c:v>47.160871999999998</c:v>
                </c:pt>
                <c:pt idx="131">
                  <c:v>47.160722</c:v>
                </c:pt>
                <c:pt idx="132">
                  <c:v>47.16057</c:v>
                </c:pt>
                <c:pt idx="133">
                  <c:v>47.160440000000001</c:v>
                </c:pt>
                <c:pt idx="134">
                  <c:v>47.160325</c:v>
                </c:pt>
                <c:pt idx="135">
                  <c:v>47.160206000000002</c:v>
                </c:pt>
                <c:pt idx="136">
                  <c:v>47.160086999999997</c:v>
                </c:pt>
                <c:pt idx="137">
                  <c:v>47.159972000000003</c:v>
                </c:pt>
                <c:pt idx="138">
                  <c:v>47.159860999999999</c:v>
                </c:pt>
                <c:pt idx="139">
                  <c:v>47.159754999999997</c:v>
                </c:pt>
                <c:pt idx="140">
                  <c:v>47.159655999999998</c:v>
                </c:pt>
                <c:pt idx="141">
                  <c:v>47.159559999999999</c:v>
                </c:pt>
                <c:pt idx="142">
                  <c:v>47.159469000000001</c:v>
                </c:pt>
                <c:pt idx="143">
                  <c:v>47.159379000000001</c:v>
                </c:pt>
                <c:pt idx="144">
                  <c:v>47.159287999999997</c:v>
                </c:pt>
              </c:numCache>
            </c:numRef>
          </c:xVal>
          <c:yVal>
            <c:numRef>
              <c:f>'Lap 1 data'!$AR$10:$AR$199</c:f>
              <c:numCache>
                <c:formatCode>General</c:formatCode>
                <c:ptCount val="190"/>
                <c:pt idx="0">
                  <c:v>-88.489637999999999</c:v>
                </c:pt>
                <c:pt idx="1">
                  <c:v>-88.489569000000003</c:v>
                </c:pt>
                <c:pt idx="2">
                  <c:v>-88.489485000000002</c:v>
                </c:pt>
                <c:pt idx="3">
                  <c:v>-88.489388000000005</c:v>
                </c:pt>
                <c:pt idx="4">
                  <c:v>-88.489259000000004</c:v>
                </c:pt>
                <c:pt idx="5">
                  <c:v>-88.489097000000001</c:v>
                </c:pt>
                <c:pt idx="6">
                  <c:v>-88.488913999999994</c:v>
                </c:pt>
                <c:pt idx="7">
                  <c:v>-88.488719000000003</c:v>
                </c:pt>
                <c:pt idx="8">
                  <c:v>-88.488502999999994</c:v>
                </c:pt>
                <c:pt idx="9">
                  <c:v>-88.488251000000005</c:v>
                </c:pt>
                <c:pt idx="10">
                  <c:v>-88.487969000000007</c:v>
                </c:pt>
                <c:pt idx="11">
                  <c:v>-88.487663999999995</c:v>
                </c:pt>
                <c:pt idx="12">
                  <c:v>-88.487369999999999</c:v>
                </c:pt>
                <c:pt idx="13">
                  <c:v>-88.487115000000003</c:v>
                </c:pt>
                <c:pt idx="14">
                  <c:v>-88.486885999999998</c:v>
                </c:pt>
                <c:pt idx="15">
                  <c:v>-88.486676000000003</c:v>
                </c:pt>
                <c:pt idx="16">
                  <c:v>-88.486491999999998</c:v>
                </c:pt>
                <c:pt idx="17">
                  <c:v>-88.486323999999996</c:v>
                </c:pt>
                <c:pt idx="18">
                  <c:v>-88.486160999999996</c:v>
                </c:pt>
                <c:pt idx="19">
                  <c:v>-88.486001999999999</c:v>
                </c:pt>
                <c:pt idx="20">
                  <c:v>-88.485854000000003</c:v>
                </c:pt>
                <c:pt idx="21">
                  <c:v>-88.485712000000007</c:v>
                </c:pt>
                <c:pt idx="22">
                  <c:v>-88.485572000000005</c:v>
                </c:pt>
                <c:pt idx="23">
                  <c:v>-88.485433</c:v>
                </c:pt>
                <c:pt idx="24">
                  <c:v>-88.485293999999996</c:v>
                </c:pt>
                <c:pt idx="25">
                  <c:v>-88.485151000000002</c:v>
                </c:pt>
                <c:pt idx="26">
                  <c:v>-88.485011</c:v>
                </c:pt>
                <c:pt idx="27">
                  <c:v>-88.484876999999997</c:v>
                </c:pt>
                <c:pt idx="28">
                  <c:v>-88.484746999999999</c:v>
                </c:pt>
                <c:pt idx="29">
                  <c:v>-88.484618999999995</c:v>
                </c:pt>
                <c:pt idx="30">
                  <c:v>-88.484504000000001</c:v>
                </c:pt>
                <c:pt idx="31">
                  <c:v>-88.484404999999995</c:v>
                </c:pt>
                <c:pt idx="32">
                  <c:v>-88.484316000000007</c:v>
                </c:pt>
                <c:pt idx="33">
                  <c:v>-88.484245999999999</c:v>
                </c:pt>
                <c:pt idx="34">
                  <c:v>-88.484188000000003</c:v>
                </c:pt>
                <c:pt idx="35">
                  <c:v>-88.484144000000001</c:v>
                </c:pt>
                <c:pt idx="36">
                  <c:v>-88.484116999999998</c:v>
                </c:pt>
                <c:pt idx="37">
                  <c:v>-88.484111999999996</c:v>
                </c:pt>
                <c:pt idx="38">
                  <c:v>-88.484121999999999</c:v>
                </c:pt>
                <c:pt idx="39">
                  <c:v>-88.484134999999995</c:v>
                </c:pt>
                <c:pt idx="40">
                  <c:v>-88.484153000000006</c:v>
                </c:pt>
                <c:pt idx="41">
                  <c:v>-88.484166000000002</c:v>
                </c:pt>
                <c:pt idx="42">
                  <c:v>-88.484166000000002</c:v>
                </c:pt>
                <c:pt idx="43">
                  <c:v>-88.484164000000007</c:v>
                </c:pt>
                <c:pt idx="44">
                  <c:v>-88.484156999999996</c:v>
                </c:pt>
                <c:pt idx="45">
                  <c:v>-88.484144000000001</c:v>
                </c:pt>
                <c:pt idx="46">
                  <c:v>-88.484117999999995</c:v>
                </c:pt>
                <c:pt idx="47">
                  <c:v>-88.484071</c:v>
                </c:pt>
                <c:pt idx="48">
                  <c:v>-88.484009999999998</c:v>
                </c:pt>
                <c:pt idx="49">
                  <c:v>-88.483953</c:v>
                </c:pt>
                <c:pt idx="50">
                  <c:v>-88.483913000000001</c:v>
                </c:pt>
                <c:pt idx="51">
                  <c:v>-88.483896000000001</c:v>
                </c:pt>
                <c:pt idx="52">
                  <c:v>-88.483896999999999</c:v>
                </c:pt>
                <c:pt idx="53">
                  <c:v>-88.483906000000005</c:v>
                </c:pt>
                <c:pt idx="54">
                  <c:v>-88.483912000000004</c:v>
                </c:pt>
                <c:pt idx="55">
                  <c:v>-88.483920999999995</c:v>
                </c:pt>
                <c:pt idx="56">
                  <c:v>-88.483941999999999</c:v>
                </c:pt>
                <c:pt idx="57">
                  <c:v>-88.483997000000002</c:v>
                </c:pt>
                <c:pt idx="58">
                  <c:v>-88.484074000000007</c:v>
                </c:pt>
                <c:pt idx="59">
                  <c:v>-88.484121000000002</c:v>
                </c:pt>
                <c:pt idx="60">
                  <c:v>-88.484137000000004</c:v>
                </c:pt>
                <c:pt idx="61">
                  <c:v>-88.484133</c:v>
                </c:pt>
                <c:pt idx="62">
                  <c:v>-88.484114000000005</c:v>
                </c:pt>
                <c:pt idx="63">
                  <c:v>-88.484098000000003</c:v>
                </c:pt>
                <c:pt idx="64">
                  <c:v>-88.484091000000006</c:v>
                </c:pt>
                <c:pt idx="65">
                  <c:v>-88.484099000000001</c:v>
                </c:pt>
                <c:pt idx="66">
                  <c:v>-88.484144999999998</c:v>
                </c:pt>
                <c:pt idx="67">
                  <c:v>-88.484233000000003</c:v>
                </c:pt>
                <c:pt idx="68">
                  <c:v>-88.484354999999994</c:v>
                </c:pt>
                <c:pt idx="69">
                  <c:v>-88.484492000000003</c:v>
                </c:pt>
                <c:pt idx="70">
                  <c:v>-88.484634</c:v>
                </c:pt>
                <c:pt idx="71">
                  <c:v>-88.484789000000006</c:v>
                </c:pt>
                <c:pt idx="72">
                  <c:v>-88.484966999999997</c:v>
                </c:pt>
                <c:pt idx="73">
                  <c:v>-88.485178000000005</c:v>
                </c:pt>
                <c:pt idx="74">
                  <c:v>-88.485415000000003</c:v>
                </c:pt>
                <c:pt idx="75">
                  <c:v>-88.485669000000001</c:v>
                </c:pt>
                <c:pt idx="76">
                  <c:v>-88.485923999999997</c:v>
                </c:pt>
                <c:pt idx="77">
                  <c:v>-88.486153999999999</c:v>
                </c:pt>
                <c:pt idx="78">
                  <c:v>-88.486345999999998</c:v>
                </c:pt>
                <c:pt idx="79">
                  <c:v>-88.486515999999995</c:v>
                </c:pt>
                <c:pt idx="80">
                  <c:v>-88.486677</c:v>
                </c:pt>
                <c:pt idx="81">
                  <c:v>-88.486844000000005</c:v>
                </c:pt>
                <c:pt idx="82">
                  <c:v>-88.487016999999994</c:v>
                </c:pt>
                <c:pt idx="83">
                  <c:v>-88.487184999999997</c:v>
                </c:pt>
                <c:pt idx="84">
                  <c:v>-88.487343999999993</c:v>
                </c:pt>
                <c:pt idx="85">
                  <c:v>-88.487491000000006</c:v>
                </c:pt>
                <c:pt idx="86">
                  <c:v>-88.487633000000002</c:v>
                </c:pt>
                <c:pt idx="87">
                  <c:v>-88.487769999999998</c:v>
                </c:pt>
                <c:pt idx="88">
                  <c:v>-88.487903000000003</c:v>
                </c:pt>
                <c:pt idx="89">
                  <c:v>-88.488034999999996</c:v>
                </c:pt>
                <c:pt idx="90">
                  <c:v>-88.488164999999995</c:v>
                </c:pt>
                <c:pt idx="91">
                  <c:v>-88.488291000000004</c:v>
                </c:pt>
                <c:pt idx="92">
                  <c:v>-88.488414000000006</c:v>
                </c:pt>
                <c:pt idx="93">
                  <c:v>-88.48854</c:v>
                </c:pt>
                <c:pt idx="94">
                  <c:v>-88.488671999999994</c:v>
                </c:pt>
                <c:pt idx="95">
                  <c:v>-88.488810999999998</c:v>
                </c:pt>
                <c:pt idx="96">
                  <c:v>-88.488960000000006</c:v>
                </c:pt>
                <c:pt idx="97">
                  <c:v>-88.489115999999996</c:v>
                </c:pt>
                <c:pt idx="98">
                  <c:v>-88.489275000000006</c:v>
                </c:pt>
                <c:pt idx="99">
                  <c:v>-88.489430999999996</c:v>
                </c:pt>
                <c:pt idx="100">
                  <c:v>-88.489581999999999</c:v>
                </c:pt>
                <c:pt idx="101">
                  <c:v>-88.489727999999999</c:v>
                </c:pt>
                <c:pt idx="102">
                  <c:v>-88.489864999999995</c:v>
                </c:pt>
                <c:pt idx="103">
                  <c:v>-88.490004999999996</c:v>
                </c:pt>
                <c:pt idx="104">
                  <c:v>-88.490156999999996</c:v>
                </c:pt>
                <c:pt idx="105">
                  <c:v>-88.490328000000005</c:v>
                </c:pt>
                <c:pt idx="106">
                  <c:v>-88.490523999999994</c:v>
                </c:pt>
                <c:pt idx="107">
                  <c:v>-88.490751000000003</c:v>
                </c:pt>
                <c:pt idx="108">
                  <c:v>-88.490989999999996</c:v>
                </c:pt>
                <c:pt idx="109">
                  <c:v>-88.491202000000001</c:v>
                </c:pt>
                <c:pt idx="110">
                  <c:v>-88.491372999999996</c:v>
                </c:pt>
                <c:pt idx="111">
                  <c:v>-88.491524999999996</c:v>
                </c:pt>
                <c:pt idx="112">
                  <c:v>-88.491663000000003</c:v>
                </c:pt>
                <c:pt idx="113">
                  <c:v>-88.491783999999996</c:v>
                </c:pt>
                <c:pt idx="114">
                  <c:v>-88.491873999999996</c:v>
                </c:pt>
                <c:pt idx="115">
                  <c:v>-88.491923</c:v>
                </c:pt>
                <c:pt idx="116">
                  <c:v>-88.491936999999993</c:v>
                </c:pt>
                <c:pt idx="117">
                  <c:v>-88.491922000000002</c:v>
                </c:pt>
                <c:pt idx="118">
                  <c:v>-88.491890999999995</c:v>
                </c:pt>
                <c:pt idx="119">
                  <c:v>-88.491833</c:v>
                </c:pt>
                <c:pt idx="120">
                  <c:v>-88.491754999999998</c:v>
                </c:pt>
                <c:pt idx="121">
                  <c:v>-88.491675000000001</c:v>
                </c:pt>
                <c:pt idx="122">
                  <c:v>-88.491585000000001</c:v>
                </c:pt>
                <c:pt idx="123">
                  <c:v>-88.491495</c:v>
                </c:pt>
                <c:pt idx="124">
                  <c:v>-88.491390999999993</c:v>
                </c:pt>
                <c:pt idx="125">
                  <c:v>-88.491264999999999</c:v>
                </c:pt>
                <c:pt idx="126">
                  <c:v>-88.491123000000002</c:v>
                </c:pt>
                <c:pt idx="127">
                  <c:v>-88.490977999999998</c:v>
                </c:pt>
                <c:pt idx="128">
                  <c:v>-88.490848999999997</c:v>
                </c:pt>
                <c:pt idx="129">
                  <c:v>-88.490752999999998</c:v>
                </c:pt>
                <c:pt idx="130">
                  <c:v>-88.490697999999995</c:v>
                </c:pt>
                <c:pt idx="131">
                  <c:v>-88.490671000000006</c:v>
                </c:pt>
                <c:pt idx="132">
                  <c:v>-88.490668999999997</c:v>
                </c:pt>
                <c:pt idx="133">
                  <c:v>-88.490666000000004</c:v>
                </c:pt>
                <c:pt idx="134">
                  <c:v>-88.490655000000004</c:v>
                </c:pt>
                <c:pt idx="135">
                  <c:v>-88.490645999999998</c:v>
                </c:pt>
                <c:pt idx="136">
                  <c:v>-88.490621000000004</c:v>
                </c:pt>
                <c:pt idx="137">
                  <c:v>-88.490566999999999</c:v>
                </c:pt>
                <c:pt idx="138">
                  <c:v>-88.490486000000004</c:v>
                </c:pt>
                <c:pt idx="139">
                  <c:v>-88.490386000000001</c:v>
                </c:pt>
                <c:pt idx="140">
                  <c:v>-88.490241999999995</c:v>
                </c:pt>
                <c:pt idx="141">
                  <c:v>-88.490070000000003</c:v>
                </c:pt>
                <c:pt idx="142">
                  <c:v>-88.489911000000006</c:v>
                </c:pt>
                <c:pt idx="143">
                  <c:v>-88.489760000000004</c:v>
                </c:pt>
                <c:pt idx="144">
                  <c:v>-88.489614000000003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B8C-46CE-8D73-6FF5C1CC8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54848"/>
        <c:axId val="13865638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2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47.159469000000001</c:v>
                      </c:pt>
                      <c:pt idx="1">
                        <c:v>47.159379000000001</c:v>
                      </c:pt>
                      <c:pt idx="2">
                        <c:v>47.159287999999997</c:v>
                      </c:pt>
                      <c:pt idx="3">
                        <c:v>47.159193999999999</c:v>
                      </c:pt>
                      <c:pt idx="4">
                        <c:v>47.159100000000002</c:v>
                      </c:pt>
                      <c:pt idx="5">
                        <c:v>47.159022999999998</c:v>
                      </c:pt>
                      <c:pt idx="6">
                        <c:v>47.158968999999999</c:v>
                      </c:pt>
                      <c:pt idx="7">
                        <c:v>47.158929000000001</c:v>
                      </c:pt>
                      <c:pt idx="8">
                        <c:v>47.158900000000003</c:v>
                      </c:pt>
                      <c:pt idx="9">
                        <c:v>47.158895999999999</c:v>
                      </c:pt>
                      <c:pt idx="10">
                        <c:v>47.158909000000001</c:v>
                      </c:pt>
                      <c:pt idx="11">
                        <c:v>47.158915</c:v>
                      </c:pt>
                      <c:pt idx="12">
                        <c:v>47.158920000000002</c:v>
                      </c:pt>
                      <c:pt idx="13">
                        <c:v>47.158920000000002</c:v>
                      </c:pt>
                      <c:pt idx="14">
                        <c:v>47.158912000000001</c:v>
                      </c:pt>
                      <c:pt idx="15">
                        <c:v>47.158898999999998</c:v>
                      </c:pt>
                      <c:pt idx="16">
                        <c:v>47.158873999999997</c:v>
                      </c:pt>
                      <c:pt idx="17">
                        <c:v>47.158833999999999</c:v>
                      </c:pt>
                      <c:pt idx="18">
                        <c:v>47.158788000000001</c:v>
                      </c:pt>
                      <c:pt idx="19">
                        <c:v>47.158734000000003</c:v>
                      </c:pt>
                      <c:pt idx="20">
                        <c:v>47.158676999999997</c:v>
                      </c:pt>
                      <c:pt idx="21">
                        <c:v>47.158622999999999</c:v>
                      </c:pt>
                      <c:pt idx="22">
                        <c:v>47.158574999999999</c:v>
                      </c:pt>
                      <c:pt idx="23">
                        <c:v>47.158541</c:v>
                      </c:pt>
                      <c:pt idx="24">
                        <c:v>47.158518999999998</c:v>
                      </c:pt>
                      <c:pt idx="25">
                        <c:v>47.158509000000002</c:v>
                      </c:pt>
                      <c:pt idx="26">
                        <c:v>47.158504000000001</c:v>
                      </c:pt>
                      <c:pt idx="27">
                        <c:v>47.158501999999999</c:v>
                      </c:pt>
                      <c:pt idx="28">
                        <c:v>47.158512000000002</c:v>
                      </c:pt>
                      <c:pt idx="29">
                        <c:v>47.158538999999998</c:v>
                      </c:pt>
                      <c:pt idx="30">
                        <c:v>47.158588000000002</c:v>
                      </c:pt>
                      <c:pt idx="31">
                        <c:v>47.158656999999998</c:v>
                      </c:pt>
                      <c:pt idx="32">
                        <c:v>47.158745000000003</c:v>
                      </c:pt>
                      <c:pt idx="33">
                        <c:v>47.158847000000002</c:v>
                      </c:pt>
                      <c:pt idx="34">
                        <c:v>47.158957000000001</c:v>
                      </c:pt>
                      <c:pt idx="35">
                        <c:v>47.159075999999999</c:v>
                      </c:pt>
                      <c:pt idx="36">
                        <c:v>47.159205999999998</c:v>
                      </c:pt>
                      <c:pt idx="37">
                        <c:v>47.159348000000001</c:v>
                      </c:pt>
                      <c:pt idx="38">
                        <c:v>47.159502000000003</c:v>
                      </c:pt>
                      <c:pt idx="39">
                        <c:v>47.159663000000002</c:v>
                      </c:pt>
                      <c:pt idx="40">
                        <c:v>47.159821999999998</c:v>
                      </c:pt>
                      <c:pt idx="41">
                        <c:v>47.159970000000001</c:v>
                      </c:pt>
                      <c:pt idx="42">
                        <c:v>47.160111999999998</c:v>
                      </c:pt>
                      <c:pt idx="43">
                        <c:v>47.160246999999998</c:v>
                      </c:pt>
                      <c:pt idx="44">
                        <c:v>47.160376999999997</c:v>
                      </c:pt>
                      <c:pt idx="45">
                        <c:v>47.160502000000001</c:v>
                      </c:pt>
                      <c:pt idx="46">
                        <c:v>47.160618999999997</c:v>
                      </c:pt>
                      <c:pt idx="47">
                        <c:v>47.160725999999997</c:v>
                      </c:pt>
                      <c:pt idx="48">
                        <c:v>47.160831999999999</c:v>
                      </c:pt>
                      <c:pt idx="49">
                        <c:v>47.160947</c:v>
                      </c:pt>
                      <c:pt idx="50">
                        <c:v>47.161064000000003</c:v>
                      </c:pt>
                      <c:pt idx="51">
                        <c:v>47.161183999999999</c:v>
                      </c:pt>
                      <c:pt idx="52">
                        <c:v>47.161306000000003</c:v>
                      </c:pt>
                      <c:pt idx="53">
                        <c:v>47.161425000000001</c:v>
                      </c:pt>
                      <c:pt idx="54">
                        <c:v>47.161543999999999</c:v>
                      </c:pt>
                      <c:pt idx="55">
                        <c:v>47.161662</c:v>
                      </c:pt>
                      <c:pt idx="56">
                        <c:v>47.161776000000003</c:v>
                      </c:pt>
                      <c:pt idx="57">
                        <c:v>47.161887</c:v>
                      </c:pt>
                      <c:pt idx="58">
                        <c:v>47.162007000000003</c:v>
                      </c:pt>
                      <c:pt idx="59">
                        <c:v>47.162140999999998</c:v>
                      </c:pt>
                      <c:pt idx="60">
                        <c:v>47.162289000000001</c:v>
                      </c:pt>
                      <c:pt idx="61">
                        <c:v>47.162447</c:v>
                      </c:pt>
                      <c:pt idx="62">
                        <c:v>47.162607000000001</c:v>
                      </c:pt>
                      <c:pt idx="63">
                        <c:v>47.162770000000002</c:v>
                      </c:pt>
                      <c:pt idx="64">
                        <c:v>47.162930000000003</c:v>
                      </c:pt>
                      <c:pt idx="65">
                        <c:v>47.163082000000003</c:v>
                      </c:pt>
                      <c:pt idx="66">
                        <c:v>47.163229999999999</c:v>
                      </c:pt>
                      <c:pt idx="67">
                        <c:v>47.163379999999997</c:v>
                      </c:pt>
                      <c:pt idx="68">
                        <c:v>47.163536999999998</c:v>
                      </c:pt>
                      <c:pt idx="69">
                        <c:v>47.163696000000002</c:v>
                      </c:pt>
                      <c:pt idx="70">
                        <c:v>47.163845999999999</c:v>
                      </c:pt>
                      <c:pt idx="71">
                        <c:v>47.163974000000003</c:v>
                      </c:pt>
                      <c:pt idx="72">
                        <c:v>47.164074999999997</c:v>
                      </c:pt>
                      <c:pt idx="73">
                        <c:v>47.164157000000003</c:v>
                      </c:pt>
                      <c:pt idx="74">
                        <c:v>47.164234</c:v>
                      </c:pt>
                      <c:pt idx="75">
                        <c:v>47.164301000000002</c:v>
                      </c:pt>
                      <c:pt idx="76">
                        <c:v>47.164352000000001</c:v>
                      </c:pt>
                      <c:pt idx="77">
                        <c:v>47.164386999999998</c:v>
                      </c:pt>
                      <c:pt idx="78">
                        <c:v>47.164411000000001</c:v>
                      </c:pt>
                      <c:pt idx="79">
                        <c:v>47.164419000000002</c:v>
                      </c:pt>
                      <c:pt idx="80">
                        <c:v>47.164413000000003</c:v>
                      </c:pt>
                      <c:pt idx="81">
                        <c:v>47.164389999999997</c:v>
                      </c:pt>
                      <c:pt idx="82">
                        <c:v>47.164351000000003</c:v>
                      </c:pt>
                      <c:pt idx="83">
                        <c:v>47.164312000000002</c:v>
                      </c:pt>
                      <c:pt idx="84">
                        <c:v>47.164275000000004</c:v>
                      </c:pt>
                      <c:pt idx="85">
                        <c:v>47.164237</c:v>
                      </c:pt>
                      <c:pt idx="86">
                        <c:v>47.164206999999998</c:v>
                      </c:pt>
                      <c:pt idx="87">
                        <c:v>47.164189</c:v>
                      </c:pt>
                      <c:pt idx="88">
                        <c:v>47.164185000000003</c:v>
                      </c:pt>
                      <c:pt idx="89">
                        <c:v>47.164195999999997</c:v>
                      </c:pt>
                      <c:pt idx="90">
                        <c:v>47.164223</c:v>
                      </c:pt>
                      <c:pt idx="91">
                        <c:v>47.164259000000001</c:v>
                      </c:pt>
                      <c:pt idx="92">
                        <c:v>47.164285</c:v>
                      </c:pt>
                      <c:pt idx="93">
                        <c:v>47.164301000000002</c:v>
                      </c:pt>
                      <c:pt idx="94">
                        <c:v>47.164306000000003</c:v>
                      </c:pt>
                      <c:pt idx="95">
                        <c:v>47.164293999999998</c:v>
                      </c:pt>
                      <c:pt idx="96">
                        <c:v>47.164267000000002</c:v>
                      </c:pt>
                      <c:pt idx="97">
                        <c:v>47.164236000000002</c:v>
                      </c:pt>
                      <c:pt idx="98">
                        <c:v>47.164197999999999</c:v>
                      </c:pt>
                      <c:pt idx="99">
                        <c:v>47.164129000000003</c:v>
                      </c:pt>
                      <c:pt idx="100">
                        <c:v>47.164048999999999</c:v>
                      </c:pt>
                      <c:pt idx="101">
                        <c:v>47.163975999999998</c:v>
                      </c:pt>
                      <c:pt idx="102">
                        <c:v>47.163901000000003</c:v>
                      </c:pt>
                      <c:pt idx="103">
                        <c:v>47.163826999999998</c:v>
                      </c:pt>
                      <c:pt idx="104">
                        <c:v>47.163764</c:v>
                      </c:pt>
                      <c:pt idx="105">
                        <c:v>47.163713000000001</c:v>
                      </c:pt>
                      <c:pt idx="106">
                        <c:v>47.163668999999999</c:v>
                      </c:pt>
                      <c:pt idx="107">
                        <c:v>47.163632999999997</c:v>
                      </c:pt>
                      <c:pt idx="108">
                        <c:v>47.163603000000002</c:v>
                      </c:pt>
                      <c:pt idx="109">
                        <c:v>47.163569000000003</c:v>
                      </c:pt>
                      <c:pt idx="110">
                        <c:v>47.163522</c:v>
                      </c:pt>
                      <c:pt idx="111">
                        <c:v>47.163463</c:v>
                      </c:pt>
                      <c:pt idx="112">
                        <c:v>47.16339</c:v>
                      </c:pt>
                      <c:pt idx="113">
                        <c:v>47.163302999999999</c:v>
                      </c:pt>
                      <c:pt idx="114">
                        <c:v>47.163200000000003</c:v>
                      </c:pt>
                      <c:pt idx="115">
                        <c:v>47.163083</c:v>
                      </c:pt>
                      <c:pt idx="116">
                        <c:v>47.162956999999999</c:v>
                      </c:pt>
                      <c:pt idx="117">
                        <c:v>47.162815999999999</c:v>
                      </c:pt>
                      <c:pt idx="118">
                        <c:v>47.162652999999999</c:v>
                      </c:pt>
                      <c:pt idx="119">
                        <c:v>47.162475000000001</c:v>
                      </c:pt>
                      <c:pt idx="120">
                        <c:v>47.162298</c:v>
                      </c:pt>
                      <c:pt idx="121">
                        <c:v>47.162135999999997</c:v>
                      </c:pt>
                      <c:pt idx="122">
                        <c:v>47.161985000000001</c:v>
                      </c:pt>
                      <c:pt idx="123">
                        <c:v>47.161836999999998</c:v>
                      </c:pt>
                      <c:pt idx="124">
                        <c:v>47.161695000000002</c:v>
                      </c:pt>
                      <c:pt idx="125">
                        <c:v>47.161563000000001</c:v>
                      </c:pt>
                      <c:pt idx="126">
                        <c:v>47.161442000000001</c:v>
                      </c:pt>
                      <c:pt idx="127">
                        <c:v>47.161324999999998</c:v>
                      </c:pt>
                      <c:pt idx="128">
                        <c:v>47.161194000000002</c:v>
                      </c:pt>
                      <c:pt idx="129">
                        <c:v>47.161054</c:v>
                      </c:pt>
                      <c:pt idx="130">
                        <c:v>47.160913999999998</c:v>
                      </c:pt>
                      <c:pt idx="131">
                        <c:v>47.160761999999998</c:v>
                      </c:pt>
                      <c:pt idx="132">
                        <c:v>47.160604999999997</c:v>
                      </c:pt>
                      <c:pt idx="133">
                        <c:v>47.160463999999997</c:v>
                      </c:pt>
                      <c:pt idx="134">
                        <c:v>47.160336999999998</c:v>
                      </c:pt>
                      <c:pt idx="135">
                        <c:v>47.160207999999997</c:v>
                      </c:pt>
                      <c:pt idx="136">
                        <c:v>47.160082000000003</c:v>
                      </c:pt>
                      <c:pt idx="137">
                        <c:v>47.159954999999997</c:v>
                      </c:pt>
                      <c:pt idx="138">
                        <c:v>47.159829999999999</c:v>
                      </c:pt>
                      <c:pt idx="139">
                        <c:v>47.159703</c:v>
                      </c:pt>
                      <c:pt idx="140">
                        <c:v>47.159596999999998</c:v>
                      </c:pt>
                      <c:pt idx="141">
                        <c:v>47.159511999999999</c:v>
                      </c:pt>
                      <c:pt idx="142">
                        <c:v>47.159412000000003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2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-88.489911000000006</c:v>
                      </c:pt>
                      <c:pt idx="1">
                        <c:v>-88.489760000000004</c:v>
                      </c:pt>
                      <c:pt idx="2">
                        <c:v>-88.489614000000003</c:v>
                      </c:pt>
                      <c:pt idx="3">
                        <c:v>-88.489473000000004</c:v>
                      </c:pt>
                      <c:pt idx="4">
                        <c:v>-88.489326000000005</c:v>
                      </c:pt>
                      <c:pt idx="5">
                        <c:v>-88.489154999999997</c:v>
                      </c:pt>
                      <c:pt idx="6">
                        <c:v>-88.488946999999996</c:v>
                      </c:pt>
                      <c:pt idx="7">
                        <c:v>-88.488719000000003</c:v>
                      </c:pt>
                      <c:pt idx="8">
                        <c:v>-88.488483000000002</c:v>
                      </c:pt>
                      <c:pt idx="9">
                        <c:v>-88.488219999999998</c:v>
                      </c:pt>
                      <c:pt idx="10">
                        <c:v>-88.487931000000003</c:v>
                      </c:pt>
                      <c:pt idx="11">
                        <c:v>-88.487643000000006</c:v>
                      </c:pt>
                      <c:pt idx="12">
                        <c:v>-88.487375</c:v>
                      </c:pt>
                      <c:pt idx="13">
                        <c:v>-88.487128999999996</c:v>
                      </c:pt>
                      <c:pt idx="14">
                        <c:v>-88.486891999999997</c:v>
                      </c:pt>
                      <c:pt idx="15">
                        <c:v>-88.486660999999998</c:v>
                      </c:pt>
                      <c:pt idx="16">
                        <c:v>-88.486451000000002</c:v>
                      </c:pt>
                      <c:pt idx="17">
                        <c:v>-88.486260999999999</c:v>
                      </c:pt>
                      <c:pt idx="18">
                        <c:v>-88.486075999999997</c:v>
                      </c:pt>
                      <c:pt idx="19">
                        <c:v>-88.485901999999996</c:v>
                      </c:pt>
                      <c:pt idx="20">
                        <c:v>-88.485747000000003</c:v>
                      </c:pt>
                      <c:pt idx="21">
                        <c:v>-88.485602</c:v>
                      </c:pt>
                      <c:pt idx="22">
                        <c:v>-88.485453000000007</c:v>
                      </c:pt>
                      <c:pt idx="23">
                        <c:v>-88.485298999999998</c:v>
                      </c:pt>
                      <c:pt idx="24">
                        <c:v>-88.485146999999998</c:v>
                      </c:pt>
                      <c:pt idx="25">
                        <c:v>-88.485004000000004</c:v>
                      </c:pt>
                      <c:pt idx="26">
                        <c:v>-88.484864999999999</c:v>
                      </c:pt>
                      <c:pt idx="27">
                        <c:v>-88.484730999999996</c:v>
                      </c:pt>
                      <c:pt idx="28">
                        <c:v>-88.484599000000003</c:v>
                      </c:pt>
                      <c:pt idx="29">
                        <c:v>-88.484475000000003</c:v>
                      </c:pt>
                      <c:pt idx="30">
                        <c:v>-88.484368000000003</c:v>
                      </c:pt>
                      <c:pt idx="31">
                        <c:v>-88.484281999999993</c:v>
                      </c:pt>
                      <c:pt idx="32">
                        <c:v>-88.484222000000003</c:v>
                      </c:pt>
                      <c:pt idx="33">
                        <c:v>-88.484184999999997</c:v>
                      </c:pt>
                      <c:pt idx="34">
                        <c:v>-88.484168999999994</c:v>
                      </c:pt>
                      <c:pt idx="35">
                        <c:v>-88.484172000000001</c:v>
                      </c:pt>
                      <c:pt idx="36">
                        <c:v>-88.484178</c:v>
                      </c:pt>
                      <c:pt idx="37">
                        <c:v>-88.484187000000006</c:v>
                      </c:pt>
                      <c:pt idx="38">
                        <c:v>-88.484198000000006</c:v>
                      </c:pt>
                      <c:pt idx="39">
                        <c:v>-88.484202999999994</c:v>
                      </c:pt>
                      <c:pt idx="40">
                        <c:v>-88.484207999999995</c:v>
                      </c:pt>
                      <c:pt idx="41">
                        <c:v>-88.484216000000004</c:v>
                      </c:pt>
                      <c:pt idx="42">
                        <c:v>-88.484213999999994</c:v>
                      </c:pt>
                      <c:pt idx="43">
                        <c:v>-88.484201999999996</c:v>
                      </c:pt>
                      <c:pt idx="44">
                        <c:v>-88.484184999999997</c:v>
                      </c:pt>
                      <c:pt idx="45">
                        <c:v>-88.484156999999996</c:v>
                      </c:pt>
                      <c:pt idx="46">
                        <c:v>-88.484106999999995</c:v>
                      </c:pt>
                      <c:pt idx="47">
                        <c:v>-88.484042000000002</c:v>
                      </c:pt>
                      <c:pt idx="48">
                        <c:v>-88.483984000000007</c:v>
                      </c:pt>
                      <c:pt idx="49">
                        <c:v>-88.483949999999993</c:v>
                      </c:pt>
                      <c:pt idx="50">
                        <c:v>-88.483941000000002</c:v>
                      </c:pt>
                      <c:pt idx="51">
                        <c:v>-88.483943999999994</c:v>
                      </c:pt>
                      <c:pt idx="52">
                        <c:v>-88.483947000000001</c:v>
                      </c:pt>
                      <c:pt idx="53">
                        <c:v>-88.483953999999997</c:v>
                      </c:pt>
                      <c:pt idx="54">
                        <c:v>-88.483964999999998</c:v>
                      </c:pt>
                      <c:pt idx="55">
                        <c:v>-88.483994999999993</c:v>
                      </c:pt>
                      <c:pt idx="56">
                        <c:v>-88.484054999999998</c:v>
                      </c:pt>
                      <c:pt idx="57">
                        <c:v>-88.484125000000006</c:v>
                      </c:pt>
                      <c:pt idx="58">
                        <c:v>-88.484166999999999</c:v>
                      </c:pt>
                      <c:pt idx="59">
                        <c:v>-88.484171000000003</c:v>
                      </c:pt>
                      <c:pt idx="60">
                        <c:v>-88.484160000000003</c:v>
                      </c:pt>
                      <c:pt idx="61">
                        <c:v>-88.484137000000004</c:v>
                      </c:pt>
                      <c:pt idx="62">
                        <c:v>-88.484119000000007</c:v>
                      </c:pt>
                      <c:pt idx="63">
                        <c:v>-88.484114000000005</c:v>
                      </c:pt>
                      <c:pt idx="64">
                        <c:v>-88.484138999999999</c:v>
                      </c:pt>
                      <c:pt idx="65">
                        <c:v>-88.484202999999994</c:v>
                      </c:pt>
                      <c:pt idx="66">
                        <c:v>-88.484294000000006</c:v>
                      </c:pt>
                      <c:pt idx="67">
                        <c:v>-88.484407000000004</c:v>
                      </c:pt>
                      <c:pt idx="68">
                        <c:v>-88.484543000000002</c:v>
                      </c:pt>
                      <c:pt idx="69">
                        <c:v>-88.484699000000006</c:v>
                      </c:pt>
                      <c:pt idx="70">
                        <c:v>-88.484872999999993</c:v>
                      </c:pt>
                      <c:pt idx="71">
                        <c:v>-88.485069999999993</c:v>
                      </c:pt>
                      <c:pt idx="72">
                        <c:v>-88.485288999999995</c:v>
                      </c:pt>
                      <c:pt idx="73">
                        <c:v>-88.485517999999999</c:v>
                      </c:pt>
                      <c:pt idx="74">
                        <c:v>-88.485747000000003</c:v>
                      </c:pt>
                      <c:pt idx="75">
                        <c:v>-88.485971000000006</c:v>
                      </c:pt>
                      <c:pt idx="76">
                        <c:v>-88.486176</c:v>
                      </c:pt>
                      <c:pt idx="77">
                        <c:v>-88.486356999999998</c:v>
                      </c:pt>
                      <c:pt idx="78">
                        <c:v>-88.486529000000004</c:v>
                      </c:pt>
                      <c:pt idx="79">
                        <c:v>-88.486709000000005</c:v>
                      </c:pt>
                      <c:pt idx="80">
                        <c:v>-88.486892999999995</c:v>
                      </c:pt>
                      <c:pt idx="81">
                        <c:v>-88.487072999999995</c:v>
                      </c:pt>
                      <c:pt idx="82">
                        <c:v>-88.487246999999996</c:v>
                      </c:pt>
                      <c:pt idx="83">
                        <c:v>-88.487410999999994</c:v>
                      </c:pt>
                      <c:pt idx="84">
                        <c:v>-88.487566000000001</c:v>
                      </c:pt>
                      <c:pt idx="85">
                        <c:v>-88.487713999999997</c:v>
                      </c:pt>
                      <c:pt idx="86">
                        <c:v>-88.487855999999994</c:v>
                      </c:pt>
                      <c:pt idx="87">
                        <c:v>-88.487993000000003</c:v>
                      </c:pt>
                      <c:pt idx="88">
                        <c:v>-88.488127000000006</c:v>
                      </c:pt>
                      <c:pt idx="89">
                        <c:v>-88.488260999999994</c:v>
                      </c:pt>
                      <c:pt idx="90">
                        <c:v>-88.488389999999995</c:v>
                      </c:pt>
                      <c:pt idx="91">
                        <c:v>-88.488515000000007</c:v>
                      </c:pt>
                      <c:pt idx="92">
                        <c:v>-88.488647</c:v>
                      </c:pt>
                      <c:pt idx="93">
                        <c:v>-88.488782999999998</c:v>
                      </c:pt>
                      <c:pt idx="94">
                        <c:v>-88.488919999999993</c:v>
                      </c:pt>
                      <c:pt idx="95">
                        <c:v>-88.489058</c:v>
                      </c:pt>
                      <c:pt idx="96">
                        <c:v>-88.489198000000002</c:v>
                      </c:pt>
                      <c:pt idx="97">
                        <c:v>-88.489337000000006</c:v>
                      </c:pt>
                      <c:pt idx="98">
                        <c:v>-88.489479000000003</c:v>
                      </c:pt>
                      <c:pt idx="99">
                        <c:v>-88.489611999999994</c:v>
                      </c:pt>
                      <c:pt idx="100">
                        <c:v>-88.489726000000005</c:v>
                      </c:pt>
                      <c:pt idx="101">
                        <c:v>-88.489839000000003</c:v>
                      </c:pt>
                      <c:pt idx="102">
                        <c:v>-88.489954999999995</c:v>
                      </c:pt>
                      <c:pt idx="103">
                        <c:v>-88.490080000000006</c:v>
                      </c:pt>
                      <c:pt idx="104">
                        <c:v>-88.490222000000003</c:v>
                      </c:pt>
                      <c:pt idx="105">
                        <c:v>-88.490380000000002</c:v>
                      </c:pt>
                      <c:pt idx="106">
                        <c:v>-88.490549000000001</c:v>
                      </c:pt>
                      <c:pt idx="107">
                        <c:v>-88.490729999999999</c:v>
                      </c:pt>
                      <c:pt idx="108">
                        <c:v>-88.490930000000006</c:v>
                      </c:pt>
                      <c:pt idx="109">
                        <c:v>-88.491144000000006</c:v>
                      </c:pt>
                      <c:pt idx="110">
                        <c:v>-88.491338999999996</c:v>
                      </c:pt>
                      <c:pt idx="111">
                        <c:v>-88.491500000000002</c:v>
                      </c:pt>
                      <c:pt idx="112">
                        <c:v>-88.491636</c:v>
                      </c:pt>
                      <c:pt idx="113">
                        <c:v>-88.491753000000003</c:v>
                      </c:pt>
                      <c:pt idx="114">
                        <c:v>-88.491849999999999</c:v>
                      </c:pt>
                      <c:pt idx="115">
                        <c:v>-88.491916000000003</c:v>
                      </c:pt>
                      <c:pt idx="116">
                        <c:v>-88.491946999999996</c:v>
                      </c:pt>
                      <c:pt idx="117">
                        <c:v>-88.491944000000004</c:v>
                      </c:pt>
                      <c:pt idx="118">
                        <c:v>-88.491917999999998</c:v>
                      </c:pt>
                      <c:pt idx="119">
                        <c:v>-88.491873999999996</c:v>
                      </c:pt>
                      <c:pt idx="120">
                        <c:v>-88.491810000000001</c:v>
                      </c:pt>
                      <c:pt idx="121">
                        <c:v>-88.491730000000004</c:v>
                      </c:pt>
                      <c:pt idx="122">
                        <c:v>-88.491652000000002</c:v>
                      </c:pt>
                      <c:pt idx="123">
                        <c:v>-88.491572000000005</c:v>
                      </c:pt>
                      <c:pt idx="124">
                        <c:v>-88.491484999999997</c:v>
                      </c:pt>
                      <c:pt idx="125">
                        <c:v>-88.491381000000004</c:v>
                      </c:pt>
                      <c:pt idx="126">
                        <c:v>-88.491242999999997</c:v>
                      </c:pt>
                      <c:pt idx="127">
                        <c:v>-88.491078999999999</c:v>
                      </c:pt>
                      <c:pt idx="128">
                        <c:v>-88.490921999999998</c:v>
                      </c:pt>
                      <c:pt idx="129">
                        <c:v>-88.490798999999996</c:v>
                      </c:pt>
                      <c:pt idx="130">
                        <c:v>-88.490720999999994</c:v>
                      </c:pt>
                      <c:pt idx="131">
                        <c:v>-88.490680999999995</c:v>
                      </c:pt>
                      <c:pt idx="132">
                        <c:v>-88.490672000000004</c:v>
                      </c:pt>
                      <c:pt idx="133">
                        <c:v>-88.490677000000005</c:v>
                      </c:pt>
                      <c:pt idx="134">
                        <c:v>-88.490671000000006</c:v>
                      </c:pt>
                      <c:pt idx="135">
                        <c:v>-88.490656000000001</c:v>
                      </c:pt>
                      <c:pt idx="136">
                        <c:v>-88.490633000000003</c:v>
                      </c:pt>
                      <c:pt idx="137">
                        <c:v>-88.490575000000007</c:v>
                      </c:pt>
                      <c:pt idx="138">
                        <c:v>-88.490488999999997</c:v>
                      </c:pt>
                      <c:pt idx="139">
                        <c:v>-88.490395000000007</c:v>
                      </c:pt>
                      <c:pt idx="140">
                        <c:v>-88.490543000000002</c:v>
                      </c:pt>
                      <c:pt idx="141">
                        <c:v>-88.490538000000001</c:v>
                      </c:pt>
                      <c:pt idx="142">
                        <c:v>-88.490188000000003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2B8C-46CE-8D73-6FF5C1CC8E73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47.159412000000003</c:v>
                      </c:pt>
                      <c:pt idx="1">
                        <c:v>47.159315999999997</c:v>
                      </c:pt>
                      <c:pt idx="2">
                        <c:v>47.159218000000003</c:v>
                      </c:pt>
                      <c:pt idx="3">
                        <c:v>47.159120000000001</c:v>
                      </c:pt>
                      <c:pt idx="4">
                        <c:v>47.159033999999998</c:v>
                      </c:pt>
                      <c:pt idx="5">
                        <c:v>47.158973000000003</c:v>
                      </c:pt>
                      <c:pt idx="6">
                        <c:v>47.158929000000001</c:v>
                      </c:pt>
                      <c:pt idx="7">
                        <c:v>47.158898000000001</c:v>
                      </c:pt>
                      <c:pt idx="8">
                        <c:v>47.158890999999997</c:v>
                      </c:pt>
                      <c:pt idx="9">
                        <c:v>47.158895000000001</c:v>
                      </c:pt>
                      <c:pt idx="10">
                        <c:v>47.158898999999998</c:v>
                      </c:pt>
                      <c:pt idx="11">
                        <c:v>47.158909999999999</c:v>
                      </c:pt>
                      <c:pt idx="12">
                        <c:v>47.158918999999997</c:v>
                      </c:pt>
                      <c:pt idx="13">
                        <c:v>47.158914000000003</c:v>
                      </c:pt>
                      <c:pt idx="14">
                        <c:v>47.158901</c:v>
                      </c:pt>
                      <c:pt idx="15">
                        <c:v>47.158881000000001</c:v>
                      </c:pt>
                      <c:pt idx="16">
                        <c:v>47.158845999999997</c:v>
                      </c:pt>
                      <c:pt idx="17">
                        <c:v>47.158802000000001</c:v>
                      </c:pt>
                      <c:pt idx="18">
                        <c:v>47.158746000000001</c:v>
                      </c:pt>
                      <c:pt idx="19">
                        <c:v>47.158681000000001</c:v>
                      </c:pt>
                      <c:pt idx="20">
                        <c:v>47.158620999999997</c:v>
                      </c:pt>
                      <c:pt idx="21">
                        <c:v>47.158574000000002</c:v>
                      </c:pt>
                      <c:pt idx="22">
                        <c:v>47.158543000000002</c:v>
                      </c:pt>
                      <c:pt idx="23">
                        <c:v>47.158521999999998</c:v>
                      </c:pt>
                      <c:pt idx="24">
                        <c:v>47.158504000000001</c:v>
                      </c:pt>
                      <c:pt idx="25">
                        <c:v>47.158492000000003</c:v>
                      </c:pt>
                      <c:pt idx="26">
                        <c:v>47.158489000000003</c:v>
                      </c:pt>
                      <c:pt idx="27">
                        <c:v>47.158496999999997</c:v>
                      </c:pt>
                      <c:pt idx="28">
                        <c:v>47.158517000000003</c:v>
                      </c:pt>
                      <c:pt idx="29">
                        <c:v>47.158557000000002</c:v>
                      </c:pt>
                      <c:pt idx="30">
                        <c:v>47.158619000000002</c:v>
                      </c:pt>
                      <c:pt idx="31">
                        <c:v>47.158695999999999</c:v>
                      </c:pt>
                      <c:pt idx="32">
                        <c:v>47.158777000000001</c:v>
                      </c:pt>
                      <c:pt idx="33">
                        <c:v>47.158867000000001</c:v>
                      </c:pt>
                      <c:pt idx="34">
                        <c:v>47.158968999999999</c:v>
                      </c:pt>
                      <c:pt idx="35">
                        <c:v>47.159077000000003</c:v>
                      </c:pt>
                      <c:pt idx="36">
                        <c:v>47.159190000000002</c:v>
                      </c:pt>
                      <c:pt idx="37">
                        <c:v>47.159305000000003</c:v>
                      </c:pt>
                      <c:pt idx="38">
                        <c:v>47.159427000000001</c:v>
                      </c:pt>
                      <c:pt idx="39">
                        <c:v>47.159559000000002</c:v>
                      </c:pt>
                      <c:pt idx="40">
                        <c:v>47.159703999999998</c:v>
                      </c:pt>
                      <c:pt idx="41">
                        <c:v>47.159858</c:v>
                      </c:pt>
                      <c:pt idx="42">
                        <c:v>47.160007999999998</c:v>
                      </c:pt>
                      <c:pt idx="43">
                        <c:v>47.160145999999997</c:v>
                      </c:pt>
                      <c:pt idx="44">
                        <c:v>47.160274999999999</c:v>
                      </c:pt>
                      <c:pt idx="45">
                        <c:v>47.160398000000001</c:v>
                      </c:pt>
                      <c:pt idx="46">
                        <c:v>47.160519000000001</c:v>
                      </c:pt>
                      <c:pt idx="47">
                        <c:v>47.160637000000001</c:v>
                      </c:pt>
                      <c:pt idx="48">
                        <c:v>47.160749000000003</c:v>
                      </c:pt>
                      <c:pt idx="49">
                        <c:v>47.160863999999997</c:v>
                      </c:pt>
                      <c:pt idx="50">
                        <c:v>47.160988000000003</c:v>
                      </c:pt>
                      <c:pt idx="51">
                        <c:v>47.161113999999998</c:v>
                      </c:pt>
                      <c:pt idx="52">
                        <c:v>47.161236000000002</c:v>
                      </c:pt>
                      <c:pt idx="53">
                        <c:v>47.161360000000002</c:v>
                      </c:pt>
                      <c:pt idx="54">
                        <c:v>47.161479999999997</c:v>
                      </c:pt>
                      <c:pt idx="55">
                        <c:v>47.161599000000002</c:v>
                      </c:pt>
                      <c:pt idx="56">
                        <c:v>47.161718</c:v>
                      </c:pt>
                      <c:pt idx="57">
                        <c:v>47.161833000000001</c:v>
                      </c:pt>
                      <c:pt idx="58">
                        <c:v>47.161949</c:v>
                      </c:pt>
                      <c:pt idx="59">
                        <c:v>47.162078000000001</c:v>
                      </c:pt>
                      <c:pt idx="60">
                        <c:v>47.162221000000002</c:v>
                      </c:pt>
                      <c:pt idx="61">
                        <c:v>47.162373000000002</c:v>
                      </c:pt>
                      <c:pt idx="62">
                        <c:v>47.162528999999999</c:v>
                      </c:pt>
                      <c:pt idx="63">
                        <c:v>47.162680000000002</c:v>
                      </c:pt>
                      <c:pt idx="64">
                        <c:v>47.162835999999999</c:v>
                      </c:pt>
                      <c:pt idx="65">
                        <c:v>47.162998999999999</c:v>
                      </c:pt>
                      <c:pt idx="66">
                        <c:v>47.163158000000003</c:v>
                      </c:pt>
                      <c:pt idx="67">
                        <c:v>47.163314</c:v>
                      </c:pt>
                      <c:pt idx="68">
                        <c:v>47.163476000000003</c:v>
                      </c:pt>
                      <c:pt idx="69">
                        <c:v>47.163643</c:v>
                      </c:pt>
                      <c:pt idx="70">
                        <c:v>47.163800000000002</c:v>
                      </c:pt>
                      <c:pt idx="71">
                        <c:v>47.163929000000003</c:v>
                      </c:pt>
                      <c:pt idx="72">
                        <c:v>47.164029999999997</c:v>
                      </c:pt>
                      <c:pt idx="73">
                        <c:v>47.164121999999999</c:v>
                      </c:pt>
                      <c:pt idx="74">
                        <c:v>47.164211999999999</c:v>
                      </c:pt>
                      <c:pt idx="75">
                        <c:v>47.164288999999997</c:v>
                      </c:pt>
                      <c:pt idx="76">
                        <c:v>47.164344999999997</c:v>
                      </c:pt>
                      <c:pt idx="77">
                        <c:v>47.164382000000003</c:v>
                      </c:pt>
                      <c:pt idx="78">
                        <c:v>47.164406999999997</c:v>
                      </c:pt>
                      <c:pt idx="79">
                        <c:v>47.164420999999997</c:v>
                      </c:pt>
                      <c:pt idx="80">
                        <c:v>47.164419000000002</c:v>
                      </c:pt>
                      <c:pt idx="81">
                        <c:v>47.164399000000003</c:v>
                      </c:pt>
                      <c:pt idx="82">
                        <c:v>47.164369000000001</c:v>
                      </c:pt>
                      <c:pt idx="83">
                        <c:v>47.164335000000001</c:v>
                      </c:pt>
                      <c:pt idx="84">
                        <c:v>47.164302999999997</c:v>
                      </c:pt>
                      <c:pt idx="85">
                        <c:v>47.164273000000001</c:v>
                      </c:pt>
                      <c:pt idx="86">
                        <c:v>47.164242000000002</c:v>
                      </c:pt>
                      <c:pt idx="87">
                        <c:v>47.164217000000001</c:v>
                      </c:pt>
                      <c:pt idx="88">
                        <c:v>47.164200000000001</c:v>
                      </c:pt>
                      <c:pt idx="89">
                        <c:v>47.164192999999997</c:v>
                      </c:pt>
                      <c:pt idx="90">
                        <c:v>47.164202000000003</c:v>
                      </c:pt>
                      <c:pt idx="91">
                        <c:v>47.164223</c:v>
                      </c:pt>
                      <c:pt idx="92">
                        <c:v>47.164254</c:v>
                      </c:pt>
                      <c:pt idx="93">
                        <c:v>47.164285</c:v>
                      </c:pt>
                      <c:pt idx="94">
                        <c:v>47.164306000000003</c:v>
                      </c:pt>
                      <c:pt idx="95">
                        <c:v>47.164315000000002</c:v>
                      </c:pt>
                      <c:pt idx="96">
                        <c:v>47.164315999999999</c:v>
                      </c:pt>
                      <c:pt idx="97">
                        <c:v>47.164301999999999</c:v>
                      </c:pt>
                      <c:pt idx="98">
                        <c:v>47.164279000000001</c:v>
                      </c:pt>
                      <c:pt idx="99">
                        <c:v>47.164248000000001</c:v>
                      </c:pt>
                      <c:pt idx="100">
                        <c:v>47.164200999999998</c:v>
                      </c:pt>
                      <c:pt idx="101">
                        <c:v>47.164140000000003</c:v>
                      </c:pt>
                      <c:pt idx="102">
                        <c:v>47.164068999999998</c:v>
                      </c:pt>
                      <c:pt idx="103">
                        <c:v>47.163998999999997</c:v>
                      </c:pt>
                      <c:pt idx="104">
                        <c:v>47.163930000000001</c:v>
                      </c:pt>
                      <c:pt idx="105">
                        <c:v>47.16386</c:v>
                      </c:pt>
                      <c:pt idx="106">
                        <c:v>47.163794000000003</c:v>
                      </c:pt>
                      <c:pt idx="107">
                        <c:v>47.163741000000002</c:v>
                      </c:pt>
                      <c:pt idx="108">
                        <c:v>47.163696999999999</c:v>
                      </c:pt>
                      <c:pt idx="109">
                        <c:v>47.163660999999998</c:v>
                      </c:pt>
                      <c:pt idx="110">
                        <c:v>47.163632</c:v>
                      </c:pt>
                      <c:pt idx="111">
                        <c:v>47.163600000000002</c:v>
                      </c:pt>
                      <c:pt idx="112">
                        <c:v>47.163558000000002</c:v>
                      </c:pt>
                      <c:pt idx="113">
                        <c:v>47.163504000000003</c:v>
                      </c:pt>
                      <c:pt idx="114">
                        <c:v>47.163435999999997</c:v>
                      </c:pt>
                      <c:pt idx="115">
                        <c:v>47.163353000000001</c:v>
                      </c:pt>
                      <c:pt idx="116">
                        <c:v>47.163251000000002</c:v>
                      </c:pt>
                      <c:pt idx="117">
                        <c:v>47.163134999999997</c:v>
                      </c:pt>
                      <c:pt idx="118">
                        <c:v>47.163007999999998</c:v>
                      </c:pt>
                      <c:pt idx="119">
                        <c:v>47.162866999999999</c:v>
                      </c:pt>
                      <c:pt idx="120">
                        <c:v>47.162709999999997</c:v>
                      </c:pt>
                      <c:pt idx="121">
                        <c:v>47.162542000000002</c:v>
                      </c:pt>
                      <c:pt idx="122">
                        <c:v>47.162371</c:v>
                      </c:pt>
                      <c:pt idx="123">
                        <c:v>47.162202999999998</c:v>
                      </c:pt>
                      <c:pt idx="124">
                        <c:v>47.162036999999998</c:v>
                      </c:pt>
                      <c:pt idx="125">
                        <c:v>47.161876999999997</c:v>
                      </c:pt>
                      <c:pt idx="126">
                        <c:v>47.161724999999997</c:v>
                      </c:pt>
                      <c:pt idx="127">
                        <c:v>47.161586</c:v>
                      </c:pt>
                      <c:pt idx="128">
                        <c:v>47.161456999999999</c:v>
                      </c:pt>
                      <c:pt idx="129">
                        <c:v>47.161338999999998</c:v>
                      </c:pt>
                      <c:pt idx="130">
                        <c:v>47.161220999999998</c:v>
                      </c:pt>
                      <c:pt idx="131">
                        <c:v>47.161082999999998</c:v>
                      </c:pt>
                      <c:pt idx="132">
                        <c:v>47.160936999999997</c:v>
                      </c:pt>
                      <c:pt idx="133">
                        <c:v>47.160783000000002</c:v>
                      </c:pt>
                      <c:pt idx="134">
                        <c:v>47.160620000000002</c:v>
                      </c:pt>
                      <c:pt idx="135">
                        <c:v>47.160469999999997</c:v>
                      </c:pt>
                      <c:pt idx="136">
                        <c:v>47.160342</c:v>
                      </c:pt>
                      <c:pt idx="137">
                        <c:v>47.160215999999998</c:v>
                      </c:pt>
                      <c:pt idx="138">
                        <c:v>47.160086999999997</c:v>
                      </c:pt>
                      <c:pt idx="139">
                        <c:v>47.159962999999998</c:v>
                      </c:pt>
                      <c:pt idx="140">
                        <c:v>47.159847999999997</c:v>
                      </c:pt>
                      <c:pt idx="141">
                        <c:v>47.159739999999999</c:v>
                      </c:pt>
                      <c:pt idx="142">
                        <c:v>47.159641999999998</c:v>
                      </c:pt>
                      <c:pt idx="143">
                        <c:v>47.159553000000002</c:v>
                      </c:pt>
                      <c:pt idx="144">
                        <c:v>47.159464999999997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-88.490188000000003</c:v>
                      </c:pt>
                      <c:pt idx="1">
                        <c:v>-88.490015999999997</c:v>
                      </c:pt>
                      <c:pt idx="2">
                        <c:v>-88.489850000000004</c:v>
                      </c:pt>
                      <c:pt idx="3">
                        <c:v>-88.489686000000006</c:v>
                      </c:pt>
                      <c:pt idx="4">
                        <c:v>-88.489512000000005</c:v>
                      </c:pt>
                      <c:pt idx="5">
                        <c:v>-88.489312999999996</c:v>
                      </c:pt>
                      <c:pt idx="6">
                        <c:v>-88.489080999999999</c:v>
                      </c:pt>
                      <c:pt idx="7">
                        <c:v>-88.488832000000002</c:v>
                      </c:pt>
                      <c:pt idx="8">
                        <c:v>-88.488563999999997</c:v>
                      </c:pt>
                      <c:pt idx="9">
                        <c:v>-88.488276999999997</c:v>
                      </c:pt>
                      <c:pt idx="10">
                        <c:v>-88.487986000000006</c:v>
                      </c:pt>
                      <c:pt idx="11">
                        <c:v>-88.487700000000004</c:v>
                      </c:pt>
                      <c:pt idx="12">
                        <c:v>-88.487430000000003</c:v>
                      </c:pt>
                      <c:pt idx="13">
                        <c:v>-88.487171000000004</c:v>
                      </c:pt>
                      <c:pt idx="14">
                        <c:v>-88.486925999999997</c:v>
                      </c:pt>
                      <c:pt idx="15">
                        <c:v>-88.486706999999996</c:v>
                      </c:pt>
                      <c:pt idx="16">
                        <c:v>-88.486507000000003</c:v>
                      </c:pt>
                      <c:pt idx="17">
                        <c:v>-88.486317</c:v>
                      </c:pt>
                      <c:pt idx="18">
                        <c:v>-88.486140000000006</c:v>
                      </c:pt>
                      <c:pt idx="19">
                        <c:v>-88.485973999999999</c:v>
                      </c:pt>
                      <c:pt idx="20">
                        <c:v>-88.485816999999997</c:v>
                      </c:pt>
                      <c:pt idx="21">
                        <c:v>-88.485668000000004</c:v>
                      </c:pt>
                      <c:pt idx="22">
                        <c:v>-88.485517000000002</c:v>
                      </c:pt>
                      <c:pt idx="23">
                        <c:v>-88.485361999999995</c:v>
                      </c:pt>
                      <c:pt idx="24">
                        <c:v>-88.485211000000007</c:v>
                      </c:pt>
                      <c:pt idx="25">
                        <c:v>-88.485066000000003</c:v>
                      </c:pt>
                      <c:pt idx="26">
                        <c:v>-88.484927999999996</c:v>
                      </c:pt>
                      <c:pt idx="27">
                        <c:v>-88.484795000000005</c:v>
                      </c:pt>
                      <c:pt idx="28">
                        <c:v>-88.484667000000002</c:v>
                      </c:pt>
                      <c:pt idx="29">
                        <c:v>-88.484553000000005</c:v>
                      </c:pt>
                      <c:pt idx="30">
                        <c:v>-88.484459999999999</c:v>
                      </c:pt>
                      <c:pt idx="31">
                        <c:v>-88.484385000000003</c:v>
                      </c:pt>
                      <c:pt idx="32">
                        <c:v>-88.484322000000006</c:v>
                      </c:pt>
                      <c:pt idx="33">
                        <c:v>-88.484284000000002</c:v>
                      </c:pt>
                      <c:pt idx="34">
                        <c:v>-88.484272000000004</c:v>
                      </c:pt>
                      <c:pt idx="35">
                        <c:v>-88.484271000000007</c:v>
                      </c:pt>
                      <c:pt idx="36">
                        <c:v>-88.484268999999998</c:v>
                      </c:pt>
                      <c:pt idx="37">
                        <c:v>-88.484268</c:v>
                      </c:pt>
                      <c:pt idx="38">
                        <c:v>-88.484274999999997</c:v>
                      </c:pt>
                      <c:pt idx="39">
                        <c:v>-88.484285</c:v>
                      </c:pt>
                      <c:pt idx="40">
                        <c:v>-88.484290000000001</c:v>
                      </c:pt>
                      <c:pt idx="41">
                        <c:v>-88.484285999999997</c:v>
                      </c:pt>
                      <c:pt idx="42">
                        <c:v>-88.484285</c:v>
                      </c:pt>
                      <c:pt idx="43">
                        <c:v>-88.484284000000002</c:v>
                      </c:pt>
                      <c:pt idx="44">
                        <c:v>-88.484269999999995</c:v>
                      </c:pt>
                      <c:pt idx="45">
                        <c:v>-88.484245999999999</c:v>
                      </c:pt>
                      <c:pt idx="46">
                        <c:v>-88.484211999999999</c:v>
                      </c:pt>
                      <c:pt idx="47">
                        <c:v>-88.484154000000004</c:v>
                      </c:pt>
                      <c:pt idx="48">
                        <c:v>-88.484081000000003</c:v>
                      </c:pt>
                      <c:pt idx="49">
                        <c:v>-88.484026999999998</c:v>
                      </c:pt>
                      <c:pt idx="50">
                        <c:v>-88.483999999999995</c:v>
                      </c:pt>
                      <c:pt idx="51">
                        <c:v>-88.483990000000006</c:v>
                      </c:pt>
                      <c:pt idx="52">
                        <c:v>-88.483990000000006</c:v>
                      </c:pt>
                      <c:pt idx="53">
                        <c:v>-88.483991000000003</c:v>
                      </c:pt>
                      <c:pt idx="54">
                        <c:v>-88.483997000000002</c:v>
                      </c:pt>
                      <c:pt idx="55">
                        <c:v>-88.484025000000003</c:v>
                      </c:pt>
                      <c:pt idx="56">
                        <c:v>-88.484075000000004</c:v>
                      </c:pt>
                      <c:pt idx="57">
                        <c:v>-88.484145999999996</c:v>
                      </c:pt>
                      <c:pt idx="58">
                        <c:v>-88.484202999999994</c:v>
                      </c:pt>
                      <c:pt idx="59">
                        <c:v>-88.484218999999996</c:v>
                      </c:pt>
                      <c:pt idx="60">
                        <c:v>-88.484209000000007</c:v>
                      </c:pt>
                      <c:pt idx="61">
                        <c:v>-88.484188000000003</c:v>
                      </c:pt>
                      <c:pt idx="62">
                        <c:v>-88.484166999999999</c:v>
                      </c:pt>
                      <c:pt idx="63">
                        <c:v>-88.484155000000001</c:v>
                      </c:pt>
                      <c:pt idx="64">
                        <c:v>-88.484159000000005</c:v>
                      </c:pt>
                      <c:pt idx="65">
                        <c:v>-88.484199000000004</c:v>
                      </c:pt>
                      <c:pt idx="66">
                        <c:v>-88.484283000000005</c:v>
                      </c:pt>
                      <c:pt idx="67">
                        <c:v>-88.484397999999999</c:v>
                      </c:pt>
                      <c:pt idx="68">
                        <c:v>-88.484534999999994</c:v>
                      </c:pt>
                      <c:pt idx="69">
                        <c:v>-88.484689000000003</c:v>
                      </c:pt>
                      <c:pt idx="70">
                        <c:v>-88.484847000000002</c:v>
                      </c:pt>
                      <c:pt idx="71">
                        <c:v>-88.485023999999996</c:v>
                      </c:pt>
                      <c:pt idx="72">
                        <c:v>-88.485225999999997</c:v>
                      </c:pt>
                      <c:pt idx="73">
                        <c:v>-88.485449000000003</c:v>
                      </c:pt>
                      <c:pt idx="74">
                        <c:v>-88.485690000000005</c:v>
                      </c:pt>
                      <c:pt idx="75">
                        <c:v>-88.485935999999995</c:v>
                      </c:pt>
                      <c:pt idx="76">
                        <c:v>-88.486159999999998</c:v>
                      </c:pt>
                      <c:pt idx="77">
                        <c:v>-88.486350000000002</c:v>
                      </c:pt>
                      <c:pt idx="78">
                        <c:v>-88.486521999999994</c:v>
                      </c:pt>
                      <c:pt idx="79">
                        <c:v>-88.486690999999993</c:v>
                      </c:pt>
                      <c:pt idx="80">
                        <c:v>-88.486862000000002</c:v>
                      </c:pt>
                      <c:pt idx="81">
                        <c:v>-88.487033999999994</c:v>
                      </c:pt>
                      <c:pt idx="82">
                        <c:v>-88.487195999999997</c:v>
                      </c:pt>
                      <c:pt idx="83">
                        <c:v>-88.487346000000002</c:v>
                      </c:pt>
                      <c:pt idx="84">
                        <c:v>-88.487486000000004</c:v>
                      </c:pt>
                      <c:pt idx="85">
                        <c:v>-88.487620000000007</c:v>
                      </c:pt>
                      <c:pt idx="86">
                        <c:v>-88.487745000000004</c:v>
                      </c:pt>
                      <c:pt idx="87">
                        <c:v>-88.487860999999995</c:v>
                      </c:pt>
                      <c:pt idx="88">
                        <c:v>-88.487975000000006</c:v>
                      </c:pt>
                      <c:pt idx="89">
                        <c:v>-88.488088000000005</c:v>
                      </c:pt>
                      <c:pt idx="90">
                        <c:v>-88.488202999999999</c:v>
                      </c:pt>
                      <c:pt idx="91">
                        <c:v>-88.488320000000002</c:v>
                      </c:pt>
                      <c:pt idx="92">
                        <c:v>-88.488435999999993</c:v>
                      </c:pt>
                      <c:pt idx="93">
                        <c:v>-88.488556000000003</c:v>
                      </c:pt>
                      <c:pt idx="94">
                        <c:v>-88.488682999999995</c:v>
                      </c:pt>
                      <c:pt idx="95">
                        <c:v>-88.488812999999993</c:v>
                      </c:pt>
                      <c:pt idx="96">
                        <c:v>-88.488943000000006</c:v>
                      </c:pt>
                      <c:pt idx="97">
                        <c:v>-88.489076999999995</c:v>
                      </c:pt>
                      <c:pt idx="98">
                        <c:v>-88.489213000000007</c:v>
                      </c:pt>
                      <c:pt idx="99">
                        <c:v>-88.489348000000007</c:v>
                      </c:pt>
                      <c:pt idx="100">
                        <c:v>-88.489480999999998</c:v>
                      </c:pt>
                      <c:pt idx="101">
                        <c:v>-88.489604999999997</c:v>
                      </c:pt>
                      <c:pt idx="102">
                        <c:v>-88.489722</c:v>
                      </c:pt>
                      <c:pt idx="103">
                        <c:v>-88.489838000000006</c:v>
                      </c:pt>
                      <c:pt idx="104">
                        <c:v>-88.489953999999997</c:v>
                      </c:pt>
                      <c:pt idx="105">
                        <c:v>-88.490076000000002</c:v>
                      </c:pt>
                      <c:pt idx="106">
                        <c:v>-88.490213999999995</c:v>
                      </c:pt>
                      <c:pt idx="107">
                        <c:v>-88.490364999999997</c:v>
                      </c:pt>
                      <c:pt idx="108">
                        <c:v>-88.490523999999994</c:v>
                      </c:pt>
                      <c:pt idx="109">
                        <c:v>-88.490699000000006</c:v>
                      </c:pt>
                      <c:pt idx="110">
                        <c:v>-88.490898000000001</c:v>
                      </c:pt>
                      <c:pt idx="111">
                        <c:v>-88.491107</c:v>
                      </c:pt>
                      <c:pt idx="112">
                        <c:v>-88.491296000000006</c:v>
                      </c:pt>
                      <c:pt idx="113">
                        <c:v>-88.491451999999995</c:v>
                      </c:pt>
                      <c:pt idx="114">
                        <c:v>-88.491591999999997</c:v>
                      </c:pt>
                      <c:pt idx="115">
                        <c:v>-88.491716999999994</c:v>
                      </c:pt>
                      <c:pt idx="116">
                        <c:v>-88.491821999999999</c:v>
                      </c:pt>
                      <c:pt idx="117">
                        <c:v>-88.491900000000001</c:v>
                      </c:pt>
                      <c:pt idx="118">
                        <c:v>-88.491943000000006</c:v>
                      </c:pt>
                      <c:pt idx="119">
                        <c:v>-88.491952999999995</c:v>
                      </c:pt>
                      <c:pt idx="120">
                        <c:v>-88.491930999999994</c:v>
                      </c:pt>
                      <c:pt idx="121">
                        <c:v>-88.491889</c:v>
                      </c:pt>
                      <c:pt idx="122">
                        <c:v>-88.491829999999993</c:v>
                      </c:pt>
                      <c:pt idx="123">
                        <c:v>-88.491758000000004</c:v>
                      </c:pt>
                      <c:pt idx="124">
                        <c:v>-88.491675000000001</c:v>
                      </c:pt>
                      <c:pt idx="125">
                        <c:v>-88.491584000000003</c:v>
                      </c:pt>
                      <c:pt idx="126">
                        <c:v>-88.491494000000003</c:v>
                      </c:pt>
                      <c:pt idx="127">
                        <c:v>-88.491394</c:v>
                      </c:pt>
                      <c:pt idx="128">
                        <c:v>-88.491262000000006</c:v>
                      </c:pt>
                      <c:pt idx="129">
                        <c:v>-88.491101</c:v>
                      </c:pt>
                      <c:pt idx="130">
                        <c:v>-88.490938</c:v>
                      </c:pt>
                      <c:pt idx="131">
                        <c:v>-88.490808000000001</c:v>
                      </c:pt>
                      <c:pt idx="132">
                        <c:v>-88.490724999999998</c:v>
                      </c:pt>
                      <c:pt idx="133">
                        <c:v>-88.490679</c:v>
                      </c:pt>
                      <c:pt idx="134">
                        <c:v>-88.490662</c:v>
                      </c:pt>
                      <c:pt idx="135">
                        <c:v>-88.490667999999999</c:v>
                      </c:pt>
                      <c:pt idx="136">
                        <c:v>-88.490667000000002</c:v>
                      </c:pt>
                      <c:pt idx="137">
                        <c:v>-88.490652999999995</c:v>
                      </c:pt>
                      <c:pt idx="138">
                        <c:v>-88.490632000000005</c:v>
                      </c:pt>
                      <c:pt idx="139">
                        <c:v>-88.490595999999996</c:v>
                      </c:pt>
                      <c:pt idx="140">
                        <c:v>-88.490527999999998</c:v>
                      </c:pt>
                      <c:pt idx="141">
                        <c:v>-88.490431999999998</c:v>
                      </c:pt>
                      <c:pt idx="142">
                        <c:v>-88.490302</c:v>
                      </c:pt>
                      <c:pt idx="143">
                        <c:v>-88.490144999999998</c:v>
                      </c:pt>
                      <c:pt idx="144">
                        <c:v>-88.489984000000007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8C-46CE-8D73-6FF5C1CC8E7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47.159464999999997</c:v>
                      </c:pt>
                      <c:pt idx="1">
                        <c:v>47.159373000000002</c:v>
                      </c:pt>
                      <c:pt idx="2">
                        <c:v>47.159277000000003</c:v>
                      </c:pt>
                      <c:pt idx="3">
                        <c:v>47.159179999999999</c:v>
                      </c:pt>
                      <c:pt idx="4">
                        <c:v>47.159087</c:v>
                      </c:pt>
                      <c:pt idx="5">
                        <c:v>47.159010000000002</c:v>
                      </c:pt>
                      <c:pt idx="6">
                        <c:v>47.158952999999997</c:v>
                      </c:pt>
                      <c:pt idx="7">
                        <c:v>47.158911000000003</c:v>
                      </c:pt>
                      <c:pt idx="8">
                        <c:v>47.158883000000003</c:v>
                      </c:pt>
                      <c:pt idx="9">
                        <c:v>47.158878000000001</c:v>
                      </c:pt>
                      <c:pt idx="10">
                        <c:v>47.158889000000002</c:v>
                      </c:pt>
                      <c:pt idx="11">
                        <c:v>47.158897000000003</c:v>
                      </c:pt>
                      <c:pt idx="12">
                        <c:v>47.158903000000002</c:v>
                      </c:pt>
                      <c:pt idx="13">
                        <c:v>47.158904999999997</c:v>
                      </c:pt>
                      <c:pt idx="14">
                        <c:v>47.158904</c:v>
                      </c:pt>
                      <c:pt idx="15">
                        <c:v>47.158893999999997</c:v>
                      </c:pt>
                      <c:pt idx="16">
                        <c:v>47.158864999999999</c:v>
                      </c:pt>
                      <c:pt idx="17">
                        <c:v>47.158817999999997</c:v>
                      </c:pt>
                      <c:pt idx="18">
                        <c:v>47.158763</c:v>
                      </c:pt>
                      <c:pt idx="19">
                        <c:v>47.158707</c:v>
                      </c:pt>
                      <c:pt idx="20">
                        <c:v>47.158650000000002</c:v>
                      </c:pt>
                      <c:pt idx="21">
                        <c:v>47.158602000000002</c:v>
                      </c:pt>
                      <c:pt idx="22">
                        <c:v>47.158566</c:v>
                      </c:pt>
                      <c:pt idx="23">
                        <c:v>47.158537000000003</c:v>
                      </c:pt>
                      <c:pt idx="24">
                        <c:v>47.158515000000001</c:v>
                      </c:pt>
                      <c:pt idx="25">
                        <c:v>47.158501999999999</c:v>
                      </c:pt>
                      <c:pt idx="26">
                        <c:v>47.158495000000002</c:v>
                      </c:pt>
                      <c:pt idx="27">
                        <c:v>47.158489000000003</c:v>
                      </c:pt>
                      <c:pt idx="28">
                        <c:v>47.158490999999998</c:v>
                      </c:pt>
                      <c:pt idx="29">
                        <c:v>47.158504000000001</c:v>
                      </c:pt>
                      <c:pt idx="30">
                        <c:v>47.158529000000001</c:v>
                      </c:pt>
                      <c:pt idx="31">
                        <c:v>47.158569</c:v>
                      </c:pt>
                      <c:pt idx="32">
                        <c:v>47.158631</c:v>
                      </c:pt>
                      <c:pt idx="33">
                        <c:v>47.158710999999997</c:v>
                      </c:pt>
                      <c:pt idx="34">
                        <c:v>47.158797</c:v>
                      </c:pt>
                      <c:pt idx="35">
                        <c:v>47.158887999999997</c:v>
                      </c:pt>
                      <c:pt idx="36">
                        <c:v>47.158985000000001</c:v>
                      </c:pt>
                      <c:pt idx="37">
                        <c:v>47.159094000000003</c:v>
                      </c:pt>
                      <c:pt idx="38">
                        <c:v>47.159210999999999</c:v>
                      </c:pt>
                      <c:pt idx="39">
                        <c:v>47.159328000000002</c:v>
                      </c:pt>
                      <c:pt idx="40">
                        <c:v>47.159458999999998</c:v>
                      </c:pt>
                      <c:pt idx="41">
                        <c:v>47.159616</c:v>
                      </c:pt>
                      <c:pt idx="42">
                        <c:v>47.159776000000001</c:v>
                      </c:pt>
                      <c:pt idx="43">
                        <c:v>47.159928000000001</c:v>
                      </c:pt>
                      <c:pt idx="44">
                        <c:v>47.160071000000002</c:v>
                      </c:pt>
                      <c:pt idx="45">
                        <c:v>47.160209999999999</c:v>
                      </c:pt>
                      <c:pt idx="46">
                        <c:v>47.160342</c:v>
                      </c:pt>
                      <c:pt idx="47">
                        <c:v>47.160463</c:v>
                      </c:pt>
                      <c:pt idx="48">
                        <c:v>47.160570999999997</c:v>
                      </c:pt>
                      <c:pt idx="49">
                        <c:v>47.160671999999998</c:v>
                      </c:pt>
                      <c:pt idx="50">
                        <c:v>47.160774000000004</c:v>
                      </c:pt>
                      <c:pt idx="51">
                        <c:v>47.160882999999998</c:v>
                      </c:pt>
                      <c:pt idx="52">
                        <c:v>47.160998999999997</c:v>
                      </c:pt>
                      <c:pt idx="53">
                        <c:v>47.161121000000001</c:v>
                      </c:pt>
                      <c:pt idx="54">
                        <c:v>47.161245999999998</c:v>
                      </c:pt>
                      <c:pt idx="55">
                        <c:v>47.161371000000003</c:v>
                      </c:pt>
                      <c:pt idx="56">
                        <c:v>47.161495000000002</c:v>
                      </c:pt>
                      <c:pt idx="57">
                        <c:v>47.161616000000002</c:v>
                      </c:pt>
                      <c:pt idx="58">
                        <c:v>47.161732999999998</c:v>
                      </c:pt>
                      <c:pt idx="59">
                        <c:v>47.161847999999999</c:v>
                      </c:pt>
                      <c:pt idx="60">
                        <c:v>47.161959000000003</c:v>
                      </c:pt>
                      <c:pt idx="61">
                        <c:v>47.162072999999999</c:v>
                      </c:pt>
                      <c:pt idx="62">
                        <c:v>47.162208999999997</c:v>
                      </c:pt>
                      <c:pt idx="63">
                        <c:v>47.162360999999997</c:v>
                      </c:pt>
                      <c:pt idx="64">
                        <c:v>47.162520999999998</c:v>
                      </c:pt>
                      <c:pt idx="65">
                        <c:v>47.162681999999997</c:v>
                      </c:pt>
                      <c:pt idx="66">
                        <c:v>47.162844</c:v>
                      </c:pt>
                      <c:pt idx="67">
                        <c:v>47.163007</c:v>
                      </c:pt>
                      <c:pt idx="68">
                        <c:v>47.163169000000003</c:v>
                      </c:pt>
                      <c:pt idx="69">
                        <c:v>47.163328</c:v>
                      </c:pt>
                      <c:pt idx="70">
                        <c:v>47.163490000000003</c:v>
                      </c:pt>
                      <c:pt idx="71">
                        <c:v>47.163651999999999</c:v>
                      </c:pt>
                      <c:pt idx="72">
                        <c:v>47.163801999999997</c:v>
                      </c:pt>
                      <c:pt idx="73">
                        <c:v>47.163924999999999</c:v>
                      </c:pt>
                      <c:pt idx="74">
                        <c:v>47.164026</c:v>
                      </c:pt>
                      <c:pt idx="75">
                        <c:v>47.164121000000002</c:v>
                      </c:pt>
                      <c:pt idx="76">
                        <c:v>47.164212999999997</c:v>
                      </c:pt>
                      <c:pt idx="77">
                        <c:v>47.164290999999999</c:v>
                      </c:pt>
                      <c:pt idx="78">
                        <c:v>47.164346999999999</c:v>
                      </c:pt>
                      <c:pt idx="79">
                        <c:v>47.164399000000003</c:v>
                      </c:pt>
                      <c:pt idx="80">
                        <c:v>47.164437</c:v>
                      </c:pt>
                      <c:pt idx="81">
                        <c:v>47.164428999999998</c:v>
                      </c:pt>
                      <c:pt idx="82">
                        <c:v>47.164406</c:v>
                      </c:pt>
                      <c:pt idx="83">
                        <c:v>47.164382000000003</c:v>
                      </c:pt>
                      <c:pt idx="84">
                        <c:v>47.164352999999998</c:v>
                      </c:pt>
                      <c:pt idx="85">
                        <c:v>47.164319999999996</c:v>
                      </c:pt>
                      <c:pt idx="86">
                        <c:v>47.164281000000003</c:v>
                      </c:pt>
                      <c:pt idx="87">
                        <c:v>47.164245999999999</c:v>
                      </c:pt>
                      <c:pt idx="88">
                        <c:v>47.164214999999999</c:v>
                      </c:pt>
                      <c:pt idx="89">
                        <c:v>47.164191000000002</c:v>
                      </c:pt>
                      <c:pt idx="90">
                        <c:v>47.164171000000003</c:v>
                      </c:pt>
                      <c:pt idx="91">
                        <c:v>47.164157000000003</c:v>
                      </c:pt>
                      <c:pt idx="92">
                        <c:v>47.164177000000002</c:v>
                      </c:pt>
                      <c:pt idx="93">
                        <c:v>47.164223</c:v>
                      </c:pt>
                      <c:pt idx="94">
                        <c:v>47.164259999999999</c:v>
                      </c:pt>
                      <c:pt idx="95">
                        <c:v>47.164285999999997</c:v>
                      </c:pt>
                      <c:pt idx="96">
                        <c:v>47.164304000000001</c:v>
                      </c:pt>
                      <c:pt idx="97">
                        <c:v>47.164307000000001</c:v>
                      </c:pt>
                      <c:pt idx="98">
                        <c:v>47.164287999999999</c:v>
                      </c:pt>
                      <c:pt idx="99">
                        <c:v>47.164261000000003</c:v>
                      </c:pt>
                      <c:pt idx="100">
                        <c:v>47.164199000000004</c:v>
                      </c:pt>
                      <c:pt idx="101">
                        <c:v>47.164130999999998</c:v>
                      </c:pt>
                      <c:pt idx="102">
                        <c:v>47.164095000000003</c:v>
                      </c:pt>
                      <c:pt idx="103">
                        <c:v>47.164057999999997</c:v>
                      </c:pt>
                      <c:pt idx="104">
                        <c:v>47.164000000000001</c:v>
                      </c:pt>
                      <c:pt idx="105">
                        <c:v>47.163921999999999</c:v>
                      </c:pt>
                      <c:pt idx="106">
                        <c:v>47.163848000000002</c:v>
                      </c:pt>
                      <c:pt idx="107">
                        <c:v>47.163781</c:v>
                      </c:pt>
                      <c:pt idx="108">
                        <c:v>47.163724999999999</c:v>
                      </c:pt>
                      <c:pt idx="109">
                        <c:v>47.163677999999997</c:v>
                      </c:pt>
                      <c:pt idx="110">
                        <c:v>47.163635999999997</c:v>
                      </c:pt>
                      <c:pt idx="111">
                        <c:v>47.163601999999997</c:v>
                      </c:pt>
                      <c:pt idx="112">
                        <c:v>47.163573999999997</c:v>
                      </c:pt>
                      <c:pt idx="113">
                        <c:v>47.163541000000002</c:v>
                      </c:pt>
                      <c:pt idx="114">
                        <c:v>47.163497999999997</c:v>
                      </c:pt>
                      <c:pt idx="115">
                        <c:v>47.163445000000003</c:v>
                      </c:pt>
                      <c:pt idx="116">
                        <c:v>47.163339000000001</c:v>
                      </c:pt>
                      <c:pt idx="117">
                        <c:v>47.163212999999999</c:v>
                      </c:pt>
                      <c:pt idx="118">
                        <c:v>47.163117</c:v>
                      </c:pt>
                      <c:pt idx="119">
                        <c:v>47.162965999999997</c:v>
                      </c:pt>
                      <c:pt idx="120">
                        <c:v>47.162757999999997</c:v>
                      </c:pt>
                      <c:pt idx="121">
                        <c:v>47.161459000000001</c:v>
                      </c:pt>
                      <c:pt idx="122">
                        <c:v>47.160075999999997</c:v>
                      </c:pt>
                      <c:pt idx="123">
                        <c:v>47.159823000000003</c:v>
                      </c:pt>
                      <c:pt idx="124">
                        <c:v>47.159497999999999</c:v>
                      </c:pt>
                      <c:pt idx="125">
                        <c:v>47.159317000000001</c:v>
                      </c:pt>
                      <c:pt idx="126">
                        <c:v>47.159215000000003</c:v>
                      </c:pt>
                      <c:pt idx="127">
                        <c:v>47.159455999999999</c:v>
                      </c:pt>
                      <c:pt idx="128">
                        <c:v>47.160595999999998</c:v>
                      </c:pt>
                      <c:pt idx="129">
                        <c:v>47.161521</c:v>
                      </c:pt>
                      <c:pt idx="130">
                        <c:v>47.161397999999998</c:v>
                      </c:pt>
                      <c:pt idx="131">
                        <c:v>47.161290999999999</c:v>
                      </c:pt>
                      <c:pt idx="132">
                        <c:v>47.161166999999999</c:v>
                      </c:pt>
                      <c:pt idx="133">
                        <c:v>47.161033000000003</c:v>
                      </c:pt>
                      <c:pt idx="134">
                        <c:v>47.160890999999999</c:v>
                      </c:pt>
                      <c:pt idx="135">
                        <c:v>47.160736999999997</c:v>
                      </c:pt>
                      <c:pt idx="136">
                        <c:v>47.160587999999997</c:v>
                      </c:pt>
                      <c:pt idx="137">
                        <c:v>47.16046</c:v>
                      </c:pt>
                      <c:pt idx="138">
                        <c:v>47.160352000000003</c:v>
                      </c:pt>
                      <c:pt idx="139">
                        <c:v>47.160246999999998</c:v>
                      </c:pt>
                      <c:pt idx="140">
                        <c:v>47.160141000000003</c:v>
                      </c:pt>
                      <c:pt idx="141">
                        <c:v>47.160043000000002</c:v>
                      </c:pt>
                      <c:pt idx="142">
                        <c:v>47.159944000000003</c:v>
                      </c:pt>
                      <c:pt idx="143">
                        <c:v>47.159837000000003</c:v>
                      </c:pt>
                      <c:pt idx="144">
                        <c:v>47.159736000000002</c:v>
                      </c:pt>
                      <c:pt idx="145">
                        <c:v>47.159643000000003</c:v>
                      </c:pt>
                      <c:pt idx="146">
                        <c:v>47.159553000000002</c:v>
                      </c:pt>
                      <c:pt idx="147">
                        <c:v>47.159461999999998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-88.489984000000007</c:v>
                      </c:pt>
                      <c:pt idx="1">
                        <c:v>-88.489832000000007</c:v>
                      </c:pt>
                      <c:pt idx="2">
                        <c:v>-88.489682999999999</c:v>
                      </c:pt>
                      <c:pt idx="3">
                        <c:v>-88.489536000000001</c:v>
                      </c:pt>
                      <c:pt idx="4">
                        <c:v>-88.489380999999995</c:v>
                      </c:pt>
                      <c:pt idx="5">
                        <c:v>-88.489199999999997</c:v>
                      </c:pt>
                      <c:pt idx="6">
                        <c:v>-88.488988000000006</c:v>
                      </c:pt>
                      <c:pt idx="7">
                        <c:v>-88.488763000000006</c:v>
                      </c:pt>
                      <c:pt idx="8">
                        <c:v>-88.488533000000004</c:v>
                      </c:pt>
                      <c:pt idx="9">
                        <c:v>-88.488287999999997</c:v>
                      </c:pt>
                      <c:pt idx="10">
                        <c:v>-88.488032000000004</c:v>
                      </c:pt>
                      <c:pt idx="11">
                        <c:v>-88.487769999999998</c:v>
                      </c:pt>
                      <c:pt idx="12">
                        <c:v>-88.487495999999993</c:v>
                      </c:pt>
                      <c:pt idx="13">
                        <c:v>-88.487217999999999</c:v>
                      </c:pt>
                      <c:pt idx="14">
                        <c:v>-88.486946000000003</c:v>
                      </c:pt>
                      <c:pt idx="15">
                        <c:v>-88.486688999999998</c:v>
                      </c:pt>
                      <c:pt idx="16">
                        <c:v>-88.486453999999995</c:v>
                      </c:pt>
                      <c:pt idx="17">
                        <c:v>-88.486250999999996</c:v>
                      </c:pt>
                      <c:pt idx="18">
                        <c:v>-88.486073000000005</c:v>
                      </c:pt>
                      <c:pt idx="19">
                        <c:v>-88.485906999999997</c:v>
                      </c:pt>
                      <c:pt idx="20">
                        <c:v>-88.485757000000007</c:v>
                      </c:pt>
                      <c:pt idx="21">
                        <c:v>-88.485618000000002</c:v>
                      </c:pt>
                      <c:pt idx="22">
                        <c:v>-88.485487000000006</c:v>
                      </c:pt>
                      <c:pt idx="23">
                        <c:v>-88.485356999999993</c:v>
                      </c:pt>
                      <c:pt idx="24">
                        <c:v>-88.485225999999997</c:v>
                      </c:pt>
                      <c:pt idx="25">
                        <c:v>-88.485095000000001</c:v>
                      </c:pt>
                      <c:pt idx="26">
                        <c:v>-88.484967999999995</c:v>
                      </c:pt>
                      <c:pt idx="27">
                        <c:v>-88.484845000000007</c:v>
                      </c:pt>
                      <c:pt idx="28">
                        <c:v>-88.484724999999997</c:v>
                      </c:pt>
                      <c:pt idx="29">
                        <c:v>-88.484607999999994</c:v>
                      </c:pt>
                      <c:pt idx="30">
                        <c:v>-88.484498000000002</c:v>
                      </c:pt>
                      <c:pt idx="31">
                        <c:v>-88.484398999999996</c:v>
                      </c:pt>
                      <c:pt idx="32">
                        <c:v>-88.484314999999995</c:v>
                      </c:pt>
                      <c:pt idx="33">
                        <c:v>-88.484255000000005</c:v>
                      </c:pt>
                      <c:pt idx="34">
                        <c:v>-88.484217000000001</c:v>
                      </c:pt>
                      <c:pt idx="35">
                        <c:v>-88.484189999999998</c:v>
                      </c:pt>
                      <c:pt idx="36">
                        <c:v>-88.484172000000001</c:v>
                      </c:pt>
                      <c:pt idx="37">
                        <c:v>-88.484173999999996</c:v>
                      </c:pt>
                      <c:pt idx="38">
                        <c:v>-88.484184999999997</c:v>
                      </c:pt>
                      <c:pt idx="39">
                        <c:v>-88.484187000000006</c:v>
                      </c:pt>
                      <c:pt idx="40">
                        <c:v>-88.484188000000003</c:v>
                      </c:pt>
                      <c:pt idx="41">
                        <c:v>-88.484184999999997</c:v>
                      </c:pt>
                      <c:pt idx="42">
                        <c:v>-88.484190999999996</c:v>
                      </c:pt>
                      <c:pt idx="43">
                        <c:v>-88.484201999999996</c:v>
                      </c:pt>
                      <c:pt idx="44">
                        <c:v>-88.484202999999994</c:v>
                      </c:pt>
                      <c:pt idx="45">
                        <c:v>-88.484195</c:v>
                      </c:pt>
                      <c:pt idx="46">
                        <c:v>-88.484179999999995</c:v>
                      </c:pt>
                      <c:pt idx="47">
                        <c:v>-88.484151999999995</c:v>
                      </c:pt>
                      <c:pt idx="48">
                        <c:v>-88.484109000000004</c:v>
                      </c:pt>
                      <c:pt idx="49">
                        <c:v>-88.484052000000005</c:v>
                      </c:pt>
                      <c:pt idx="50">
                        <c:v>-88.483992999999998</c:v>
                      </c:pt>
                      <c:pt idx="51">
                        <c:v>-88.483936</c:v>
                      </c:pt>
                      <c:pt idx="52">
                        <c:v>-88.483891999999997</c:v>
                      </c:pt>
                      <c:pt idx="53">
                        <c:v>-88.483883000000006</c:v>
                      </c:pt>
                      <c:pt idx="54">
                        <c:v>-88.483887999999993</c:v>
                      </c:pt>
                      <c:pt idx="55">
                        <c:v>-88.483892999999995</c:v>
                      </c:pt>
                      <c:pt idx="56">
                        <c:v>-88.483903999999995</c:v>
                      </c:pt>
                      <c:pt idx="57">
                        <c:v>-88.483928000000006</c:v>
                      </c:pt>
                      <c:pt idx="58">
                        <c:v>-88.483984000000007</c:v>
                      </c:pt>
                      <c:pt idx="59">
                        <c:v>-88.484049999999996</c:v>
                      </c:pt>
                      <c:pt idx="60">
                        <c:v>-88.484114000000005</c:v>
                      </c:pt>
                      <c:pt idx="61">
                        <c:v>-88.484142000000006</c:v>
                      </c:pt>
                      <c:pt idx="62">
                        <c:v>-88.484115000000003</c:v>
                      </c:pt>
                      <c:pt idx="63">
                        <c:v>-88.484093999999999</c:v>
                      </c:pt>
                      <c:pt idx="64">
                        <c:v>-88.484078999999994</c:v>
                      </c:pt>
                      <c:pt idx="65">
                        <c:v>-88.484066999999996</c:v>
                      </c:pt>
                      <c:pt idx="66">
                        <c:v>-88.484078999999994</c:v>
                      </c:pt>
                      <c:pt idx="67">
                        <c:v>-88.484129999999993</c:v>
                      </c:pt>
                      <c:pt idx="68">
                        <c:v>-88.484211000000002</c:v>
                      </c:pt>
                      <c:pt idx="69">
                        <c:v>-88.484303999999995</c:v>
                      </c:pt>
                      <c:pt idx="70">
                        <c:v>-88.484430000000003</c:v>
                      </c:pt>
                      <c:pt idx="71">
                        <c:v>-88.484565000000003</c:v>
                      </c:pt>
                      <c:pt idx="72">
                        <c:v>-88.484729999999999</c:v>
                      </c:pt>
                      <c:pt idx="73">
                        <c:v>-88.484952000000007</c:v>
                      </c:pt>
                      <c:pt idx="74">
                        <c:v>-88.485169999999997</c:v>
                      </c:pt>
                      <c:pt idx="75">
                        <c:v>-88.485406999999995</c:v>
                      </c:pt>
                      <c:pt idx="76">
                        <c:v>-88.485662000000005</c:v>
                      </c:pt>
                      <c:pt idx="77">
                        <c:v>-88.485927000000004</c:v>
                      </c:pt>
                      <c:pt idx="78">
                        <c:v>-88.486164000000002</c:v>
                      </c:pt>
                      <c:pt idx="79">
                        <c:v>-88.486384999999999</c:v>
                      </c:pt>
                      <c:pt idx="80">
                        <c:v>-88.486582999999996</c:v>
                      </c:pt>
                      <c:pt idx="81">
                        <c:v>-88.486728999999997</c:v>
                      </c:pt>
                      <c:pt idx="82">
                        <c:v>-88.486868999999999</c:v>
                      </c:pt>
                      <c:pt idx="83">
                        <c:v>-88.487022999999994</c:v>
                      </c:pt>
                      <c:pt idx="84">
                        <c:v>-88.487178</c:v>
                      </c:pt>
                      <c:pt idx="85">
                        <c:v>-88.487324999999998</c:v>
                      </c:pt>
                      <c:pt idx="86">
                        <c:v>-88.487465999999998</c:v>
                      </c:pt>
                      <c:pt idx="87">
                        <c:v>-88.487600999999998</c:v>
                      </c:pt>
                      <c:pt idx="88">
                        <c:v>-88.487735999999998</c:v>
                      </c:pt>
                      <c:pt idx="89">
                        <c:v>-88.487865999999997</c:v>
                      </c:pt>
                      <c:pt idx="90">
                        <c:v>-88.487992000000006</c:v>
                      </c:pt>
                      <c:pt idx="91">
                        <c:v>-88.488112000000001</c:v>
                      </c:pt>
                      <c:pt idx="92">
                        <c:v>-88.488228000000007</c:v>
                      </c:pt>
                      <c:pt idx="93">
                        <c:v>-88.488346000000007</c:v>
                      </c:pt>
                      <c:pt idx="94">
                        <c:v>-88.488461999999998</c:v>
                      </c:pt>
                      <c:pt idx="95">
                        <c:v>-88.488584000000003</c:v>
                      </c:pt>
                      <c:pt idx="96">
                        <c:v>-88.488709</c:v>
                      </c:pt>
                      <c:pt idx="97">
                        <c:v>-88.488837000000004</c:v>
                      </c:pt>
                      <c:pt idx="98">
                        <c:v>-88.488973000000001</c:v>
                      </c:pt>
                      <c:pt idx="99">
                        <c:v>-88.489110999999994</c:v>
                      </c:pt>
                      <c:pt idx="100">
                        <c:v>-88.489273999999995</c:v>
                      </c:pt>
                      <c:pt idx="101">
                        <c:v>-88.489440999999999</c:v>
                      </c:pt>
                      <c:pt idx="102">
                        <c:v>-88.489576999999997</c:v>
                      </c:pt>
                      <c:pt idx="103">
                        <c:v>-88.489714000000006</c:v>
                      </c:pt>
                      <c:pt idx="104">
                        <c:v>-88.489834999999999</c:v>
                      </c:pt>
                      <c:pt idx="105">
                        <c:v>-88.489936</c:v>
                      </c:pt>
                      <c:pt idx="106">
                        <c:v>-88.490044999999995</c:v>
                      </c:pt>
                      <c:pt idx="107">
                        <c:v>-88.490170000000006</c:v>
                      </c:pt>
                      <c:pt idx="108">
                        <c:v>-88.490302999999997</c:v>
                      </c:pt>
                      <c:pt idx="109">
                        <c:v>-88.490454</c:v>
                      </c:pt>
                      <c:pt idx="110">
                        <c:v>-88.490630999999993</c:v>
                      </c:pt>
                      <c:pt idx="111">
                        <c:v>-88.490829000000005</c:v>
                      </c:pt>
                      <c:pt idx="112">
                        <c:v>-88.491037000000006</c:v>
                      </c:pt>
                      <c:pt idx="113">
                        <c:v>-88.491229000000004</c:v>
                      </c:pt>
                      <c:pt idx="114">
                        <c:v>-88.491388999999998</c:v>
                      </c:pt>
                      <c:pt idx="115">
                        <c:v>-88.491524999999996</c:v>
                      </c:pt>
                      <c:pt idx="116">
                        <c:v>-88.491664999999998</c:v>
                      </c:pt>
                      <c:pt idx="117">
                        <c:v>-88.491793999999999</c:v>
                      </c:pt>
                      <c:pt idx="118">
                        <c:v>-88.491892000000007</c:v>
                      </c:pt>
                      <c:pt idx="119">
                        <c:v>-88.491977000000006</c:v>
                      </c:pt>
                      <c:pt idx="120">
                        <c:v>-88.492034000000004</c:v>
                      </c:pt>
                      <c:pt idx="121">
                        <c:v>-88.492203000000003</c:v>
                      </c:pt>
                      <c:pt idx="122">
                        <c:v>-88.492627999999996</c:v>
                      </c:pt>
                      <c:pt idx="123">
                        <c:v>-88.492812999999998</c:v>
                      </c:pt>
                      <c:pt idx="124">
                        <c:v>-88.492684999999994</c:v>
                      </c:pt>
                      <c:pt idx="125">
                        <c:v>-88.492617999999993</c:v>
                      </c:pt>
                      <c:pt idx="126">
                        <c:v>-88.492322999999999</c:v>
                      </c:pt>
                      <c:pt idx="127">
                        <c:v>-88.492666</c:v>
                      </c:pt>
                      <c:pt idx="128">
                        <c:v>-88.492450000000005</c:v>
                      </c:pt>
                      <c:pt idx="129">
                        <c:v>-88.491345999999993</c:v>
                      </c:pt>
                      <c:pt idx="130">
                        <c:v>-88.491204999999994</c:v>
                      </c:pt>
                      <c:pt idx="131">
                        <c:v>-88.491057999999995</c:v>
                      </c:pt>
                      <c:pt idx="132">
                        <c:v>-88.490909000000002</c:v>
                      </c:pt>
                      <c:pt idx="133">
                        <c:v>-88.490793999999994</c:v>
                      </c:pt>
                      <c:pt idx="134">
                        <c:v>-88.490724999999998</c:v>
                      </c:pt>
                      <c:pt idx="135">
                        <c:v>-88.490688000000006</c:v>
                      </c:pt>
                      <c:pt idx="136">
                        <c:v>-88.490672000000004</c:v>
                      </c:pt>
                      <c:pt idx="137">
                        <c:v>-88.490674999999996</c:v>
                      </c:pt>
                      <c:pt idx="138">
                        <c:v>-88.490674999999996</c:v>
                      </c:pt>
                      <c:pt idx="139">
                        <c:v>-88.490666000000004</c:v>
                      </c:pt>
                      <c:pt idx="140">
                        <c:v>-88.490651999999997</c:v>
                      </c:pt>
                      <c:pt idx="141">
                        <c:v>-88.490634999999997</c:v>
                      </c:pt>
                      <c:pt idx="142">
                        <c:v>-88.490595999999996</c:v>
                      </c:pt>
                      <c:pt idx="143">
                        <c:v>-88.490522999999996</c:v>
                      </c:pt>
                      <c:pt idx="144">
                        <c:v>-88.490413000000004</c:v>
                      </c:pt>
                      <c:pt idx="145">
                        <c:v>-88.490268</c:v>
                      </c:pt>
                      <c:pt idx="146">
                        <c:v>-88.490101999999993</c:v>
                      </c:pt>
                      <c:pt idx="147">
                        <c:v>-88.489937999999995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8C-46CE-8D73-6FF5C1CC8E73}"/>
                  </c:ext>
                </c:extLst>
              </c15:ser>
            </c15:filteredScatterSeries>
          </c:ext>
        </c:extLst>
      </c:scatterChart>
      <c:valAx>
        <c:axId val="138654848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8656384"/>
        <c:crosses val="autoZero"/>
        <c:crossBetween val="midCat"/>
      </c:valAx>
      <c:valAx>
        <c:axId val="13865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6548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Lap2</c:v>
          </c:tx>
          <c:marker>
            <c:symbol val="none"/>
          </c:marker>
          <c:xVal>
            <c:numRef>
              <c:f>'Lap 2 data'!$AQ$10:$AQ$199</c:f>
              <c:numCache>
                <c:formatCode>General</c:formatCode>
                <c:ptCount val="190"/>
                <c:pt idx="0">
                  <c:v>47.159469000000001</c:v>
                </c:pt>
                <c:pt idx="1">
                  <c:v>47.159379000000001</c:v>
                </c:pt>
                <c:pt idx="2">
                  <c:v>47.159287999999997</c:v>
                </c:pt>
                <c:pt idx="3">
                  <c:v>47.159193999999999</c:v>
                </c:pt>
                <c:pt idx="4">
                  <c:v>47.159100000000002</c:v>
                </c:pt>
                <c:pt idx="5">
                  <c:v>47.159022999999998</c:v>
                </c:pt>
                <c:pt idx="6">
                  <c:v>47.158968999999999</c:v>
                </c:pt>
                <c:pt idx="7">
                  <c:v>47.158929000000001</c:v>
                </c:pt>
                <c:pt idx="8">
                  <c:v>47.158900000000003</c:v>
                </c:pt>
                <c:pt idx="9">
                  <c:v>47.158895999999999</c:v>
                </c:pt>
                <c:pt idx="10">
                  <c:v>47.158909000000001</c:v>
                </c:pt>
                <c:pt idx="11">
                  <c:v>47.158915</c:v>
                </c:pt>
                <c:pt idx="12">
                  <c:v>47.158920000000002</c:v>
                </c:pt>
                <c:pt idx="13">
                  <c:v>47.158920000000002</c:v>
                </c:pt>
                <c:pt idx="14">
                  <c:v>47.158912000000001</c:v>
                </c:pt>
                <c:pt idx="15">
                  <c:v>47.158898999999998</c:v>
                </c:pt>
                <c:pt idx="16">
                  <c:v>47.158873999999997</c:v>
                </c:pt>
                <c:pt idx="17">
                  <c:v>47.158833999999999</c:v>
                </c:pt>
                <c:pt idx="18">
                  <c:v>47.158788000000001</c:v>
                </c:pt>
                <c:pt idx="19">
                  <c:v>47.158734000000003</c:v>
                </c:pt>
                <c:pt idx="20">
                  <c:v>47.158676999999997</c:v>
                </c:pt>
                <c:pt idx="21">
                  <c:v>47.158622999999999</c:v>
                </c:pt>
                <c:pt idx="22">
                  <c:v>47.158574999999999</c:v>
                </c:pt>
                <c:pt idx="23">
                  <c:v>47.158541</c:v>
                </c:pt>
                <c:pt idx="24">
                  <c:v>47.158518999999998</c:v>
                </c:pt>
                <c:pt idx="25">
                  <c:v>47.158509000000002</c:v>
                </c:pt>
                <c:pt idx="26">
                  <c:v>47.158504000000001</c:v>
                </c:pt>
                <c:pt idx="27">
                  <c:v>47.158501999999999</c:v>
                </c:pt>
                <c:pt idx="28">
                  <c:v>47.158512000000002</c:v>
                </c:pt>
                <c:pt idx="29">
                  <c:v>47.158538999999998</c:v>
                </c:pt>
                <c:pt idx="30">
                  <c:v>47.158588000000002</c:v>
                </c:pt>
                <c:pt idx="31">
                  <c:v>47.158656999999998</c:v>
                </c:pt>
                <c:pt idx="32">
                  <c:v>47.158745000000003</c:v>
                </c:pt>
                <c:pt idx="33">
                  <c:v>47.158847000000002</c:v>
                </c:pt>
                <c:pt idx="34">
                  <c:v>47.158957000000001</c:v>
                </c:pt>
                <c:pt idx="35">
                  <c:v>47.159075999999999</c:v>
                </c:pt>
                <c:pt idx="36">
                  <c:v>47.159205999999998</c:v>
                </c:pt>
                <c:pt idx="37">
                  <c:v>47.159348000000001</c:v>
                </c:pt>
                <c:pt idx="38">
                  <c:v>47.159502000000003</c:v>
                </c:pt>
                <c:pt idx="39">
                  <c:v>47.159663000000002</c:v>
                </c:pt>
                <c:pt idx="40">
                  <c:v>47.159821999999998</c:v>
                </c:pt>
                <c:pt idx="41">
                  <c:v>47.159970000000001</c:v>
                </c:pt>
                <c:pt idx="42">
                  <c:v>47.160111999999998</c:v>
                </c:pt>
                <c:pt idx="43">
                  <c:v>47.160246999999998</c:v>
                </c:pt>
                <c:pt idx="44">
                  <c:v>47.160376999999997</c:v>
                </c:pt>
                <c:pt idx="45">
                  <c:v>47.160502000000001</c:v>
                </c:pt>
                <c:pt idx="46">
                  <c:v>47.160618999999997</c:v>
                </c:pt>
                <c:pt idx="47">
                  <c:v>47.160725999999997</c:v>
                </c:pt>
                <c:pt idx="48">
                  <c:v>47.160831999999999</c:v>
                </c:pt>
                <c:pt idx="49">
                  <c:v>47.160947</c:v>
                </c:pt>
                <c:pt idx="50">
                  <c:v>47.161064000000003</c:v>
                </c:pt>
                <c:pt idx="51">
                  <c:v>47.161183999999999</c:v>
                </c:pt>
                <c:pt idx="52">
                  <c:v>47.161306000000003</c:v>
                </c:pt>
                <c:pt idx="53">
                  <c:v>47.161425000000001</c:v>
                </c:pt>
                <c:pt idx="54">
                  <c:v>47.161543999999999</c:v>
                </c:pt>
                <c:pt idx="55">
                  <c:v>47.161662</c:v>
                </c:pt>
                <c:pt idx="56">
                  <c:v>47.161776000000003</c:v>
                </c:pt>
                <c:pt idx="57">
                  <c:v>47.161887</c:v>
                </c:pt>
                <c:pt idx="58">
                  <c:v>47.162007000000003</c:v>
                </c:pt>
                <c:pt idx="59">
                  <c:v>47.162140999999998</c:v>
                </c:pt>
                <c:pt idx="60">
                  <c:v>47.162289000000001</c:v>
                </c:pt>
                <c:pt idx="61">
                  <c:v>47.162447</c:v>
                </c:pt>
                <c:pt idx="62">
                  <c:v>47.162607000000001</c:v>
                </c:pt>
                <c:pt idx="63">
                  <c:v>47.162770000000002</c:v>
                </c:pt>
                <c:pt idx="64">
                  <c:v>47.162930000000003</c:v>
                </c:pt>
                <c:pt idx="65">
                  <c:v>47.163082000000003</c:v>
                </c:pt>
                <c:pt idx="66">
                  <c:v>47.163229999999999</c:v>
                </c:pt>
                <c:pt idx="67">
                  <c:v>47.163379999999997</c:v>
                </c:pt>
                <c:pt idx="68">
                  <c:v>47.163536999999998</c:v>
                </c:pt>
                <c:pt idx="69">
                  <c:v>47.163696000000002</c:v>
                </c:pt>
                <c:pt idx="70">
                  <c:v>47.163845999999999</c:v>
                </c:pt>
                <c:pt idx="71">
                  <c:v>47.163974000000003</c:v>
                </c:pt>
                <c:pt idx="72">
                  <c:v>47.164074999999997</c:v>
                </c:pt>
                <c:pt idx="73">
                  <c:v>47.164157000000003</c:v>
                </c:pt>
                <c:pt idx="74">
                  <c:v>47.164234</c:v>
                </c:pt>
                <c:pt idx="75">
                  <c:v>47.164301000000002</c:v>
                </c:pt>
                <c:pt idx="76">
                  <c:v>47.164352000000001</c:v>
                </c:pt>
                <c:pt idx="77">
                  <c:v>47.164386999999998</c:v>
                </c:pt>
                <c:pt idx="78">
                  <c:v>47.164411000000001</c:v>
                </c:pt>
                <c:pt idx="79">
                  <c:v>47.164419000000002</c:v>
                </c:pt>
                <c:pt idx="80">
                  <c:v>47.164413000000003</c:v>
                </c:pt>
                <c:pt idx="81">
                  <c:v>47.164389999999997</c:v>
                </c:pt>
                <c:pt idx="82">
                  <c:v>47.164351000000003</c:v>
                </c:pt>
                <c:pt idx="83">
                  <c:v>47.164312000000002</c:v>
                </c:pt>
                <c:pt idx="84">
                  <c:v>47.164275000000004</c:v>
                </c:pt>
                <c:pt idx="85">
                  <c:v>47.164237</c:v>
                </c:pt>
                <c:pt idx="86">
                  <c:v>47.164206999999998</c:v>
                </c:pt>
                <c:pt idx="87">
                  <c:v>47.164189</c:v>
                </c:pt>
                <c:pt idx="88">
                  <c:v>47.164185000000003</c:v>
                </c:pt>
                <c:pt idx="89">
                  <c:v>47.164195999999997</c:v>
                </c:pt>
                <c:pt idx="90">
                  <c:v>47.164223</c:v>
                </c:pt>
                <c:pt idx="91">
                  <c:v>47.164259000000001</c:v>
                </c:pt>
                <c:pt idx="92">
                  <c:v>47.164285</c:v>
                </c:pt>
                <c:pt idx="93">
                  <c:v>47.164301000000002</c:v>
                </c:pt>
                <c:pt idx="94">
                  <c:v>47.164306000000003</c:v>
                </c:pt>
                <c:pt idx="95">
                  <c:v>47.164293999999998</c:v>
                </c:pt>
                <c:pt idx="96">
                  <c:v>47.164267000000002</c:v>
                </c:pt>
                <c:pt idx="97">
                  <c:v>47.164236000000002</c:v>
                </c:pt>
                <c:pt idx="98">
                  <c:v>47.164197999999999</c:v>
                </c:pt>
                <c:pt idx="99">
                  <c:v>47.164129000000003</c:v>
                </c:pt>
                <c:pt idx="100">
                  <c:v>47.164048999999999</c:v>
                </c:pt>
                <c:pt idx="101">
                  <c:v>47.163975999999998</c:v>
                </c:pt>
                <c:pt idx="102">
                  <c:v>47.163901000000003</c:v>
                </c:pt>
                <c:pt idx="103">
                  <c:v>47.163826999999998</c:v>
                </c:pt>
                <c:pt idx="104">
                  <c:v>47.163764</c:v>
                </c:pt>
                <c:pt idx="105">
                  <c:v>47.163713000000001</c:v>
                </c:pt>
                <c:pt idx="106">
                  <c:v>47.163668999999999</c:v>
                </c:pt>
                <c:pt idx="107">
                  <c:v>47.163632999999997</c:v>
                </c:pt>
                <c:pt idx="108">
                  <c:v>47.163603000000002</c:v>
                </c:pt>
                <c:pt idx="109">
                  <c:v>47.163569000000003</c:v>
                </c:pt>
                <c:pt idx="110">
                  <c:v>47.163522</c:v>
                </c:pt>
                <c:pt idx="111">
                  <c:v>47.163463</c:v>
                </c:pt>
                <c:pt idx="112">
                  <c:v>47.16339</c:v>
                </c:pt>
                <c:pt idx="113">
                  <c:v>47.163302999999999</c:v>
                </c:pt>
                <c:pt idx="114">
                  <c:v>47.163200000000003</c:v>
                </c:pt>
                <c:pt idx="115">
                  <c:v>47.163083</c:v>
                </c:pt>
                <c:pt idx="116">
                  <c:v>47.162956999999999</c:v>
                </c:pt>
                <c:pt idx="117">
                  <c:v>47.162815999999999</c:v>
                </c:pt>
                <c:pt idx="118">
                  <c:v>47.162652999999999</c:v>
                </c:pt>
                <c:pt idx="119">
                  <c:v>47.162475000000001</c:v>
                </c:pt>
                <c:pt idx="120">
                  <c:v>47.162298</c:v>
                </c:pt>
                <c:pt idx="121">
                  <c:v>47.162135999999997</c:v>
                </c:pt>
                <c:pt idx="122">
                  <c:v>47.161985000000001</c:v>
                </c:pt>
                <c:pt idx="123">
                  <c:v>47.161836999999998</c:v>
                </c:pt>
                <c:pt idx="124">
                  <c:v>47.161695000000002</c:v>
                </c:pt>
                <c:pt idx="125">
                  <c:v>47.161563000000001</c:v>
                </c:pt>
                <c:pt idx="126">
                  <c:v>47.161442000000001</c:v>
                </c:pt>
                <c:pt idx="127">
                  <c:v>47.161324999999998</c:v>
                </c:pt>
                <c:pt idx="128">
                  <c:v>47.161194000000002</c:v>
                </c:pt>
                <c:pt idx="129">
                  <c:v>47.161054</c:v>
                </c:pt>
                <c:pt idx="130">
                  <c:v>47.160913999999998</c:v>
                </c:pt>
                <c:pt idx="131">
                  <c:v>47.160761999999998</c:v>
                </c:pt>
                <c:pt idx="132">
                  <c:v>47.160604999999997</c:v>
                </c:pt>
                <c:pt idx="133">
                  <c:v>47.160463999999997</c:v>
                </c:pt>
                <c:pt idx="134">
                  <c:v>47.160336999999998</c:v>
                </c:pt>
                <c:pt idx="135">
                  <c:v>47.160207999999997</c:v>
                </c:pt>
                <c:pt idx="136">
                  <c:v>47.160082000000003</c:v>
                </c:pt>
                <c:pt idx="137">
                  <c:v>47.159954999999997</c:v>
                </c:pt>
                <c:pt idx="138">
                  <c:v>47.159829999999999</c:v>
                </c:pt>
                <c:pt idx="139">
                  <c:v>47.159703</c:v>
                </c:pt>
                <c:pt idx="140">
                  <c:v>47.159596999999998</c:v>
                </c:pt>
                <c:pt idx="141">
                  <c:v>47.159511999999999</c:v>
                </c:pt>
                <c:pt idx="142">
                  <c:v>47.159412000000003</c:v>
                </c:pt>
              </c:numCache>
            </c:numRef>
          </c:xVal>
          <c:yVal>
            <c:numRef>
              <c:f>'Lap 2 data'!$AR$10:$AR$199</c:f>
              <c:numCache>
                <c:formatCode>General</c:formatCode>
                <c:ptCount val="190"/>
                <c:pt idx="0">
                  <c:v>-88.489911000000006</c:v>
                </c:pt>
                <c:pt idx="1">
                  <c:v>-88.489760000000004</c:v>
                </c:pt>
                <c:pt idx="2">
                  <c:v>-88.489614000000003</c:v>
                </c:pt>
                <c:pt idx="3">
                  <c:v>-88.489473000000004</c:v>
                </c:pt>
                <c:pt idx="4">
                  <c:v>-88.489326000000005</c:v>
                </c:pt>
                <c:pt idx="5">
                  <c:v>-88.489154999999997</c:v>
                </c:pt>
                <c:pt idx="6">
                  <c:v>-88.488946999999996</c:v>
                </c:pt>
                <c:pt idx="7">
                  <c:v>-88.488719000000003</c:v>
                </c:pt>
                <c:pt idx="8">
                  <c:v>-88.488483000000002</c:v>
                </c:pt>
                <c:pt idx="9">
                  <c:v>-88.488219999999998</c:v>
                </c:pt>
                <c:pt idx="10">
                  <c:v>-88.487931000000003</c:v>
                </c:pt>
                <c:pt idx="11">
                  <c:v>-88.487643000000006</c:v>
                </c:pt>
                <c:pt idx="12">
                  <c:v>-88.487375</c:v>
                </c:pt>
                <c:pt idx="13">
                  <c:v>-88.487128999999996</c:v>
                </c:pt>
                <c:pt idx="14">
                  <c:v>-88.486891999999997</c:v>
                </c:pt>
                <c:pt idx="15">
                  <c:v>-88.486660999999998</c:v>
                </c:pt>
                <c:pt idx="16">
                  <c:v>-88.486451000000002</c:v>
                </c:pt>
                <c:pt idx="17">
                  <c:v>-88.486260999999999</c:v>
                </c:pt>
                <c:pt idx="18">
                  <c:v>-88.486075999999997</c:v>
                </c:pt>
                <c:pt idx="19">
                  <c:v>-88.485901999999996</c:v>
                </c:pt>
                <c:pt idx="20">
                  <c:v>-88.485747000000003</c:v>
                </c:pt>
                <c:pt idx="21">
                  <c:v>-88.485602</c:v>
                </c:pt>
                <c:pt idx="22">
                  <c:v>-88.485453000000007</c:v>
                </c:pt>
                <c:pt idx="23">
                  <c:v>-88.485298999999998</c:v>
                </c:pt>
                <c:pt idx="24">
                  <c:v>-88.485146999999998</c:v>
                </c:pt>
                <c:pt idx="25">
                  <c:v>-88.485004000000004</c:v>
                </c:pt>
                <c:pt idx="26">
                  <c:v>-88.484864999999999</c:v>
                </c:pt>
                <c:pt idx="27">
                  <c:v>-88.484730999999996</c:v>
                </c:pt>
                <c:pt idx="28">
                  <c:v>-88.484599000000003</c:v>
                </c:pt>
                <c:pt idx="29">
                  <c:v>-88.484475000000003</c:v>
                </c:pt>
                <c:pt idx="30">
                  <c:v>-88.484368000000003</c:v>
                </c:pt>
                <c:pt idx="31">
                  <c:v>-88.484281999999993</c:v>
                </c:pt>
                <c:pt idx="32">
                  <c:v>-88.484222000000003</c:v>
                </c:pt>
                <c:pt idx="33">
                  <c:v>-88.484184999999997</c:v>
                </c:pt>
                <c:pt idx="34">
                  <c:v>-88.484168999999994</c:v>
                </c:pt>
                <c:pt idx="35">
                  <c:v>-88.484172000000001</c:v>
                </c:pt>
                <c:pt idx="36">
                  <c:v>-88.484178</c:v>
                </c:pt>
                <c:pt idx="37">
                  <c:v>-88.484187000000006</c:v>
                </c:pt>
                <c:pt idx="38">
                  <c:v>-88.484198000000006</c:v>
                </c:pt>
                <c:pt idx="39">
                  <c:v>-88.484202999999994</c:v>
                </c:pt>
                <c:pt idx="40">
                  <c:v>-88.484207999999995</c:v>
                </c:pt>
                <c:pt idx="41">
                  <c:v>-88.484216000000004</c:v>
                </c:pt>
                <c:pt idx="42">
                  <c:v>-88.484213999999994</c:v>
                </c:pt>
                <c:pt idx="43">
                  <c:v>-88.484201999999996</c:v>
                </c:pt>
                <c:pt idx="44">
                  <c:v>-88.484184999999997</c:v>
                </c:pt>
                <c:pt idx="45">
                  <c:v>-88.484156999999996</c:v>
                </c:pt>
                <c:pt idx="46">
                  <c:v>-88.484106999999995</c:v>
                </c:pt>
                <c:pt idx="47">
                  <c:v>-88.484042000000002</c:v>
                </c:pt>
                <c:pt idx="48">
                  <c:v>-88.483984000000007</c:v>
                </c:pt>
                <c:pt idx="49">
                  <c:v>-88.483949999999993</c:v>
                </c:pt>
                <c:pt idx="50">
                  <c:v>-88.483941000000002</c:v>
                </c:pt>
                <c:pt idx="51">
                  <c:v>-88.483943999999994</c:v>
                </c:pt>
                <c:pt idx="52">
                  <c:v>-88.483947000000001</c:v>
                </c:pt>
                <c:pt idx="53">
                  <c:v>-88.483953999999997</c:v>
                </c:pt>
                <c:pt idx="54">
                  <c:v>-88.483964999999998</c:v>
                </c:pt>
                <c:pt idx="55">
                  <c:v>-88.483994999999993</c:v>
                </c:pt>
                <c:pt idx="56">
                  <c:v>-88.484054999999998</c:v>
                </c:pt>
                <c:pt idx="57">
                  <c:v>-88.484125000000006</c:v>
                </c:pt>
                <c:pt idx="58">
                  <c:v>-88.484166999999999</c:v>
                </c:pt>
                <c:pt idx="59">
                  <c:v>-88.484171000000003</c:v>
                </c:pt>
                <c:pt idx="60">
                  <c:v>-88.484160000000003</c:v>
                </c:pt>
                <c:pt idx="61">
                  <c:v>-88.484137000000004</c:v>
                </c:pt>
                <c:pt idx="62">
                  <c:v>-88.484119000000007</c:v>
                </c:pt>
                <c:pt idx="63">
                  <c:v>-88.484114000000005</c:v>
                </c:pt>
                <c:pt idx="64">
                  <c:v>-88.484138999999999</c:v>
                </c:pt>
                <c:pt idx="65">
                  <c:v>-88.484202999999994</c:v>
                </c:pt>
                <c:pt idx="66">
                  <c:v>-88.484294000000006</c:v>
                </c:pt>
                <c:pt idx="67">
                  <c:v>-88.484407000000004</c:v>
                </c:pt>
                <c:pt idx="68">
                  <c:v>-88.484543000000002</c:v>
                </c:pt>
                <c:pt idx="69">
                  <c:v>-88.484699000000006</c:v>
                </c:pt>
                <c:pt idx="70">
                  <c:v>-88.484872999999993</c:v>
                </c:pt>
                <c:pt idx="71">
                  <c:v>-88.485069999999993</c:v>
                </c:pt>
                <c:pt idx="72">
                  <c:v>-88.485288999999995</c:v>
                </c:pt>
                <c:pt idx="73">
                  <c:v>-88.485517999999999</c:v>
                </c:pt>
                <c:pt idx="74">
                  <c:v>-88.485747000000003</c:v>
                </c:pt>
                <c:pt idx="75">
                  <c:v>-88.485971000000006</c:v>
                </c:pt>
                <c:pt idx="76">
                  <c:v>-88.486176</c:v>
                </c:pt>
                <c:pt idx="77">
                  <c:v>-88.486356999999998</c:v>
                </c:pt>
                <c:pt idx="78">
                  <c:v>-88.486529000000004</c:v>
                </c:pt>
                <c:pt idx="79">
                  <c:v>-88.486709000000005</c:v>
                </c:pt>
                <c:pt idx="80">
                  <c:v>-88.486892999999995</c:v>
                </c:pt>
                <c:pt idx="81">
                  <c:v>-88.487072999999995</c:v>
                </c:pt>
                <c:pt idx="82">
                  <c:v>-88.487246999999996</c:v>
                </c:pt>
                <c:pt idx="83">
                  <c:v>-88.487410999999994</c:v>
                </c:pt>
                <c:pt idx="84">
                  <c:v>-88.487566000000001</c:v>
                </c:pt>
                <c:pt idx="85">
                  <c:v>-88.487713999999997</c:v>
                </c:pt>
                <c:pt idx="86">
                  <c:v>-88.487855999999994</c:v>
                </c:pt>
                <c:pt idx="87">
                  <c:v>-88.487993000000003</c:v>
                </c:pt>
                <c:pt idx="88">
                  <c:v>-88.488127000000006</c:v>
                </c:pt>
                <c:pt idx="89">
                  <c:v>-88.488260999999994</c:v>
                </c:pt>
                <c:pt idx="90">
                  <c:v>-88.488389999999995</c:v>
                </c:pt>
                <c:pt idx="91">
                  <c:v>-88.488515000000007</c:v>
                </c:pt>
                <c:pt idx="92">
                  <c:v>-88.488647</c:v>
                </c:pt>
                <c:pt idx="93">
                  <c:v>-88.488782999999998</c:v>
                </c:pt>
                <c:pt idx="94">
                  <c:v>-88.488919999999993</c:v>
                </c:pt>
                <c:pt idx="95">
                  <c:v>-88.489058</c:v>
                </c:pt>
                <c:pt idx="96">
                  <c:v>-88.489198000000002</c:v>
                </c:pt>
                <c:pt idx="97">
                  <c:v>-88.489337000000006</c:v>
                </c:pt>
                <c:pt idx="98">
                  <c:v>-88.489479000000003</c:v>
                </c:pt>
                <c:pt idx="99">
                  <c:v>-88.489611999999994</c:v>
                </c:pt>
                <c:pt idx="100">
                  <c:v>-88.489726000000005</c:v>
                </c:pt>
                <c:pt idx="101">
                  <c:v>-88.489839000000003</c:v>
                </c:pt>
                <c:pt idx="102">
                  <c:v>-88.489954999999995</c:v>
                </c:pt>
                <c:pt idx="103">
                  <c:v>-88.490080000000006</c:v>
                </c:pt>
                <c:pt idx="104">
                  <c:v>-88.490222000000003</c:v>
                </c:pt>
                <c:pt idx="105">
                  <c:v>-88.490380000000002</c:v>
                </c:pt>
                <c:pt idx="106">
                  <c:v>-88.490549000000001</c:v>
                </c:pt>
                <c:pt idx="107">
                  <c:v>-88.490729999999999</c:v>
                </c:pt>
                <c:pt idx="108">
                  <c:v>-88.490930000000006</c:v>
                </c:pt>
                <c:pt idx="109">
                  <c:v>-88.491144000000006</c:v>
                </c:pt>
                <c:pt idx="110">
                  <c:v>-88.491338999999996</c:v>
                </c:pt>
                <c:pt idx="111">
                  <c:v>-88.491500000000002</c:v>
                </c:pt>
                <c:pt idx="112">
                  <c:v>-88.491636</c:v>
                </c:pt>
                <c:pt idx="113">
                  <c:v>-88.491753000000003</c:v>
                </c:pt>
                <c:pt idx="114">
                  <c:v>-88.491849999999999</c:v>
                </c:pt>
                <c:pt idx="115">
                  <c:v>-88.491916000000003</c:v>
                </c:pt>
                <c:pt idx="116">
                  <c:v>-88.491946999999996</c:v>
                </c:pt>
                <c:pt idx="117">
                  <c:v>-88.491944000000004</c:v>
                </c:pt>
                <c:pt idx="118">
                  <c:v>-88.491917999999998</c:v>
                </c:pt>
                <c:pt idx="119">
                  <c:v>-88.491873999999996</c:v>
                </c:pt>
                <c:pt idx="120">
                  <c:v>-88.491810000000001</c:v>
                </c:pt>
                <c:pt idx="121">
                  <c:v>-88.491730000000004</c:v>
                </c:pt>
                <c:pt idx="122">
                  <c:v>-88.491652000000002</c:v>
                </c:pt>
                <c:pt idx="123">
                  <c:v>-88.491572000000005</c:v>
                </c:pt>
                <c:pt idx="124">
                  <c:v>-88.491484999999997</c:v>
                </c:pt>
                <c:pt idx="125">
                  <c:v>-88.491381000000004</c:v>
                </c:pt>
                <c:pt idx="126">
                  <c:v>-88.491242999999997</c:v>
                </c:pt>
                <c:pt idx="127">
                  <c:v>-88.491078999999999</c:v>
                </c:pt>
                <c:pt idx="128">
                  <c:v>-88.490921999999998</c:v>
                </c:pt>
                <c:pt idx="129">
                  <c:v>-88.490798999999996</c:v>
                </c:pt>
                <c:pt idx="130">
                  <c:v>-88.490720999999994</c:v>
                </c:pt>
                <c:pt idx="131">
                  <c:v>-88.490680999999995</c:v>
                </c:pt>
                <c:pt idx="132">
                  <c:v>-88.490672000000004</c:v>
                </c:pt>
                <c:pt idx="133">
                  <c:v>-88.490677000000005</c:v>
                </c:pt>
                <c:pt idx="134">
                  <c:v>-88.490671000000006</c:v>
                </c:pt>
                <c:pt idx="135">
                  <c:v>-88.490656000000001</c:v>
                </c:pt>
                <c:pt idx="136">
                  <c:v>-88.490633000000003</c:v>
                </c:pt>
                <c:pt idx="137">
                  <c:v>-88.490575000000007</c:v>
                </c:pt>
                <c:pt idx="138">
                  <c:v>-88.490488999999997</c:v>
                </c:pt>
                <c:pt idx="139">
                  <c:v>-88.490395000000007</c:v>
                </c:pt>
                <c:pt idx="140">
                  <c:v>-88.490543000000002</c:v>
                </c:pt>
                <c:pt idx="141">
                  <c:v>-88.490538000000001</c:v>
                </c:pt>
                <c:pt idx="142">
                  <c:v>-88.490188000000003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3BA-4F0B-9759-9ED0D0327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88864"/>
        <c:axId val="13879040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47.159295</c:v>
                      </c:pt>
                      <c:pt idx="1">
                        <c:v>47.159275000000001</c:v>
                      </c:pt>
                      <c:pt idx="2">
                        <c:v>47.159222</c:v>
                      </c:pt>
                      <c:pt idx="3">
                        <c:v>47.159157</c:v>
                      </c:pt>
                      <c:pt idx="4">
                        <c:v>47.159092000000001</c:v>
                      </c:pt>
                      <c:pt idx="5">
                        <c:v>47.159033000000001</c:v>
                      </c:pt>
                      <c:pt idx="6">
                        <c:v>47.158987000000003</c:v>
                      </c:pt>
                      <c:pt idx="7">
                        <c:v>47.158951000000002</c:v>
                      </c:pt>
                      <c:pt idx="8">
                        <c:v>47.158932</c:v>
                      </c:pt>
                      <c:pt idx="9">
                        <c:v>47.158935999999997</c:v>
                      </c:pt>
                      <c:pt idx="10">
                        <c:v>47.158948000000002</c:v>
                      </c:pt>
                      <c:pt idx="11">
                        <c:v>47.158954999999999</c:v>
                      </c:pt>
                      <c:pt idx="12">
                        <c:v>47.158957000000001</c:v>
                      </c:pt>
                      <c:pt idx="13">
                        <c:v>47.158957000000001</c:v>
                      </c:pt>
                      <c:pt idx="14">
                        <c:v>47.158949999999997</c:v>
                      </c:pt>
                      <c:pt idx="15">
                        <c:v>47.158938999999997</c:v>
                      </c:pt>
                      <c:pt idx="16">
                        <c:v>47.158918</c:v>
                      </c:pt>
                      <c:pt idx="17">
                        <c:v>47.158887</c:v>
                      </c:pt>
                      <c:pt idx="18">
                        <c:v>47.158850000000001</c:v>
                      </c:pt>
                      <c:pt idx="19">
                        <c:v>47.158802999999999</c:v>
                      </c:pt>
                      <c:pt idx="20">
                        <c:v>47.158746000000001</c:v>
                      </c:pt>
                      <c:pt idx="21">
                        <c:v>47.158690999999997</c:v>
                      </c:pt>
                      <c:pt idx="22">
                        <c:v>47.158642</c:v>
                      </c:pt>
                      <c:pt idx="23">
                        <c:v>47.1586</c:v>
                      </c:pt>
                      <c:pt idx="24">
                        <c:v>47.158568000000002</c:v>
                      </c:pt>
                      <c:pt idx="25">
                        <c:v>47.158546999999999</c:v>
                      </c:pt>
                      <c:pt idx="26">
                        <c:v>47.158529000000001</c:v>
                      </c:pt>
                      <c:pt idx="27">
                        <c:v>47.158518000000001</c:v>
                      </c:pt>
                      <c:pt idx="28">
                        <c:v>47.158515999999999</c:v>
                      </c:pt>
                      <c:pt idx="29">
                        <c:v>47.158524999999997</c:v>
                      </c:pt>
                      <c:pt idx="30">
                        <c:v>47.158543999999999</c:v>
                      </c:pt>
                      <c:pt idx="31">
                        <c:v>47.158577999999999</c:v>
                      </c:pt>
                      <c:pt idx="32">
                        <c:v>47.158631</c:v>
                      </c:pt>
                      <c:pt idx="33">
                        <c:v>47.158698999999999</c:v>
                      </c:pt>
                      <c:pt idx="34">
                        <c:v>47.158777000000001</c:v>
                      </c:pt>
                      <c:pt idx="35">
                        <c:v>47.158862999999997</c:v>
                      </c:pt>
                      <c:pt idx="36">
                        <c:v>47.158966999999997</c:v>
                      </c:pt>
                      <c:pt idx="37">
                        <c:v>47.159101999999997</c:v>
                      </c:pt>
                      <c:pt idx="38">
                        <c:v>47.159278</c:v>
                      </c:pt>
                      <c:pt idx="39">
                        <c:v>47.159481</c:v>
                      </c:pt>
                      <c:pt idx="40">
                        <c:v>47.159668000000003</c:v>
                      </c:pt>
                      <c:pt idx="41">
                        <c:v>47.159816999999997</c:v>
                      </c:pt>
                      <c:pt idx="42">
                        <c:v>47.159953999999999</c:v>
                      </c:pt>
                      <c:pt idx="43">
                        <c:v>47.160088000000002</c:v>
                      </c:pt>
                      <c:pt idx="44">
                        <c:v>47.160217000000003</c:v>
                      </c:pt>
                      <c:pt idx="45">
                        <c:v>47.160341000000003</c:v>
                      </c:pt>
                      <c:pt idx="46">
                        <c:v>47.16046</c:v>
                      </c:pt>
                      <c:pt idx="47">
                        <c:v>47.160578000000001</c:v>
                      </c:pt>
                      <c:pt idx="48">
                        <c:v>47.160691</c:v>
                      </c:pt>
                      <c:pt idx="49">
                        <c:v>47.160798999999997</c:v>
                      </c:pt>
                      <c:pt idx="50">
                        <c:v>47.160910000000001</c:v>
                      </c:pt>
                      <c:pt idx="51">
                        <c:v>47.161025000000002</c:v>
                      </c:pt>
                      <c:pt idx="52">
                        <c:v>47.161141999999998</c:v>
                      </c:pt>
                      <c:pt idx="53">
                        <c:v>47.161259000000001</c:v>
                      </c:pt>
                      <c:pt idx="54">
                        <c:v>47.161372999999998</c:v>
                      </c:pt>
                      <c:pt idx="55">
                        <c:v>47.161489000000003</c:v>
                      </c:pt>
                      <c:pt idx="56">
                        <c:v>47.161611000000001</c:v>
                      </c:pt>
                      <c:pt idx="57">
                        <c:v>47.161727999999997</c:v>
                      </c:pt>
                      <c:pt idx="58">
                        <c:v>47.161838000000003</c:v>
                      </c:pt>
                      <c:pt idx="59">
                        <c:v>47.161949999999997</c:v>
                      </c:pt>
                      <c:pt idx="60">
                        <c:v>47.162078000000001</c:v>
                      </c:pt>
                      <c:pt idx="61">
                        <c:v>47.162227000000001</c:v>
                      </c:pt>
                      <c:pt idx="62">
                        <c:v>47.162390000000002</c:v>
                      </c:pt>
                      <c:pt idx="63">
                        <c:v>47.162551000000001</c:v>
                      </c:pt>
                      <c:pt idx="64">
                        <c:v>47.162709</c:v>
                      </c:pt>
                      <c:pt idx="65">
                        <c:v>47.162866000000001</c:v>
                      </c:pt>
                      <c:pt idx="66">
                        <c:v>47.163021000000001</c:v>
                      </c:pt>
                      <c:pt idx="67">
                        <c:v>47.163173999999998</c:v>
                      </c:pt>
                      <c:pt idx="68">
                        <c:v>47.163327000000002</c:v>
                      </c:pt>
                      <c:pt idx="69">
                        <c:v>47.163488000000001</c:v>
                      </c:pt>
                      <c:pt idx="70">
                        <c:v>47.163652999999996</c:v>
                      </c:pt>
                      <c:pt idx="71">
                        <c:v>47.163795</c:v>
                      </c:pt>
                      <c:pt idx="72">
                        <c:v>47.163913000000001</c:v>
                      </c:pt>
                      <c:pt idx="73">
                        <c:v>47.164023</c:v>
                      </c:pt>
                      <c:pt idx="74">
                        <c:v>47.164124000000001</c:v>
                      </c:pt>
                      <c:pt idx="75">
                        <c:v>47.164212999999997</c:v>
                      </c:pt>
                      <c:pt idx="76">
                        <c:v>47.164288999999997</c:v>
                      </c:pt>
                      <c:pt idx="77">
                        <c:v>47.164344</c:v>
                      </c:pt>
                      <c:pt idx="78">
                        <c:v>47.164378999999997</c:v>
                      </c:pt>
                      <c:pt idx="79">
                        <c:v>47.164400999999998</c:v>
                      </c:pt>
                      <c:pt idx="80">
                        <c:v>47.164411000000001</c:v>
                      </c:pt>
                      <c:pt idx="81">
                        <c:v>47.164408999999999</c:v>
                      </c:pt>
                      <c:pt idx="82">
                        <c:v>47.164388000000002</c:v>
                      </c:pt>
                      <c:pt idx="83">
                        <c:v>47.164355999999998</c:v>
                      </c:pt>
                      <c:pt idx="84">
                        <c:v>47.164318999999999</c:v>
                      </c:pt>
                      <c:pt idx="85">
                        <c:v>47.164282</c:v>
                      </c:pt>
                      <c:pt idx="86">
                        <c:v>47.164247000000003</c:v>
                      </c:pt>
                      <c:pt idx="87">
                        <c:v>47.164214999999999</c:v>
                      </c:pt>
                      <c:pt idx="88">
                        <c:v>47.164192999999997</c:v>
                      </c:pt>
                      <c:pt idx="89">
                        <c:v>47.164183999999999</c:v>
                      </c:pt>
                      <c:pt idx="90">
                        <c:v>47.164189</c:v>
                      </c:pt>
                      <c:pt idx="91">
                        <c:v>47.164211000000002</c:v>
                      </c:pt>
                      <c:pt idx="92">
                        <c:v>47.164243999999997</c:v>
                      </c:pt>
                      <c:pt idx="93">
                        <c:v>47.164276999999998</c:v>
                      </c:pt>
                      <c:pt idx="94">
                        <c:v>47.164301000000002</c:v>
                      </c:pt>
                      <c:pt idx="95">
                        <c:v>47.164313999999997</c:v>
                      </c:pt>
                      <c:pt idx="96">
                        <c:v>47.16431</c:v>
                      </c:pt>
                      <c:pt idx="97">
                        <c:v>47.164284000000002</c:v>
                      </c:pt>
                      <c:pt idx="98">
                        <c:v>47.164239000000002</c:v>
                      </c:pt>
                      <c:pt idx="99">
                        <c:v>47.164183999999999</c:v>
                      </c:pt>
                      <c:pt idx="100">
                        <c:v>47.164119999999997</c:v>
                      </c:pt>
                      <c:pt idx="101">
                        <c:v>47.164043999999997</c:v>
                      </c:pt>
                      <c:pt idx="102">
                        <c:v>47.163957000000003</c:v>
                      </c:pt>
                      <c:pt idx="103">
                        <c:v>47.163868000000001</c:v>
                      </c:pt>
                      <c:pt idx="104">
                        <c:v>47.163791000000003</c:v>
                      </c:pt>
                      <c:pt idx="105">
                        <c:v>47.163732000000003</c:v>
                      </c:pt>
                      <c:pt idx="106">
                        <c:v>47.163679000000002</c:v>
                      </c:pt>
                      <c:pt idx="107">
                        <c:v>47.163632999999997</c:v>
                      </c:pt>
                      <c:pt idx="108">
                        <c:v>47.163595999999998</c:v>
                      </c:pt>
                      <c:pt idx="109">
                        <c:v>47.163561000000001</c:v>
                      </c:pt>
                      <c:pt idx="110">
                        <c:v>47.163519000000001</c:v>
                      </c:pt>
                      <c:pt idx="111">
                        <c:v>47.163457000000001</c:v>
                      </c:pt>
                      <c:pt idx="112">
                        <c:v>47.163373999999997</c:v>
                      </c:pt>
                      <c:pt idx="113">
                        <c:v>47.163269999999997</c:v>
                      </c:pt>
                      <c:pt idx="114">
                        <c:v>47.163150999999999</c:v>
                      </c:pt>
                      <c:pt idx="115">
                        <c:v>47.163021999999998</c:v>
                      </c:pt>
                      <c:pt idx="116">
                        <c:v>47.162882000000003</c:v>
                      </c:pt>
                      <c:pt idx="117">
                        <c:v>47.162728999999999</c:v>
                      </c:pt>
                      <c:pt idx="118">
                        <c:v>47.162560999999997</c:v>
                      </c:pt>
                      <c:pt idx="119">
                        <c:v>47.162388999999997</c:v>
                      </c:pt>
                      <c:pt idx="120">
                        <c:v>47.162218000000003</c:v>
                      </c:pt>
                      <c:pt idx="121">
                        <c:v>47.162050000000001</c:v>
                      </c:pt>
                      <c:pt idx="122">
                        <c:v>47.161887</c:v>
                      </c:pt>
                      <c:pt idx="123">
                        <c:v>47.161734000000003</c:v>
                      </c:pt>
                      <c:pt idx="124">
                        <c:v>47.161596000000003</c:v>
                      </c:pt>
                      <c:pt idx="125">
                        <c:v>47.161470000000001</c:v>
                      </c:pt>
                      <c:pt idx="126">
                        <c:v>47.161357000000002</c:v>
                      </c:pt>
                      <c:pt idx="127">
                        <c:v>47.161251</c:v>
                      </c:pt>
                      <c:pt idx="128">
                        <c:v>47.161135999999999</c:v>
                      </c:pt>
                      <c:pt idx="129">
                        <c:v>47.161009999999997</c:v>
                      </c:pt>
                      <c:pt idx="130">
                        <c:v>47.160871999999998</c:v>
                      </c:pt>
                      <c:pt idx="131">
                        <c:v>47.160722</c:v>
                      </c:pt>
                      <c:pt idx="132">
                        <c:v>47.16057</c:v>
                      </c:pt>
                      <c:pt idx="133">
                        <c:v>47.160440000000001</c:v>
                      </c:pt>
                      <c:pt idx="134">
                        <c:v>47.160325</c:v>
                      </c:pt>
                      <c:pt idx="135">
                        <c:v>47.160206000000002</c:v>
                      </c:pt>
                      <c:pt idx="136">
                        <c:v>47.160086999999997</c:v>
                      </c:pt>
                      <c:pt idx="137">
                        <c:v>47.159972000000003</c:v>
                      </c:pt>
                      <c:pt idx="138">
                        <c:v>47.159860999999999</c:v>
                      </c:pt>
                      <c:pt idx="139">
                        <c:v>47.159754999999997</c:v>
                      </c:pt>
                      <c:pt idx="140">
                        <c:v>47.159655999999998</c:v>
                      </c:pt>
                      <c:pt idx="141">
                        <c:v>47.159559999999999</c:v>
                      </c:pt>
                      <c:pt idx="142">
                        <c:v>47.159469000000001</c:v>
                      </c:pt>
                      <c:pt idx="143">
                        <c:v>47.159379000000001</c:v>
                      </c:pt>
                      <c:pt idx="144">
                        <c:v>47.159287999999997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-88.489637999999999</c:v>
                      </c:pt>
                      <c:pt idx="1">
                        <c:v>-88.489569000000003</c:v>
                      </c:pt>
                      <c:pt idx="2">
                        <c:v>-88.489485000000002</c:v>
                      </c:pt>
                      <c:pt idx="3">
                        <c:v>-88.489388000000005</c:v>
                      </c:pt>
                      <c:pt idx="4">
                        <c:v>-88.489259000000004</c:v>
                      </c:pt>
                      <c:pt idx="5">
                        <c:v>-88.489097000000001</c:v>
                      </c:pt>
                      <c:pt idx="6">
                        <c:v>-88.488913999999994</c:v>
                      </c:pt>
                      <c:pt idx="7">
                        <c:v>-88.488719000000003</c:v>
                      </c:pt>
                      <c:pt idx="8">
                        <c:v>-88.488502999999994</c:v>
                      </c:pt>
                      <c:pt idx="9">
                        <c:v>-88.488251000000005</c:v>
                      </c:pt>
                      <c:pt idx="10">
                        <c:v>-88.487969000000007</c:v>
                      </c:pt>
                      <c:pt idx="11">
                        <c:v>-88.487663999999995</c:v>
                      </c:pt>
                      <c:pt idx="12">
                        <c:v>-88.487369999999999</c:v>
                      </c:pt>
                      <c:pt idx="13">
                        <c:v>-88.487115000000003</c:v>
                      </c:pt>
                      <c:pt idx="14">
                        <c:v>-88.486885999999998</c:v>
                      </c:pt>
                      <c:pt idx="15">
                        <c:v>-88.486676000000003</c:v>
                      </c:pt>
                      <c:pt idx="16">
                        <c:v>-88.486491999999998</c:v>
                      </c:pt>
                      <c:pt idx="17">
                        <c:v>-88.486323999999996</c:v>
                      </c:pt>
                      <c:pt idx="18">
                        <c:v>-88.486160999999996</c:v>
                      </c:pt>
                      <c:pt idx="19">
                        <c:v>-88.486001999999999</c:v>
                      </c:pt>
                      <c:pt idx="20">
                        <c:v>-88.485854000000003</c:v>
                      </c:pt>
                      <c:pt idx="21">
                        <c:v>-88.485712000000007</c:v>
                      </c:pt>
                      <c:pt idx="22">
                        <c:v>-88.485572000000005</c:v>
                      </c:pt>
                      <c:pt idx="23">
                        <c:v>-88.485433</c:v>
                      </c:pt>
                      <c:pt idx="24">
                        <c:v>-88.485293999999996</c:v>
                      </c:pt>
                      <c:pt idx="25">
                        <c:v>-88.485151000000002</c:v>
                      </c:pt>
                      <c:pt idx="26">
                        <c:v>-88.485011</c:v>
                      </c:pt>
                      <c:pt idx="27">
                        <c:v>-88.484876999999997</c:v>
                      </c:pt>
                      <c:pt idx="28">
                        <c:v>-88.484746999999999</c:v>
                      </c:pt>
                      <c:pt idx="29">
                        <c:v>-88.484618999999995</c:v>
                      </c:pt>
                      <c:pt idx="30">
                        <c:v>-88.484504000000001</c:v>
                      </c:pt>
                      <c:pt idx="31">
                        <c:v>-88.484404999999995</c:v>
                      </c:pt>
                      <c:pt idx="32">
                        <c:v>-88.484316000000007</c:v>
                      </c:pt>
                      <c:pt idx="33">
                        <c:v>-88.484245999999999</c:v>
                      </c:pt>
                      <c:pt idx="34">
                        <c:v>-88.484188000000003</c:v>
                      </c:pt>
                      <c:pt idx="35">
                        <c:v>-88.484144000000001</c:v>
                      </c:pt>
                      <c:pt idx="36">
                        <c:v>-88.484116999999998</c:v>
                      </c:pt>
                      <c:pt idx="37">
                        <c:v>-88.484111999999996</c:v>
                      </c:pt>
                      <c:pt idx="38">
                        <c:v>-88.484121999999999</c:v>
                      </c:pt>
                      <c:pt idx="39">
                        <c:v>-88.484134999999995</c:v>
                      </c:pt>
                      <c:pt idx="40">
                        <c:v>-88.484153000000006</c:v>
                      </c:pt>
                      <c:pt idx="41">
                        <c:v>-88.484166000000002</c:v>
                      </c:pt>
                      <c:pt idx="42">
                        <c:v>-88.484166000000002</c:v>
                      </c:pt>
                      <c:pt idx="43">
                        <c:v>-88.484164000000007</c:v>
                      </c:pt>
                      <c:pt idx="44">
                        <c:v>-88.484156999999996</c:v>
                      </c:pt>
                      <c:pt idx="45">
                        <c:v>-88.484144000000001</c:v>
                      </c:pt>
                      <c:pt idx="46">
                        <c:v>-88.484117999999995</c:v>
                      </c:pt>
                      <c:pt idx="47">
                        <c:v>-88.484071</c:v>
                      </c:pt>
                      <c:pt idx="48">
                        <c:v>-88.484009999999998</c:v>
                      </c:pt>
                      <c:pt idx="49">
                        <c:v>-88.483953</c:v>
                      </c:pt>
                      <c:pt idx="50">
                        <c:v>-88.483913000000001</c:v>
                      </c:pt>
                      <c:pt idx="51">
                        <c:v>-88.483896000000001</c:v>
                      </c:pt>
                      <c:pt idx="52">
                        <c:v>-88.483896999999999</c:v>
                      </c:pt>
                      <c:pt idx="53">
                        <c:v>-88.483906000000005</c:v>
                      </c:pt>
                      <c:pt idx="54">
                        <c:v>-88.483912000000004</c:v>
                      </c:pt>
                      <c:pt idx="55">
                        <c:v>-88.483920999999995</c:v>
                      </c:pt>
                      <c:pt idx="56">
                        <c:v>-88.483941999999999</c:v>
                      </c:pt>
                      <c:pt idx="57">
                        <c:v>-88.483997000000002</c:v>
                      </c:pt>
                      <c:pt idx="58">
                        <c:v>-88.484074000000007</c:v>
                      </c:pt>
                      <c:pt idx="59">
                        <c:v>-88.484121000000002</c:v>
                      </c:pt>
                      <c:pt idx="60">
                        <c:v>-88.484137000000004</c:v>
                      </c:pt>
                      <c:pt idx="61">
                        <c:v>-88.484133</c:v>
                      </c:pt>
                      <c:pt idx="62">
                        <c:v>-88.484114000000005</c:v>
                      </c:pt>
                      <c:pt idx="63">
                        <c:v>-88.484098000000003</c:v>
                      </c:pt>
                      <c:pt idx="64">
                        <c:v>-88.484091000000006</c:v>
                      </c:pt>
                      <c:pt idx="65">
                        <c:v>-88.484099000000001</c:v>
                      </c:pt>
                      <c:pt idx="66">
                        <c:v>-88.484144999999998</c:v>
                      </c:pt>
                      <c:pt idx="67">
                        <c:v>-88.484233000000003</c:v>
                      </c:pt>
                      <c:pt idx="68">
                        <c:v>-88.484354999999994</c:v>
                      </c:pt>
                      <c:pt idx="69">
                        <c:v>-88.484492000000003</c:v>
                      </c:pt>
                      <c:pt idx="70">
                        <c:v>-88.484634</c:v>
                      </c:pt>
                      <c:pt idx="71">
                        <c:v>-88.484789000000006</c:v>
                      </c:pt>
                      <c:pt idx="72">
                        <c:v>-88.484966999999997</c:v>
                      </c:pt>
                      <c:pt idx="73">
                        <c:v>-88.485178000000005</c:v>
                      </c:pt>
                      <c:pt idx="74">
                        <c:v>-88.485415000000003</c:v>
                      </c:pt>
                      <c:pt idx="75">
                        <c:v>-88.485669000000001</c:v>
                      </c:pt>
                      <c:pt idx="76">
                        <c:v>-88.485923999999997</c:v>
                      </c:pt>
                      <c:pt idx="77">
                        <c:v>-88.486153999999999</c:v>
                      </c:pt>
                      <c:pt idx="78">
                        <c:v>-88.486345999999998</c:v>
                      </c:pt>
                      <c:pt idx="79">
                        <c:v>-88.486515999999995</c:v>
                      </c:pt>
                      <c:pt idx="80">
                        <c:v>-88.486677</c:v>
                      </c:pt>
                      <c:pt idx="81">
                        <c:v>-88.486844000000005</c:v>
                      </c:pt>
                      <c:pt idx="82">
                        <c:v>-88.487016999999994</c:v>
                      </c:pt>
                      <c:pt idx="83">
                        <c:v>-88.487184999999997</c:v>
                      </c:pt>
                      <c:pt idx="84">
                        <c:v>-88.487343999999993</c:v>
                      </c:pt>
                      <c:pt idx="85">
                        <c:v>-88.487491000000006</c:v>
                      </c:pt>
                      <c:pt idx="86">
                        <c:v>-88.487633000000002</c:v>
                      </c:pt>
                      <c:pt idx="87">
                        <c:v>-88.487769999999998</c:v>
                      </c:pt>
                      <c:pt idx="88">
                        <c:v>-88.487903000000003</c:v>
                      </c:pt>
                      <c:pt idx="89">
                        <c:v>-88.488034999999996</c:v>
                      </c:pt>
                      <c:pt idx="90">
                        <c:v>-88.488164999999995</c:v>
                      </c:pt>
                      <c:pt idx="91">
                        <c:v>-88.488291000000004</c:v>
                      </c:pt>
                      <c:pt idx="92">
                        <c:v>-88.488414000000006</c:v>
                      </c:pt>
                      <c:pt idx="93">
                        <c:v>-88.48854</c:v>
                      </c:pt>
                      <c:pt idx="94">
                        <c:v>-88.488671999999994</c:v>
                      </c:pt>
                      <c:pt idx="95">
                        <c:v>-88.488810999999998</c:v>
                      </c:pt>
                      <c:pt idx="96">
                        <c:v>-88.488960000000006</c:v>
                      </c:pt>
                      <c:pt idx="97">
                        <c:v>-88.489115999999996</c:v>
                      </c:pt>
                      <c:pt idx="98">
                        <c:v>-88.489275000000006</c:v>
                      </c:pt>
                      <c:pt idx="99">
                        <c:v>-88.489430999999996</c:v>
                      </c:pt>
                      <c:pt idx="100">
                        <c:v>-88.489581999999999</c:v>
                      </c:pt>
                      <c:pt idx="101">
                        <c:v>-88.489727999999999</c:v>
                      </c:pt>
                      <c:pt idx="102">
                        <c:v>-88.489864999999995</c:v>
                      </c:pt>
                      <c:pt idx="103">
                        <c:v>-88.490004999999996</c:v>
                      </c:pt>
                      <c:pt idx="104">
                        <c:v>-88.490156999999996</c:v>
                      </c:pt>
                      <c:pt idx="105">
                        <c:v>-88.490328000000005</c:v>
                      </c:pt>
                      <c:pt idx="106">
                        <c:v>-88.490523999999994</c:v>
                      </c:pt>
                      <c:pt idx="107">
                        <c:v>-88.490751000000003</c:v>
                      </c:pt>
                      <c:pt idx="108">
                        <c:v>-88.490989999999996</c:v>
                      </c:pt>
                      <c:pt idx="109">
                        <c:v>-88.491202000000001</c:v>
                      </c:pt>
                      <c:pt idx="110">
                        <c:v>-88.491372999999996</c:v>
                      </c:pt>
                      <c:pt idx="111">
                        <c:v>-88.491524999999996</c:v>
                      </c:pt>
                      <c:pt idx="112">
                        <c:v>-88.491663000000003</c:v>
                      </c:pt>
                      <c:pt idx="113">
                        <c:v>-88.491783999999996</c:v>
                      </c:pt>
                      <c:pt idx="114">
                        <c:v>-88.491873999999996</c:v>
                      </c:pt>
                      <c:pt idx="115">
                        <c:v>-88.491923</c:v>
                      </c:pt>
                      <c:pt idx="116">
                        <c:v>-88.491936999999993</c:v>
                      </c:pt>
                      <c:pt idx="117">
                        <c:v>-88.491922000000002</c:v>
                      </c:pt>
                      <c:pt idx="118">
                        <c:v>-88.491890999999995</c:v>
                      </c:pt>
                      <c:pt idx="119">
                        <c:v>-88.491833</c:v>
                      </c:pt>
                      <c:pt idx="120">
                        <c:v>-88.491754999999998</c:v>
                      </c:pt>
                      <c:pt idx="121">
                        <c:v>-88.491675000000001</c:v>
                      </c:pt>
                      <c:pt idx="122">
                        <c:v>-88.491585000000001</c:v>
                      </c:pt>
                      <c:pt idx="123">
                        <c:v>-88.491495</c:v>
                      </c:pt>
                      <c:pt idx="124">
                        <c:v>-88.491390999999993</c:v>
                      </c:pt>
                      <c:pt idx="125">
                        <c:v>-88.491264999999999</c:v>
                      </c:pt>
                      <c:pt idx="126">
                        <c:v>-88.491123000000002</c:v>
                      </c:pt>
                      <c:pt idx="127">
                        <c:v>-88.490977999999998</c:v>
                      </c:pt>
                      <c:pt idx="128">
                        <c:v>-88.490848999999997</c:v>
                      </c:pt>
                      <c:pt idx="129">
                        <c:v>-88.490752999999998</c:v>
                      </c:pt>
                      <c:pt idx="130">
                        <c:v>-88.490697999999995</c:v>
                      </c:pt>
                      <c:pt idx="131">
                        <c:v>-88.490671000000006</c:v>
                      </c:pt>
                      <c:pt idx="132">
                        <c:v>-88.490668999999997</c:v>
                      </c:pt>
                      <c:pt idx="133">
                        <c:v>-88.490666000000004</c:v>
                      </c:pt>
                      <c:pt idx="134">
                        <c:v>-88.490655000000004</c:v>
                      </c:pt>
                      <c:pt idx="135">
                        <c:v>-88.490645999999998</c:v>
                      </c:pt>
                      <c:pt idx="136">
                        <c:v>-88.490621000000004</c:v>
                      </c:pt>
                      <c:pt idx="137">
                        <c:v>-88.490566999999999</c:v>
                      </c:pt>
                      <c:pt idx="138">
                        <c:v>-88.490486000000004</c:v>
                      </c:pt>
                      <c:pt idx="139">
                        <c:v>-88.490386000000001</c:v>
                      </c:pt>
                      <c:pt idx="140">
                        <c:v>-88.490241999999995</c:v>
                      </c:pt>
                      <c:pt idx="141">
                        <c:v>-88.490070000000003</c:v>
                      </c:pt>
                      <c:pt idx="142">
                        <c:v>-88.489911000000006</c:v>
                      </c:pt>
                      <c:pt idx="143">
                        <c:v>-88.489760000000004</c:v>
                      </c:pt>
                      <c:pt idx="144">
                        <c:v>-88.489614000000003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3BA-4F0B-9759-9ED0D032789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47.159412000000003</c:v>
                      </c:pt>
                      <c:pt idx="1">
                        <c:v>47.159315999999997</c:v>
                      </c:pt>
                      <c:pt idx="2">
                        <c:v>47.159218000000003</c:v>
                      </c:pt>
                      <c:pt idx="3">
                        <c:v>47.159120000000001</c:v>
                      </c:pt>
                      <c:pt idx="4">
                        <c:v>47.159033999999998</c:v>
                      </c:pt>
                      <c:pt idx="5">
                        <c:v>47.158973000000003</c:v>
                      </c:pt>
                      <c:pt idx="6">
                        <c:v>47.158929000000001</c:v>
                      </c:pt>
                      <c:pt idx="7">
                        <c:v>47.158898000000001</c:v>
                      </c:pt>
                      <c:pt idx="8">
                        <c:v>47.158890999999997</c:v>
                      </c:pt>
                      <c:pt idx="9">
                        <c:v>47.158895000000001</c:v>
                      </c:pt>
                      <c:pt idx="10">
                        <c:v>47.158898999999998</c:v>
                      </c:pt>
                      <c:pt idx="11">
                        <c:v>47.158909999999999</c:v>
                      </c:pt>
                      <c:pt idx="12">
                        <c:v>47.158918999999997</c:v>
                      </c:pt>
                      <c:pt idx="13">
                        <c:v>47.158914000000003</c:v>
                      </c:pt>
                      <c:pt idx="14">
                        <c:v>47.158901</c:v>
                      </c:pt>
                      <c:pt idx="15">
                        <c:v>47.158881000000001</c:v>
                      </c:pt>
                      <c:pt idx="16">
                        <c:v>47.158845999999997</c:v>
                      </c:pt>
                      <c:pt idx="17">
                        <c:v>47.158802000000001</c:v>
                      </c:pt>
                      <c:pt idx="18">
                        <c:v>47.158746000000001</c:v>
                      </c:pt>
                      <c:pt idx="19">
                        <c:v>47.158681000000001</c:v>
                      </c:pt>
                      <c:pt idx="20">
                        <c:v>47.158620999999997</c:v>
                      </c:pt>
                      <c:pt idx="21">
                        <c:v>47.158574000000002</c:v>
                      </c:pt>
                      <c:pt idx="22">
                        <c:v>47.158543000000002</c:v>
                      </c:pt>
                      <c:pt idx="23">
                        <c:v>47.158521999999998</c:v>
                      </c:pt>
                      <c:pt idx="24">
                        <c:v>47.158504000000001</c:v>
                      </c:pt>
                      <c:pt idx="25">
                        <c:v>47.158492000000003</c:v>
                      </c:pt>
                      <c:pt idx="26">
                        <c:v>47.158489000000003</c:v>
                      </c:pt>
                      <c:pt idx="27">
                        <c:v>47.158496999999997</c:v>
                      </c:pt>
                      <c:pt idx="28">
                        <c:v>47.158517000000003</c:v>
                      </c:pt>
                      <c:pt idx="29">
                        <c:v>47.158557000000002</c:v>
                      </c:pt>
                      <c:pt idx="30">
                        <c:v>47.158619000000002</c:v>
                      </c:pt>
                      <c:pt idx="31">
                        <c:v>47.158695999999999</c:v>
                      </c:pt>
                      <c:pt idx="32">
                        <c:v>47.158777000000001</c:v>
                      </c:pt>
                      <c:pt idx="33">
                        <c:v>47.158867000000001</c:v>
                      </c:pt>
                      <c:pt idx="34">
                        <c:v>47.158968999999999</c:v>
                      </c:pt>
                      <c:pt idx="35">
                        <c:v>47.159077000000003</c:v>
                      </c:pt>
                      <c:pt idx="36">
                        <c:v>47.159190000000002</c:v>
                      </c:pt>
                      <c:pt idx="37">
                        <c:v>47.159305000000003</c:v>
                      </c:pt>
                      <c:pt idx="38">
                        <c:v>47.159427000000001</c:v>
                      </c:pt>
                      <c:pt idx="39">
                        <c:v>47.159559000000002</c:v>
                      </c:pt>
                      <c:pt idx="40">
                        <c:v>47.159703999999998</c:v>
                      </c:pt>
                      <c:pt idx="41">
                        <c:v>47.159858</c:v>
                      </c:pt>
                      <c:pt idx="42">
                        <c:v>47.160007999999998</c:v>
                      </c:pt>
                      <c:pt idx="43">
                        <c:v>47.160145999999997</c:v>
                      </c:pt>
                      <c:pt idx="44">
                        <c:v>47.160274999999999</c:v>
                      </c:pt>
                      <c:pt idx="45">
                        <c:v>47.160398000000001</c:v>
                      </c:pt>
                      <c:pt idx="46">
                        <c:v>47.160519000000001</c:v>
                      </c:pt>
                      <c:pt idx="47">
                        <c:v>47.160637000000001</c:v>
                      </c:pt>
                      <c:pt idx="48">
                        <c:v>47.160749000000003</c:v>
                      </c:pt>
                      <c:pt idx="49">
                        <c:v>47.160863999999997</c:v>
                      </c:pt>
                      <c:pt idx="50">
                        <c:v>47.160988000000003</c:v>
                      </c:pt>
                      <c:pt idx="51">
                        <c:v>47.161113999999998</c:v>
                      </c:pt>
                      <c:pt idx="52">
                        <c:v>47.161236000000002</c:v>
                      </c:pt>
                      <c:pt idx="53">
                        <c:v>47.161360000000002</c:v>
                      </c:pt>
                      <c:pt idx="54">
                        <c:v>47.161479999999997</c:v>
                      </c:pt>
                      <c:pt idx="55">
                        <c:v>47.161599000000002</c:v>
                      </c:pt>
                      <c:pt idx="56">
                        <c:v>47.161718</c:v>
                      </c:pt>
                      <c:pt idx="57">
                        <c:v>47.161833000000001</c:v>
                      </c:pt>
                      <c:pt idx="58">
                        <c:v>47.161949</c:v>
                      </c:pt>
                      <c:pt idx="59">
                        <c:v>47.162078000000001</c:v>
                      </c:pt>
                      <c:pt idx="60">
                        <c:v>47.162221000000002</c:v>
                      </c:pt>
                      <c:pt idx="61">
                        <c:v>47.162373000000002</c:v>
                      </c:pt>
                      <c:pt idx="62">
                        <c:v>47.162528999999999</c:v>
                      </c:pt>
                      <c:pt idx="63">
                        <c:v>47.162680000000002</c:v>
                      </c:pt>
                      <c:pt idx="64">
                        <c:v>47.162835999999999</c:v>
                      </c:pt>
                      <c:pt idx="65">
                        <c:v>47.162998999999999</c:v>
                      </c:pt>
                      <c:pt idx="66">
                        <c:v>47.163158000000003</c:v>
                      </c:pt>
                      <c:pt idx="67">
                        <c:v>47.163314</c:v>
                      </c:pt>
                      <c:pt idx="68">
                        <c:v>47.163476000000003</c:v>
                      </c:pt>
                      <c:pt idx="69">
                        <c:v>47.163643</c:v>
                      </c:pt>
                      <c:pt idx="70">
                        <c:v>47.163800000000002</c:v>
                      </c:pt>
                      <c:pt idx="71">
                        <c:v>47.163929000000003</c:v>
                      </c:pt>
                      <c:pt idx="72">
                        <c:v>47.164029999999997</c:v>
                      </c:pt>
                      <c:pt idx="73">
                        <c:v>47.164121999999999</c:v>
                      </c:pt>
                      <c:pt idx="74">
                        <c:v>47.164211999999999</c:v>
                      </c:pt>
                      <c:pt idx="75">
                        <c:v>47.164288999999997</c:v>
                      </c:pt>
                      <c:pt idx="76">
                        <c:v>47.164344999999997</c:v>
                      </c:pt>
                      <c:pt idx="77">
                        <c:v>47.164382000000003</c:v>
                      </c:pt>
                      <c:pt idx="78">
                        <c:v>47.164406999999997</c:v>
                      </c:pt>
                      <c:pt idx="79">
                        <c:v>47.164420999999997</c:v>
                      </c:pt>
                      <c:pt idx="80">
                        <c:v>47.164419000000002</c:v>
                      </c:pt>
                      <c:pt idx="81">
                        <c:v>47.164399000000003</c:v>
                      </c:pt>
                      <c:pt idx="82">
                        <c:v>47.164369000000001</c:v>
                      </c:pt>
                      <c:pt idx="83">
                        <c:v>47.164335000000001</c:v>
                      </c:pt>
                      <c:pt idx="84">
                        <c:v>47.164302999999997</c:v>
                      </c:pt>
                      <c:pt idx="85">
                        <c:v>47.164273000000001</c:v>
                      </c:pt>
                      <c:pt idx="86">
                        <c:v>47.164242000000002</c:v>
                      </c:pt>
                      <c:pt idx="87">
                        <c:v>47.164217000000001</c:v>
                      </c:pt>
                      <c:pt idx="88">
                        <c:v>47.164200000000001</c:v>
                      </c:pt>
                      <c:pt idx="89">
                        <c:v>47.164192999999997</c:v>
                      </c:pt>
                      <c:pt idx="90">
                        <c:v>47.164202000000003</c:v>
                      </c:pt>
                      <c:pt idx="91">
                        <c:v>47.164223</c:v>
                      </c:pt>
                      <c:pt idx="92">
                        <c:v>47.164254</c:v>
                      </c:pt>
                      <c:pt idx="93">
                        <c:v>47.164285</c:v>
                      </c:pt>
                      <c:pt idx="94">
                        <c:v>47.164306000000003</c:v>
                      </c:pt>
                      <c:pt idx="95">
                        <c:v>47.164315000000002</c:v>
                      </c:pt>
                      <c:pt idx="96">
                        <c:v>47.164315999999999</c:v>
                      </c:pt>
                      <c:pt idx="97">
                        <c:v>47.164301999999999</c:v>
                      </c:pt>
                      <c:pt idx="98">
                        <c:v>47.164279000000001</c:v>
                      </c:pt>
                      <c:pt idx="99">
                        <c:v>47.164248000000001</c:v>
                      </c:pt>
                      <c:pt idx="100">
                        <c:v>47.164200999999998</c:v>
                      </c:pt>
                      <c:pt idx="101">
                        <c:v>47.164140000000003</c:v>
                      </c:pt>
                      <c:pt idx="102">
                        <c:v>47.164068999999998</c:v>
                      </c:pt>
                      <c:pt idx="103">
                        <c:v>47.163998999999997</c:v>
                      </c:pt>
                      <c:pt idx="104">
                        <c:v>47.163930000000001</c:v>
                      </c:pt>
                      <c:pt idx="105">
                        <c:v>47.16386</c:v>
                      </c:pt>
                      <c:pt idx="106">
                        <c:v>47.163794000000003</c:v>
                      </c:pt>
                      <c:pt idx="107">
                        <c:v>47.163741000000002</c:v>
                      </c:pt>
                      <c:pt idx="108">
                        <c:v>47.163696999999999</c:v>
                      </c:pt>
                      <c:pt idx="109">
                        <c:v>47.163660999999998</c:v>
                      </c:pt>
                      <c:pt idx="110">
                        <c:v>47.163632</c:v>
                      </c:pt>
                      <c:pt idx="111">
                        <c:v>47.163600000000002</c:v>
                      </c:pt>
                      <c:pt idx="112">
                        <c:v>47.163558000000002</c:v>
                      </c:pt>
                      <c:pt idx="113">
                        <c:v>47.163504000000003</c:v>
                      </c:pt>
                      <c:pt idx="114">
                        <c:v>47.163435999999997</c:v>
                      </c:pt>
                      <c:pt idx="115">
                        <c:v>47.163353000000001</c:v>
                      </c:pt>
                      <c:pt idx="116">
                        <c:v>47.163251000000002</c:v>
                      </c:pt>
                      <c:pt idx="117">
                        <c:v>47.163134999999997</c:v>
                      </c:pt>
                      <c:pt idx="118">
                        <c:v>47.163007999999998</c:v>
                      </c:pt>
                      <c:pt idx="119">
                        <c:v>47.162866999999999</c:v>
                      </c:pt>
                      <c:pt idx="120">
                        <c:v>47.162709999999997</c:v>
                      </c:pt>
                      <c:pt idx="121">
                        <c:v>47.162542000000002</c:v>
                      </c:pt>
                      <c:pt idx="122">
                        <c:v>47.162371</c:v>
                      </c:pt>
                      <c:pt idx="123">
                        <c:v>47.162202999999998</c:v>
                      </c:pt>
                      <c:pt idx="124">
                        <c:v>47.162036999999998</c:v>
                      </c:pt>
                      <c:pt idx="125">
                        <c:v>47.161876999999997</c:v>
                      </c:pt>
                      <c:pt idx="126">
                        <c:v>47.161724999999997</c:v>
                      </c:pt>
                      <c:pt idx="127">
                        <c:v>47.161586</c:v>
                      </c:pt>
                      <c:pt idx="128">
                        <c:v>47.161456999999999</c:v>
                      </c:pt>
                      <c:pt idx="129">
                        <c:v>47.161338999999998</c:v>
                      </c:pt>
                      <c:pt idx="130">
                        <c:v>47.161220999999998</c:v>
                      </c:pt>
                      <c:pt idx="131">
                        <c:v>47.161082999999998</c:v>
                      </c:pt>
                      <c:pt idx="132">
                        <c:v>47.160936999999997</c:v>
                      </c:pt>
                      <c:pt idx="133">
                        <c:v>47.160783000000002</c:v>
                      </c:pt>
                      <c:pt idx="134">
                        <c:v>47.160620000000002</c:v>
                      </c:pt>
                      <c:pt idx="135">
                        <c:v>47.160469999999997</c:v>
                      </c:pt>
                      <c:pt idx="136">
                        <c:v>47.160342</c:v>
                      </c:pt>
                      <c:pt idx="137">
                        <c:v>47.160215999999998</c:v>
                      </c:pt>
                      <c:pt idx="138">
                        <c:v>47.160086999999997</c:v>
                      </c:pt>
                      <c:pt idx="139">
                        <c:v>47.159962999999998</c:v>
                      </c:pt>
                      <c:pt idx="140">
                        <c:v>47.159847999999997</c:v>
                      </c:pt>
                      <c:pt idx="141">
                        <c:v>47.159739999999999</c:v>
                      </c:pt>
                      <c:pt idx="142">
                        <c:v>47.159641999999998</c:v>
                      </c:pt>
                      <c:pt idx="143">
                        <c:v>47.159553000000002</c:v>
                      </c:pt>
                      <c:pt idx="144">
                        <c:v>47.159464999999997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-88.490188000000003</c:v>
                      </c:pt>
                      <c:pt idx="1">
                        <c:v>-88.490015999999997</c:v>
                      </c:pt>
                      <c:pt idx="2">
                        <c:v>-88.489850000000004</c:v>
                      </c:pt>
                      <c:pt idx="3">
                        <c:v>-88.489686000000006</c:v>
                      </c:pt>
                      <c:pt idx="4">
                        <c:v>-88.489512000000005</c:v>
                      </c:pt>
                      <c:pt idx="5">
                        <c:v>-88.489312999999996</c:v>
                      </c:pt>
                      <c:pt idx="6">
                        <c:v>-88.489080999999999</c:v>
                      </c:pt>
                      <c:pt idx="7">
                        <c:v>-88.488832000000002</c:v>
                      </c:pt>
                      <c:pt idx="8">
                        <c:v>-88.488563999999997</c:v>
                      </c:pt>
                      <c:pt idx="9">
                        <c:v>-88.488276999999997</c:v>
                      </c:pt>
                      <c:pt idx="10">
                        <c:v>-88.487986000000006</c:v>
                      </c:pt>
                      <c:pt idx="11">
                        <c:v>-88.487700000000004</c:v>
                      </c:pt>
                      <c:pt idx="12">
                        <c:v>-88.487430000000003</c:v>
                      </c:pt>
                      <c:pt idx="13">
                        <c:v>-88.487171000000004</c:v>
                      </c:pt>
                      <c:pt idx="14">
                        <c:v>-88.486925999999997</c:v>
                      </c:pt>
                      <c:pt idx="15">
                        <c:v>-88.486706999999996</c:v>
                      </c:pt>
                      <c:pt idx="16">
                        <c:v>-88.486507000000003</c:v>
                      </c:pt>
                      <c:pt idx="17">
                        <c:v>-88.486317</c:v>
                      </c:pt>
                      <c:pt idx="18">
                        <c:v>-88.486140000000006</c:v>
                      </c:pt>
                      <c:pt idx="19">
                        <c:v>-88.485973999999999</c:v>
                      </c:pt>
                      <c:pt idx="20">
                        <c:v>-88.485816999999997</c:v>
                      </c:pt>
                      <c:pt idx="21">
                        <c:v>-88.485668000000004</c:v>
                      </c:pt>
                      <c:pt idx="22">
                        <c:v>-88.485517000000002</c:v>
                      </c:pt>
                      <c:pt idx="23">
                        <c:v>-88.485361999999995</c:v>
                      </c:pt>
                      <c:pt idx="24">
                        <c:v>-88.485211000000007</c:v>
                      </c:pt>
                      <c:pt idx="25">
                        <c:v>-88.485066000000003</c:v>
                      </c:pt>
                      <c:pt idx="26">
                        <c:v>-88.484927999999996</c:v>
                      </c:pt>
                      <c:pt idx="27">
                        <c:v>-88.484795000000005</c:v>
                      </c:pt>
                      <c:pt idx="28">
                        <c:v>-88.484667000000002</c:v>
                      </c:pt>
                      <c:pt idx="29">
                        <c:v>-88.484553000000005</c:v>
                      </c:pt>
                      <c:pt idx="30">
                        <c:v>-88.484459999999999</c:v>
                      </c:pt>
                      <c:pt idx="31">
                        <c:v>-88.484385000000003</c:v>
                      </c:pt>
                      <c:pt idx="32">
                        <c:v>-88.484322000000006</c:v>
                      </c:pt>
                      <c:pt idx="33">
                        <c:v>-88.484284000000002</c:v>
                      </c:pt>
                      <c:pt idx="34">
                        <c:v>-88.484272000000004</c:v>
                      </c:pt>
                      <c:pt idx="35">
                        <c:v>-88.484271000000007</c:v>
                      </c:pt>
                      <c:pt idx="36">
                        <c:v>-88.484268999999998</c:v>
                      </c:pt>
                      <c:pt idx="37">
                        <c:v>-88.484268</c:v>
                      </c:pt>
                      <c:pt idx="38">
                        <c:v>-88.484274999999997</c:v>
                      </c:pt>
                      <c:pt idx="39">
                        <c:v>-88.484285</c:v>
                      </c:pt>
                      <c:pt idx="40">
                        <c:v>-88.484290000000001</c:v>
                      </c:pt>
                      <c:pt idx="41">
                        <c:v>-88.484285999999997</c:v>
                      </c:pt>
                      <c:pt idx="42">
                        <c:v>-88.484285</c:v>
                      </c:pt>
                      <c:pt idx="43">
                        <c:v>-88.484284000000002</c:v>
                      </c:pt>
                      <c:pt idx="44">
                        <c:v>-88.484269999999995</c:v>
                      </c:pt>
                      <c:pt idx="45">
                        <c:v>-88.484245999999999</c:v>
                      </c:pt>
                      <c:pt idx="46">
                        <c:v>-88.484211999999999</c:v>
                      </c:pt>
                      <c:pt idx="47">
                        <c:v>-88.484154000000004</c:v>
                      </c:pt>
                      <c:pt idx="48">
                        <c:v>-88.484081000000003</c:v>
                      </c:pt>
                      <c:pt idx="49">
                        <c:v>-88.484026999999998</c:v>
                      </c:pt>
                      <c:pt idx="50">
                        <c:v>-88.483999999999995</c:v>
                      </c:pt>
                      <c:pt idx="51">
                        <c:v>-88.483990000000006</c:v>
                      </c:pt>
                      <c:pt idx="52">
                        <c:v>-88.483990000000006</c:v>
                      </c:pt>
                      <c:pt idx="53">
                        <c:v>-88.483991000000003</c:v>
                      </c:pt>
                      <c:pt idx="54">
                        <c:v>-88.483997000000002</c:v>
                      </c:pt>
                      <c:pt idx="55">
                        <c:v>-88.484025000000003</c:v>
                      </c:pt>
                      <c:pt idx="56">
                        <c:v>-88.484075000000004</c:v>
                      </c:pt>
                      <c:pt idx="57">
                        <c:v>-88.484145999999996</c:v>
                      </c:pt>
                      <c:pt idx="58">
                        <c:v>-88.484202999999994</c:v>
                      </c:pt>
                      <c:pt idx="59">
                        <c:v>-88.484218999999996</c:v>
                      </c:pt>
                      <c:pt idx="60">
                        <c:v>-88.484209000000007</c:v>
                      </c:pt>
                      <c:pt idx="61">
                        <c:v>-88.484188000000003</c:v>
                      </c:pt>
                      <c:pt idx="62">
                        <c:v>-88.484166999999999</c:v>
                      </c:pt>
                      <c:pt idx="63">
                        <c:v>-88.484155000000001</c:v>
                      </c:pt>
                      <c:pt idx="64">
                        <c:v>-88.484159000000005</c:v>
                      </c:pt>
                      <c:pt idx="65">
                        <c:v>-88.484199000000004</c:v>
                      </c:pt>
                      <c:pt idx="66">
                        <c:v>-88.484283000000005</c:v>
                      </c:pt>
                      <c:pt idx="67">
                        <c:v>-88.484397999999999</c:v>
                      </c:pt>
                      <c:pt idx="68">
                        <c:v>-88.484534999999994</c:v>
                      </c:pt>
                      <c:pt idx="69">
                        <c:v>-88.484689000000003</c:v>
                      </c:pt>
                      <c:pt idx="70">
                        <c:v>-88.484847000000002</c:v>
                      </c:pt>
                      <c:pt idx="71">
                        <c:v>-88.485023999999996</c:v>
                      </c:pt>
                      <c:pt idx="72">
                        <c:v>-88.485225999999997</c:v>
                      </c:pt>
                      <c:pt idx="73">
                        <c:v>-88.485449000000003</c:v>
                      </c:pt>
                      <c:pt idx="74">
                        <c:v>-88.485690000000005</c:v>
                      </c:pt>
                      <c:pt idx="75">
                        <c:v>-88.485935999999995</c:v>
                      </c:pt>
                      <c:pt idx="76">
                        <c:v>-88.486159999999998</c:v>
                      </c:pt>
                      <c:pt idx="77">
                        <c:v>-88.486350000000002</c:v>
                      </c:pt>
                      <c:pt idx="78">
                        <c:v>-88.486521999999994</c:v>
                      </c:pt>
                      <c:pt idx="79">
                        <c:v>-88.486690999999993</c:v>
                      </c:pt>
                      <c:pt idx="80">
                        <c:v>-88.486862000000002</c:v>
                      </c:pt>
                      <c:pt idx="81">
                        <c:v>-88.487033999999994</c:v>
                      </c:pt>
                      <c:pt idx="82">
                        <c:v>-88.487195999999997</c:v>
                      </c:pt>
                      <c:pt idx="83">
                        <c:v>-88.487346000000002</c:v>
                      </c:pt>
                      <c:pt idx="84">
                        <c:v>-88.487486000000004</c:v>
                      </c:pt>
                      <c:pt idx="85">
                        <c:v>-88.487620000000007</c:v>
                      </c:pt>
                      <c:pt idx="86">
                        <c:v>-88.487745000000004</c:v>
                      </c:pt>
                      <c:pt idx="87">
                        <c:v>-88.487860999999995</c:v>
                      </c:pt>
                      <c:pt idx="88">
                        <c:v>-88.487975000000006</c:v>
                      </c:pt>
                      <c:pt idx="89">
                        <c:v>-88.488088000000005</c:v>
                      </c:pt>
                      <c:pt idx="90">
                        <c:v>-88.488202999999999</c:v>
                      </c:pt>
                      <c:pt idx="91">
                        <c:v>-88.488320000000002</c:v>
                      </c:pt>
                      <c:pt idx="92">
                        <c:v>-88.488435999999993</c:v>
                      </c:pt>
                      <c:pt idx="93">
                        <c:v>-88.488556000000003</c:v>
                      </c:pt>
                      <c:pt idx="94">
                        <c:v>-88.488682999999995</c:v>
                      </c:pt>
                      <c:pt idx="95">
                        <c:v>-88.488812999999993</c:v>
                      </c:pt>
                      <c:pt idx="96">
                        <c:v>-88.488943000000006</c:v>
                      </c:pt>
                      <c:pt idx="97">
                        <c:v>-88.489076999999995</c:v>
                      </c:pt>
                      <c:pt idx="98">
                        <c:v>-88.489213000000007</c:v>
                      </c:pt>
                      <c:pt idx="99">
                        <c:v>-88.489348000000007</c:v>
                      </c:pt>
                      <c:pt idx="100">
                        <c:v>-88.489480999999998</c:v>
                      </c:pt>
                      <c:pt idx="101">
                        <c:v>-88.489604999999997</c:v>
                      </c:pt>
                      <c:pt idx="102">
                        <c:v>-88.489722</c:v>
                      </c:pt>
                      <c:pt idx="103">
                        <c:v>-88.489838000000006</c:v>
                      </c:pt>
                      <c:pt idx="104">
                        <c:v>-88.489953999999997</c:v>
                      </c:pt>
                      <c:pt idx="105">
                        <c:v>-88.490076000000002</c:v>
                      </c:pt>
                      <c:pt idx="106">
                        <c:v>-88.490213999999995</c:v>
                      </c:pt>
                      <c:pt idx="107">
                        <c:v>-88.490364999999997</c:v>
                      </c:pt>
                      <c:pt idx="108">
                        <c:v>-88.490523999999994</c:v>
                      </c:pt>
                      <c:pt idx="109">
                        <c:v>-88.490699000000006</c:v>
                      </c:pt>
                      <c:pt idx="110">
                        <c:v>-88.490898000000001</c:v>
                      </c:pt>
                      <c:pt idx="111">
                        <c:v>-88.491107</c:v>
                      </c:pt>
                      <c:pt idx="112">
                        <c:v>-88.491296000000006</c:v>
                      </c:pt>
                      <c:pt idx="113">
                        <c:v>-88.491451999999995</c:v>
                      </c:pt>
                      <c:pt idx="114">
                        <c:v>-88.491591999999997</c:v>
                      </c:pt>
                      <c:pt idx="115">
                        <c:v>-88.491716999999994</c:v>
                      </c:pt>
                      <c:pt idx="116">
                        <c:v>-88.491821999999999</c:v>
                      </c:pt>
                      <c:pt idx="117">
                        <c:v>-88.491900000000001</c:v>
                      </c:pt>
                      <c:pt idx="118">
                        <c:v>-88.491943000000006</c:v>
                      </c:pt>
                      <c:pt idx="119">
                        <c:v>-88.491952999999995</c:v>
                      </c:pt>
                      <c:pt idx="120">
                        <c:v>-88.491930999999994</c:v>
                      </c:pt>
                      <c:pt idx="121">
                        <c:v>-88.491889</c:v>
                      </c:pt>
                      <c:pt idx="122">
                        <c:v>-88.491829999999993</c:v>
                      </c:pt>
                      <c:pt idx="123">
                        <c:v>-88.491758000000004</c:v>
                      </c:pt>
                      <c:pt idx="124">
                        <c:v>-88.491675000000001</c:v>
                      </c:pt>
                      <c:pt idx="125">
                        <c:v>-88.491584000000003</c:v>
                      </c:pt>
                      <c:pt idx="126">
                        <c:v>-88.491494000000003</c:v>
                      </c:pt>
                      <c:pt idx="127">
                        <c:v>-88.491394</c:v>
                      </c:pt>
                      <c:pt idx="128">
                        <c:v>-88.491262000000006</c:v>
                      </c:pt>
                      <c:pt idx="129">
                        <c:v>-88.491101</c:v>
                      </c:pt>
                      <c:pt idx="130">
                        <c:v>-88.490938</c:v>
                      </c:pt>
                      <c:pt idx="131">
                        <c:v>-88.490808000000001</c:v>
                      </c:pt>
                      <c:pt idx="132">
                        <c:v>-88.490724999999998</c:v>
                      </c:pt>
                      <c:pt idx="133">
                        <c:v>-88.490679</c:v>
                      </c:pt>
                      <c:pt idx="134">
                        <c:v>-88.490662</c:v>
                      </c:pt>
                      <c:pt idx="135">
                        <c:v>-88.490667999999999</c:v>
                      </c:pt>
                      <c:pt idx="136">
                        <c:v>-88.490667000000002</c:v>
                      </c:pt>
                      <c:pt idx="137">
                        <c:v>-88.490652999999995</c:v>
                      </c:pt>
                      <c:pt idx="138">
                        <c:v>-88.490632000000005</c:v>
                      </c:pt>
                      <c:pt idx="139">
                        <c:v>-88.490595999999996</c:v>
                      </c:pt>
                      <c:pt idx="140">
                        <c:v>-88.490527999999998</c:v>
                      </c:pt>
                      <c:pt idx="141">
                        <c:v>-88.490431999999998</c:v>
                      </c:pt>
                      <c:pt idx="142">
                        <c:v>-88.490302</c:v>
                      </c:pt>
                      <c:pt idx="143">
                        <c:v>-88.490144999999998</c:v>
                      </c:pt>
                      <c:pt idx="144">
                        <c:v>-88.489984000000007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BA-4F0B-9759-9ED0D032789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47.159464999999997</c:v>
                      </c:pt>
                      <c:pt idx="1">
                        <c:v>47.159373000000002</c:v>
                      </c:pt>
                      <c:pt idx="2">
                        <c:v>47.159277000000003</c:v>
                      </c:pt>
                      <c:pt idx="3">
                        <c:v>47.159179999999999</c:v>
                      </c:pt>
                      <c:pt idx="4">
                        <c:v>47.159087</c:v>
                      </c:pt>
                      <c:pt idx="5">
                        <c:v>47.159010000000002</c:v>
                      </c:pt>
                      <c:pt idx="6">
                        <c:v>47.158952999999997</c:v>
                      </c:pt>
                      <c:pt idx="7">
                        <c:v>47.158911000000003</c:v>
                      </c:pt>
                      <c:pt idx="8">
                        <c:v>47.158883000000003</c:v>
                      </c:pt>
                      <c:pt idx="9">
                        <c:v>47.158878000000001</c:v>
                      </c:pt>
                      <c:pt idx="10">
                        <c:v>47.158889000000002</c:v>
                      </c:pt>
                      <c:pt idx="11">
                        <c:v>47.158897000000003</c:v>
                      </c:pt>
                      <c:pt idx="12">
                        <c:v>47.158903000000002</c:v>
                      </c:pt>
                      <c:pt idx="13">
                        <c:v>47.158904999999997</c:v>
                      </c:pt>
                      <c:pt idx="14">
                        <c:v>47.158904</c:v>
                      </c:pt>
                      <c:pt idx="15">
                        <c:v>47.158893999999997</c:v>
                      </c:pt>
                      <c:pt idx="16">
                        <c:v>47.158864999999999</c:v>
                      </c:pt>
                      <c:pt idx="17">
                        <c:v>47.158817999999997</c:v>
                      </c:pt>
                      <c:pt idx="18">
                        <c:v>47.158763</c:v>
                      </c:pt>
                      <c:pt idx="19">
                        <c:v>47.158707</c:v>
                      </c:pt>
                      <c:pt idx="20">
                        <c:v>47.158650000000002</c:v>
                      </c:pt>
                      <c:pt idx="21">
                        <c:v>47.158602000000002</c:v>
                      </c:pt>
                      <c:pt idx="22">
                        <c:v>47.158566</c:v>
                      </c:pt>
                      <c:pt idx="23">
                        <c:v>47.158537000000003</c:v>
                      </c:pt>
                      <c:pt idx="24">
                        <c:v>47.158515000000001</c:v>
                      </c:pt>
                      <c:pt idx="25">
                        <c:v>47.158501999999999</c:v>
                      </c:pt>
                      <c:pt idx="26">
                        <c:v>47.158495000000002</c:v>
                      </c:pt>
                      <c:pt idx="27">
                        <c:v>47.158489000000003</c:v>
                      </c:pt>
                      <c:pt idx="28">
                        <c:v>47.158490999999998</c:v>
                      </c:pt>
                      <c:pt idx="29">
                        <c:v>47.158504000000001</c:v>
                      </c:pt>
                      <c:pt idx="30">
                        <c:v>47.158529000000001</c:v>
                      </c:pt>
                      <c:pt idx="31">
                        <c:v>47.158569</c:v>
                      </c:pt>
                      <c:pt idx="32">
                        <c:v>47.158631</c:v>
                      </c:pt>
                      <c:pt idx="33">
                        <c:v>47.158710999999997</c:v>
                      </c:pt>
                      <c:pt idx="34">
                        <c:v>47.158797</c:v>
                      </c:pt>
                      <c:pt idx="35">
                        <c:v>47.158887999999997</c:v>
                      </c:pt>
                      <c:pt idx="36">
                        <c:v>47.158985000000001</c:v>
                      </c:pt>
                      <c:pt idx="37">
                        <c:v>47.159094000000003</c:v>
                      </c:pt>
                      <c:pt idx="38">
                        <c:v>47.159210999999999</c:v>
                      </c:pt>
                      <c:pt idx="39">
                        <c:v>47.159328000000002</c:v>
                      </c:pt>
                      <c:pt idx="40">
                        <c:v>47.159458999999998</c:v>
                      </c:pt>
                      <c:pt idx="41">
                        <c:v>47.159616</c:v>
                      </c:pt>
                      <c:pt idx="42">
                        <c:v>47.159776000000001</c:v>
                      </c:pt>
                      <c:pt idx="43">
                        <c:v>47.159928000000001</c:v>
                      </c:pt>
                      <c:pt idx="44">
                        <c:v>47.160071000000002</c:v>
                      </c:pt>
                      <c:pt idx="45">
                        <c:v>47.160209999999999</c:v>
                      </c:pt>
                      <c:pt idx="46">
                        <c:v>47.160342</c:v>
                      </c:pt>
                      <c:pt idx="47">
                        <c:v>47.160463</c:v>
                      </c:pt>
                      <c:pt idx="48">
                        <c:v>47.160570999999997</c:v>
                      </c:pt>
                      <c:pt idx="49">
                        <c:v>47.160671999999998</c:v>
                      </c:pt>
                      <c:pt idx="50">
                        <c:v>47.160774000000004</c:v>
                      </c:pt>
                      <c:pt idx="51">
                        <c:v>47.160882999999998</c:v>
                      </c:pt>
                      <c:pt idx="52">
                        <c:v>47.160998999999997</c:v>
                      </c:pt>
                      <c:pt idx="53">
                        <c:v>47.161121000000001</c:v>
                      </c:pt>
                      <c:pt idx="54">
                        <c:v>47.161245999999998</c:v>
                      </c:pt>
                      <c:pt idx="55">
                        <c:v>47.161371000000003</c:v>
                      </c:pt>
                      <c:pt idx="56">
                        <c:v>47.161495000000002</c:v>
                      </c:pt>
                      <c:pt idx="57">
                        <c:v>47.161616000000002</c:v>
                      </c:pt>
                      <c:pt idx="58">
                        <c:v>47.161732999999998</c:v>
                      </c:pt>
                      <c:pt idx="59">
                        <c:v>47.161847999999999</c:v>
                      </c:pt>
                      <c:pt idx="60">
                        <c:v>47.161959000000003</c:v>
                      </c:pt>
                      <c:pt idx="61">
                        <c:v>47.162072999999999</c:v>
                      </c:pt>
                      <c:pt idx="62">
                        <c:v>47.162208999999997</c:v>
                      </c:pt>
                      <c:pt idx="63">
                        <c:v>47.162360999999997</c:v>
                      </c:pt>
                      <c:pt idx="64">
                        <c:v>47.162520999999998</c:v>
                      </c:pt>
                      <c:pt idx="65">
                        <c:v>47.162681999999997</c:v>
                      </c:pt>
                      <c:pt idx="66">
                        <c:v>47.162844</c:v>
                      </c:pt>
                      <c:pt idx="67">
                        <c:v>47.163007</c:v>
                      </c:pt>
                      <c:pt idx="68">
                        <c:v>47.163169000000003</c:v>
                      </c:pt>
                      <c:pt idx="69">
                        <c:v>47.163328</c:v>
                      </c:pt>
                      <c:pt idx="70">
                        <c:v>47.163490000000003</c:v>
                      </c:pt>
                      <c:pt idx="71">
                        <c:v>47.163651999999999</c:v>
                      </c:pt>
                      <c:pt idx="72">
                        <c:v>47.163801999999997</c:v>
                      </c:pt>
                      <c:pt idx="73">
                        <c:v>47.163924999999999</c:v>
                      </c:pt>
                      <c:pt idx="74">
                        <c:v>47.164026</c:v>
                      </c:pt>
                      <c:pt idx="75">
                        <c:v>47.164121000000002</c:v>
                      </c:pt>
                      <c:pt idx="76">
                        <c:v>47.164212999999997</c:v>
                      </c:pt>
                      <c:pt idx="77">
                        <c:v>47.164290999999999</c:v>
                      </c:pt>
                      <c:pt idx="78">
                        <c:v>47.164346999999999</c:v>
                      </c:pt>
                      <c:pt idx="79">
                        <c:v>47.164399000000003</c:v>
                      </c:pt>
                      <c:pt idx="80">
                        <c:v>47.164437</c:v>
                      </c:pt>
                      <c:pt idx="81">
                        <c:v>47.164428999999998</c:v>
                      </c:pt>
                      <c:pt idx="82">
                        <c:v>47.164406</c:v>
                      </c:pt>
                      <c:pt idx="83">
                        <c:v>47.164382000000003</c:v>
                      </c:pt>
                      <c:pt idx="84">
                        <c:v>47.164352999999998</c:v>
                      </c:pt>
                      <c:pt idx="85">
                        <c:v>47.164319999999996</c:v>
                      </c:pt>
                      <c:pt idx="86">
                        <c:v>47.164281000000003</c:v>
                      </c:pt>
                      <c:pt idx="87">
                        <c:v>47.164245999999999</c:v>
                      </c:pt>
                      <c:pt idx="88">
                        <c:v>47.164214999999999</c:v>
                      </c:pt>
                      <c:pt idx="89">
                        <c:v>47.164191000000002</c:v>
                      </c:pt>
                      <c:pt idx="90">
                        <c:v>47.164171000000003</c:v>
                      </c:pt>
                      <c:pt idx="91">
                        <c:v>47.164157000000003</c:v>
                      </c:pt>
                      <c:pt idx="92">
                        <c:v>47.164177000000002</c:v>
                      </c:pt>
                      <c:pt idx="93">
                        <c:v>47.164223</c:v>
                      </c:pt>
                      <c:pt idx="94">
                        <c:v>47.164259999999999</c:v>
                      </c:pt>
                      <c:pt idx="95">
                        <c:v>47.164285999999997</c:v>
                      </c:pt>
                      <c:pt idx="96">
                        <c:v>47.164304000000001</c:v>
                      </c:pt>
                      <c:pt idx="97">
                        <c:v>47.164307000000001</c:v>
                      </c:pt>
                      <c:pt idx="98">
                        <c:v>47.164287999999999</c:v>
                      </c:pt>
                      <c:pt idx="99">
                        <c:v>47.164261000000003</c:v>
                      </c:pt>
                      <c:pt idx="100">
                        <c:v>47.164199000000004</c:v>
                      </c:pt>
                      <c:pt idx="101">
                        <c:v>47.164130999999998</c:v>
                      </c:pt>
                      <c:pt idx="102">
                        <c:v>47.164095000000003</c:v>
                      </c:pt>
                      <c:pt idx="103">
                        <c:v>47.164057999999997</c:v>
                      </c:pt>
                      <c:pt idx="104">
                        <c:v>47.164000000000001</c:v>
                      </c:pt>
                      <c:pt idx="105">
                        <c:v>47.163921999999999</c:v>
                      </c:pt>
                      <c:pt idx="106">
                        <c:v>47.163848000000002</c:v>
                      </c:pt>
                      <c:pt idx="107">
                        <c:v>47.163781</c:v>
                      </c:pt>
                      <c:pt idx="108">
                        <c:v>47.163724999999999</c:v>
                      </c:pt>
                      <c:pt idx="109">
                        <c:v>47.163677999999997</c:v>
                      </c:pt>
                      <c:pt idx="110">
                        <c:v>47.163635999999997</c:v>
                      </c:pt>
                      <c:pt idx="111">
                        <c:v>47.163601999999997</c:v>
                      </c:pt>
                      <c:pt idx="112">
                        <c:v>47.163573999999997</c:v>
                      </c:pt>
                      <c:pt idx="113">
                        <c:v>47.163541000000002</c:v>
                      </c:pt>
                      <c:pt idx="114">
                        <c:v>47.163497999999997</c:v>
                      </c:pt>
                      <c:pt idx="115">
                        <c:v>47.163445000000003</c:v>
                      </c:pt>
                      <c:pt idx="116">
                        <c:v>47.163339000000001</c:v>
                      </c:pt>
                      <c:pt idx="117">
                        <c:v>47.163212999999999</c:v>
                      </c:pt>
                      <c:pt idx="118">
                        <c:v>47.163117</c:v>
                      </c:pt>
                      <c:pt idx="119">
                        <c:v>47.162965999999997</c:v>
                      </c:pt>
                      <c:pt idx="120">
                        <c:v>47.162757999999997</c:v>
                      </c:pt>
                      <c:pt idx="121">
                        <c:v>47.161459000000001</c:v>
                      </c:pt>
                      <c:pt idx="122">
                        <c:v>47.160075999999997</c:v>
                      </c:pt>
                      <c:pt idx="123">
                        <c:v>47.159823000000003</c:v>
                      </c:pt>
                      <c:pt idx="124">
                        <c:v>47.159497999999999</c:v>
                      </c:pt>
                      <c:pt idx="125">
                        <c:v>47.159317000000001</c:v>
                      </c:pt>
                      <c:pt idx="126">
                        <c:v>47.159215000000003</c:v>
                      </c:pt>
                      <c:pt idx="127">
                        <c:v>47.159455999999999</c:v>
                      </c:pt>
                      <c:pt idx="128">
                        <c:v>47.160595999999998</c:v>
                      </c:pt>
                      <c:pt idx="129">
                        <c:v>47.161521</c:v>
                      </c:pt>
                      <c:pt idx="130">
                        <c:v>47.161397999999998</c:v>
                      </c:pt>
                      <c:pt idx="131">
                        <c:v>47.161290999999999</c:v>
                      </c:pt>
                      <c:pt idx="132">
                        <c:v>47.161166999999999</c:v>
                      </c:pt>
                      <c:pt idx="133">
                        <c:v>47.161033000000003</c:v>
                      </c:pt>
                      <c:pt idx="134">
                        <c:v>47.160890999999999</c:v>
                      </c:pt>
                      <c:pt idx="135">
                        <c:v>47.160736999999997</c:v>
                      </c:pt>
                      <c:pt idx="136">
                        <c:v>47.160587999999997</c:v>
                      </c:pt>
                      <c:pt idx="137">
                        <c:v>47.16046</c:v>
                      </c:pt>
                      <c:pt idx="138">
                        <c:v>47.160352000000003</c:v>
                      </c:pt>
                      <c:pt idx="139">
                        <c:v>47.160246999999998</c:v>
                      </c:pt>
                      <c:pt idx="140">
                        <c:v>47.160141000000003</c:v>
                      </c:pt>
                      <c:pt idx="141">
                        <c:v>47.160043000000002</c:v>
                      </c:pt>
                      <c:pt idx="142">
                        <c:v>47.159944000000003</c:v>
                      </c:pt>
                      <c:pt idx="143">
                        <c:v>47.159837000000003</c:v>
                      </c:pt>
                      <c:pt idx="144">
                        <c:v>47.159736000000002</c:v>
                      </c:pt>
                      <c:pt idx="145">
                        <c:v>47.159643000000003</c:v>
                      </c:pt>
                      <c:pt idx="146">
                        <c:v>47.159553000000002</c:v>
                      </c:pt>
                      <c:pt idx="147">
                        <c:v>47.159461999999998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-88.489984000000007</c:v>
                      </c:pt>
                      <c:pt idx="1">
                        <c:v>-88.489832000000007</c:v>
                      </c:pt>
                      <c:pt idx="2">
                        <c:v>-88.489682999999999</c:v>
                      </c:pt>
                      <c:pt idx="3">
                        <c:v>-88.489536000000001</c:v>
                      </c:pt>
                      <c:pt idx="4">
                        <c:v>-88.489380999999995</c:v>
                      </c:pt>
                      <c:pt idx="5">
                        <c:v>-88.489199999999997</c:v>
                      </c:pt>
                      <c:pt idx="6">
                        <c:v>-88.488988000000006</c:v>
                      </c:pt>
                      <c:pt idx="7">
                        <c:v>-88.488763000000006</c:v>
                      </c:pt>
                      <c:pt idx="8">
                        <c:v>-88.488533000000004</c:v>
                      </c:pt>
                      <c:pt idx="9">
                        <c:v>-88.488287999999997</c:v>
                      </c:pt>
                      <c:pt idx="10">
                        <c:v>-88.488032000000004</c:v>
                      </c:pt>
                      <c:pt idx="11">
                        <c:v>-88.487769999999998</c:v>
                      </c:pt>
                      <c:pt idx="12">
                        <c:v>-88.487495999999993</c:v>
                      </c:pt>
                      <c:pt idx="13">
                        <c:v>-88.487217999999999</c:v>
                      </c:pt>
                      <c:pt idx="14">
                        <c:v>-88.486946000000003</c:v>
                      </c:pt>
                      <c:pt idx="15">
                        <c:v>-88.486688999999998</c:v>
                      </c:pt>
                      <c:pt idx="16">
                        <c:v>-88.486453999999995</c:v>
                      </c:pt>
                      <c:pt idx="17">
                        <c:v>-88.486250999999996</c:v>
                      </c:pt>
                      <c:pt idx="18">
                        <c:v>-88.486073000000005</c:v>
                      </c:pt>
                      <c:pt idx="19">
                        <c:v>-88.485906999999997</c:v>
                      </c:pt>
                      <c:pt idx="20">
                        <c:v>-88.485757000000007</c:v>
                      </c:pt>
                      <c:pt idx="21">
                        <c:v>-88.485618000000002</c:v>
                      </c:pt>
                      <c:pt idx="22">
                        <c:v>-88.485487000000006</c:v>
                      </c:pt>
                      <c:pt idx="23">
                        <c:v>-88.485356999999993</c:v>
                      </c:pt>
                      <c:pt idx="24">
                        <c:v>-88.485225999999997</c:v>
                      </c:pt>
                      <c:pt idx="25">
                        <c:v>-88.485095000000001</c:v>
                      </c:pt>
                      <c:pt idx="26">
                        <c:v>-88.484967999999995</c:v>
                      </c:pt>
                      <c:pt idx="27">
                        <c:v>-88.484845000000007</c:v>
                      </c:pt>
                      <c:pt idx="28">
                        <c:v>-88.484724999999997</c:v>
                      </c:pt>
                      <c:pt idx="29">
                        <c:v>-88.484607999999994</c:v>
                      </c:pt>
                      <c:pt idx="30">
                        <c:v>-88.484498000000002</c:v>
                      </c:pt>
                      <c:pt idx="31">
                        <c:v>-88.484398999999996</c:v>
                      </c:pt>
                      <c:pt idx="32">
                        <c:v>-88.484314999999995</c:v>
                      </c:pt>
                      <c:pt idx="33">
                        <c:v>-88.484255000000005</c:v>
                      </c:pt>
                      <c:pt idx="34">
                        <c:v>-88.484217000000001</c:v>
                      </c:pt>
                      <c:pt idx="35">
                        <c:v>-88.484189999999998</c:v>
                      </c:pt>
                      <c:pt idx="36">
                        <c:v>-88.484172000000001</c:v>
                      </c:pt>
                      <c:pt idx="37">
                        <c:v>-88.484173999999996</c:v>
                      </c:pt>
                      <c:pt idx="38">
                        <c:v>-88.484184999999997</c:v>
                      </c:pt>
                      <c:pt idx="39">
                        <c:v>-88.484187000000006</c:v>
                      </c:pt>
                      <c:pt idx="40">
                        <c:v>-88.484188000000003</c:v>
                      </c:pt>
                      <c:pt idx="41">
                        <c:v>-88.484184999999997</c:v>
                      </c:pt>
                      <c:pt idx="42">
                        <c:v>-88.484190999999996</c:v>
                      </c:pt>
                      <c:pt idx="43">
                        <c:v>-88.484201999999996</c:v>
                      </c:pt>
                      <c:pt idx="44">
                        <c:v>-88.484202999999994</c:v>
                      </c:pt>
                      <c:pt idx="45">
                        <c:v>-88.484195</c:v>
                      </c:pt>
                      <c:pt idx="46">
                        <c:v>-88.484179999999995</c:v>
                      </c:pt>
                      <c:pt idx="47">
                        <c:v>-88.484151999999995</c:v>
                      </c:pt>
                      <c:pt idx="48">
                        <c:v>-88.484109000000004</c:v>
                      </c:pt>
                      <c:pt idx="49">
                        <c:v>-88.484052000000005</c:v>
                      </c:pt>
                      <c:pt idx="50">
                        <c:v>-88.483992999999998</c:v>
                      </c:pt>
                      <c:pt idx="51">
                        <c:v>-88.483936</c:v>
                      </c:pt>
                      <c:pt idx="52">
                        <c:v>-88.483891999999997</c:v>
                      </c:pt>
                      <c:pt idx="53">
                        <c:v>-88.483883000000006</c:v>
                      </c:pt>
                      <c:pt idx="54">
                        <c:v>-88.483887999999993</c:v>
                      </c:pt>
                      <c:pt idx="55">
                        <c:v>-88.483892999999995</c:v>
                      </c:pt>
                      <c:pt idx="56">
                        <c:v>-88.483903999999995</c:v>
                      </c:pt>
                      <c:pt idx="57">
                        <c:v>-88.483928000000006</c:v>
                      </c:pt>
                      <c:pt idx="58">
                        <c:v>-88.483984000000007</c:v>
                      </c:pt>
                      <c:pt idx="59">
                        <c:v>-88.484049999999996</c:v>
                      </c:pt>
                      <c:pt idx="60">
                        <c:v>-88.484114000000005</c:v>
                      </c:pt>
                      <c:pt idx="61">
                        <c:v>-88.484142000000006</c:v>
                      </c:pt>
                      <c:pt idx="62">
                        <c:v>-88.484115000000003</c:v>
                      </c:pt>
                      <c:pt idx="63">
                        <c:v>-88.484093999999999</c:v>
                      </c:pt>
                      <c:pt idx="64">
                        <c:v>-88.484078999999994</c:v>
                      </c:pt>
                      <c:pt idx="65">
                        <c:v>-88.484066999999996</c:v>
                      </c:pt>
                      <c:pt idx="66">
                        <c:v>-88.484078999999994</c:v>
                      </c:pt>
                      <c:pt idx="67">
                        <c:v>-88.484129999999993</c:v>
                      </c:pt>
                      <c:pt idx="68">
                        <c:v>-88.484211000000002</c:v>
                      </c:pt>
                      <c:pt idx="69">
                        <c:v>-88.484303999999995</c:v>
                      </c:pt>
                      <c:pt idx="70">
                        <c:v>-88.484430000000003</c:v>
                      </c:pt>
                      <c:pt idx="71">
                        <c:v>-88.484565000000003</c:v>
                      </c:pt>
                      <c:pt idx="72">
                        <c:v>-88.484729999999999</c:v>
                      </c:pt>
                      <c:pt idx="73">
                        <c:v>-88.484952000000007</c:v>
                      </c:pt>
                      <c:pt idx="74">
                        <c:v>-88.485169999999997</c:v>
                      </c:pt>
                      <c:pt idx="75">
                        <c:v>-88.485406999999995</c:v>
                      </c:pt>
                      <c:pt idx="76">
                        <c:v>-88.485662000000005</c:v>
                      </c:pt>
                      <c:pt idx="77">
                        <c:v>-88.485927000000004</c:v>
                      </c:pt>
                      <c:pt idx="78">
                        <c:v>-88.486164000000002</c:v>
                      </c:pt>
                      <c:pt idx="79">
                        <c:v>-88.486384999999999</c:v>
                      </c:pt>
                      <c:pt idx="80">
                        <c:v>-88.486582999999996</c:v>
                      </c:pt>
                      <c:pt idx="81">
                        <c:v>-88.486728999999997</c:v>
                      </c:pt>
                      <c:pt idx="82">
                        <c:v>-88.486868999999999</c:v>
                      </c:pt>
                      <c:pt idx="83">
                        <c:v>-88.487022999999994</c:v>
                      </c:pt>
                      <c:pt idx="84">
                        <c:v>-88.487178</c:v>
                      </c:pt>
                      <c:pt idx="85">
                        <c:v>-88.487324999999998</c:v>
                      </c:pt>
                      <c:pt idx="86">
                        <c:v>-88.487465999999998</c:v>
                      </c:pt>
                      <c:pt idx="87">
                        <c:v>-88.487600999999998</c:v>
                      </c:pt>
                      <c:pt idx="88">
                        <c:v>-88.487735999999998</c:v>
                      </c:pt>
                      <c:pt idx="89">
                        <c:v>-88.487865999999997</c:v>
                      </c:pt>
                      <c:pt idx="90">
                        <c:v>-88.487992000000006</c:v>
                      </c:pt>
                      <c:pt idx="91">
                        <c:v>-88.488112000000001</c:v>
                      </c:pt>
                      <c:pt idx="92">
                        <c:v>-88.488228000000007</c:v>
                      </c:pt>
                      <c:pt idx="93">
                        <c:v>-88.488346000000007</c:v>
                      </c:pt>
                      <c:pt idx="94">
                        <c:v>-88.488461999999998</c:v>
                      </c:pt>
                      <c:pt idx="95">
                        <c:v>-88.488584000000003</c:v>
                      </c:pt>
                      <c:pt idx="96">
                        <c:v>-88.488709</c:v>
                      </c:pt>
                      <c:pt idx="97">
                        <c:v>-88.488837000000004</c:v>
                      </c:pt>
                      <c:pt idx="98">
                        <c:v>-88.488973000000001</c:v>
                      </c:pt>
                      <c:pt idx="99">
                        <c:v>-88.489110999999994</c:v>
                      </c:pt>
                      <c:pt idx="100">
                        <c:v>-88.489273999999995</c:v>
                      </c:pt>
                      <c:pt idx="101">
                        <c:v>-88.489440999999999</c:v>
                      </c:pt>
                      <c:pt idx="102">
                        <c:v>-88.489576999999997</c:v>
                      </c:pt>
                      <c:pt idx="103">
                        <c:v>-88.489714000000006</c:v>
                      </c:pt>
                      <c:pt idx="104">
                        <c:v>-88.489834999999999</c:v>
                      </c:pt>
                      <c:pt idx="105">
                        <c:v>-88.489936</c:v>
                      </c:pt>
                      <c:pt idx="106">
                        <c:v>-88.490044999999995</c:v>
                      </c:pt>
                      <c:pt idx="107">
                        <c:v>-88.490170000000006</c:v>
                      </c:pt>
                      <c:pt idx="108">
                        <c:v>-88.490302999999997</c:v>
                      </c:pt>
                      <c:pt idx="109">
                        <c:v>-88.490454</c:v>
                      </c:pt>
                      <c:pt idx="110">
                        <c:v>-88.490630999999993</c:v>
                      </c:pt>
                      <c:pt idx="111">
                        <c:v>-88.490829000000005</c:v>
                      </c:pt>
                      <c:pt idx="112">
                        <c:v>-88.491037000000006</c:v>
                      </c:pt>
                      <c:pt idx="113">
                        <c:v>-88.491229000000004</c:v>
                      </c:pt>
                      <c:pt idx="114">
                        <c:v>-88.491388999999998</c:v>
                      </c:pt>
                      <c:pt idx="115">
                        <c:v>-88.491524999999996</c:v>
                      </c:pt>
                      <c:pt idx="116">
                        <c:v>-88.491664999999998</c:v>
                      </c:pt>
                      <c:pt idx="117">
                        <c:v>-88.491793999999999</c:v>
                      </c:pt>
                      <c:pt idx="118">
                        <c:v>-88.491892000000007</c:v>
                      </c:pt>
                      <c:pt idx="119">
                        <c:v>-88.491977000000006</c:v>
                      </c:pt>
                      <c:pt idx="120">
                        <c:v>-88.492034000000004</c:v>
                      </c:pt>
                      <c:pt idx="121">
                        <c:v>-88.492203000000003</c:v>
                      </c:pt>
                      <c:pt idx="122">
                        <c:v>-88.492627999999996</c:v>
                      </c:pt>
                      <c:pt idx="123">
                        <c:v>-88.492812999999998</c:v>
                      </c:pt>
                      <c:pt idx="124">
                        <c:v>-88.492684999999994</c:v>
                      </c:pt>
                      <c:pt idx="125">
                        <c:v>-88.492617999999993</c:v>
                      </c:pt>
                      <c:pt idx="126">
                        <c:v>-88.492322999999999</c:v>
                      </c:pt>
                      <c:pt idx="127">
                        <c:v>-88.492666</c:v>
                      </c:pt>
                      <c:pt idx="128">
                        <c:v>-88.492450000000005</c:v>
                      </c:pt>
                      <c:pt idx="129">
                        <c:v>-88.491345999999993</c:v>
                      </c:pt>
                      <c:pt idx="130">
                        <c:v>-88.491204999999994</c:v>
                      </c:pt>
                      <c:pt idx="131">
                        <c:v>-88.491057999999995</c:v>
                      </c:pt>
                      <c:pt idx="132">
                        <c:v>-88.490909000000002</c:v>
                      </c:pt>
                      <c:pt idx="133">
                        <c:v>-88.490793999999994</c:v>
                      </c:pt>
                      <c:pt idx="134">
                        <c:v>-88.490724999999998</c:v>
                      </c:pt>
                      <c:pt idx="135">
                        <c:v>-88.490688000000006</c:v>
                      </c:pt>
                      <c:pt idx="136">
                        <c:v>-88.490672000000004</c:v>
                      </c:pt>
                      <c:pt idx="137">
                        <c:v>-88.490674999999996</c:v>
                      </c:pt>
                      <c:pt idx="138">
                        <c:v>-88.490674999999996</c:v>
                      </c:pt>
                      <c:pt idx="139">
                        <c:v>-88.490666000000004</c:v>
                      </c:pt>
                      <c:pt idx="140">
                        <c:v>-88.490651999999997</c:v>
                      </c:pt>
                      <c:pt idx="141">
                        <c:v>-88.490634999999997</c:v>
                      </c:pt>
                      <c:pt idx="142">
                        <c:v>-88.490595999999996</c:v>
                      </c:pt>
                      <c:pt idx="143">
                        <c:v>-88.490522999999996</c:v>
                      </c:pt>
                      <c:pt idx="144">
                        <c:v>-88.490413000000004</c:v>
                      </c:pt>
                      <c:pt idx="145">
                        <c:v>-88.490268</c:v>
                      </c:pt>
                      <c:pt idx="146">
                        <c:v>-88.490101999999993</c:v>
                      </c:pt>
                      <c:pt idx="147">
                        <c:v>-88.489937999999995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BA-4F0B-9759-9ED0D0327897}"/>
                  </c:ext>
                </c:extLst>
              </c15:ser>
            </c15:filteredScatterSeries>
          </c:ext>
        </c:extLst>
      </c:scatterChart>
      <c:valAx>
        <c:axId val="138788864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8790400"/>
        <c:crosses val="autoZero"/>
        <c:crossBetween val="midCat"/>
      </c:valAx>
      <c:valAx>
        <c:axId val="13879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788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Lap3</c:v>
          </c:tx>
          <c:marker>
            <c:symbol val="none"/>
          </c:marker>
          <c:xVal>
            <c:numRef>
              <c:f>'Lap 3 data'!$AQ$10:$AQ$200</c:f>
              <c:numCache>
                <c:formatCode>General</c:formatCode>
                <c:ptCount val="191"/>
                <c:pt idx="0">
                  <c:v>47.159412000000003</c:v>
                </c:pt>
                <c:pt idx="1">
                  <c:v>47.159315999999997</c:v>
                </c:pt>
                <c:pt idx="2">
                  <c:v>47.159218000000003</c:v>
                </c:pt>
                <c:pt idx="3">
                  <c:v>47.159120000000001</c:v>
                </c:pt>
                <c:pt idx="4">
                  <c:v>47.159033999999998</c:v>
                </c:pt>
                <c:pt idx="5">
                  <c:v>47.158973000000003</c:v>
                </c:pt>
                <c:pt idx="6">
                  <c:v>47.158929000000001</c:v>
                </c:pt>
                <c:pt idx="7">
                  <c:v>47.158898000000001</c:v>
                </c:pt>
                <c:pt idx="8">
                  <c:v>47.158890999999997</c:v>
                </c:pt>
                <c:pt idx="9">
                  <c:v>47.158895000000001</c:v>
                </c:pt>
                <c:pt idx="10">
                  <c:v>47.158898999999998</c:v>
                </c:pt>
                <c:pt idx="11">
                  <c:v>47.158909999999999</c:v>
                </c:pt>
                <c:pt idx="12">
                  <c:v>47.158918999999997</c:v>
                </c:pt>
                <c:pt idx="13">
                  <c:v>47.158914000000003</c:v>
                </c:pt>
                <c:pt idx="14">
                  <c:v>47.158901</c:v>
                </c:pt>
                <c:pt idx="15">
                  <c:v>47.158881000000001</c:v>
                </c:pt>
                <c:pt idx="16">
                  <c:v>47.158845999999997</c:v>
                </c:pt>
                <c:pt idx="17">
                  <c:v>47.158802000000001</c:v>
                </c:pt>
                <c:pt idx="18">
                  <c:v>47.158746000000001</c:v>
                </c:pt>
                <c:pt idx="19">
                  <c:v>47.158681000000001</c:v>
                </c:pt>
                <c:pt idx="20">
                  <c:v>47.158620999999997</c:v>
                </c:pt>
                <c:pt idx="21">
                  <c:v>47.158574000000002</c:v>
                </c:pt>
                <c:pt idx="22">
                  <c:v>47.158543000000002</c:v>
                </c:pt>
                <c:pt idx="23">
                  <c:v>47.158521999999998</c:v>
                </c:pt>
                <c:pt idx="24">
                  <c:v>47.158504000000001</c:v>
                </c:pt>
                <c:pt idx="25">
                  <c:v>47.158492000000003</c:v>
                </c:pt>
                <c:pt idx="26">
                  <c:v>47.158489000000003</c:v>
                </c:pt>
                <c:pt idx="27">
                  <c:v>47.158496999999997</c:v>
                </c:pt>
                <c:pt idx="28">
                  <c:v>47.158517000000003</c:v>
                </c:pt>
                <c:pt idx="29">
                  <c:v>47.158557000000002</c:v>
                </c:pt>
                <c:pt idx="30">
                  <c:v>47.158619000000002</c:v>
                </c:pt>
                <c:pt idx="31">
                  <c:v>47.158695999999999</c:v>
                </c:pt>
                <c:pt idx="32">
                  <c:v>47.158777000000001</c:v>
                </c:pt>
                <c:pt idx="33">
                  <c:v>47.158867000000001</c:v>
                </c:pt>
                <c:pt idx="34">
                  <c:v>47.158968999999999</c:v>
                </c:pt>
                <c:pt idx="35">
                  <c:v>47.159077000000003</c:v>
                </c:pt>
                <c:pt idx="36">
                  <c:v>47.159190000000002</c:v>
                </c:pt>
                <c:pt idx="37">
                  <c:v>47.159305000000003</c:v>
                </c:pt>
                <c:pt idx="38">
                  <c:v>47.159427000000001</c:v>
                </c:pt>
                <c:pt idx="39">
                  <c:v>47.159559000000002</c:v>
                </c:pt>
                <c:pt idx="40">
                  <c:v>47.159703999999998</c:v>
                </c:pt>
                <c:pt idx="41">
                  <c:v>47.159858</c:v>
                </c:pt>
                <c:pt idx="42">
                  <c:v>47.160007999999998</c:v>
                </c:pt>
                <c:pt idx="43">
                  <c:v>47.160145999999997</c:v>
                </c:pt>
                <c:pt idx="44">
                  <c:v>47.160274999999999</c:v>
                </c:pt>
                <c:pt idx="45">
                  <c:v>47.160398000000001</c:v>
                </c:pt>
                <c:pt idx="46">
                  <c:v>47.160519000000001</c:v>
                </c:pt>
                <c:pt idx="47">
                  <c:v>47.160637000000001</c:v>
                </c:pt>
                <c:pt idx="48">
                  <c:v>47.160749000000003</c:v>
                </c:pt>
                <c:pt idx="49">
                  <c:v>47.160863999999997</c:v>
                </c:pt>
                <c:pt idx="50">
                  <c:v>47.160988000000003</c:v>
                </c:pt>
                <c:pt idx="51">
                  <c:v>47.161113999999998</c:v>
                </c:pt>
                <c:pt idx="52">
                  <c:v>47.161236000000002</c:v>
                </c:pt>
                <c:pt idx="53">
                  <c:v>47.161360000000002</c:v>
                </c:pt>
                <c:pt idx="54">
                  <c:v>47.161479999999997</c:v>
                </c:pt>
                <c:pt idx="55">
                  <c:v>47.161599000000002</c:v>
                </c:pt>
                <c:pt idx="56">
                  <c:v>47.161718</c:v>
                </c:pt>
                <c:pt idx="57">
                  <c:v>47.161833000000001</c:v>
                </c:pt>
                <c:pt idx="58">
                  <c:v>47.161949</c:v>
                </c:pt>
                <c:pt idx="59">
                  <c:v>47.162078000000001</c:v>
                </c:pt>
                <c:pt idx="60">
                  <c:v>47.162221000000002</c:v>
                </c:pt>
                <c:pt idx="61">
                  <c:v>47.162373000000002</c:v>
                </c:pt>
                <c:pt idx="62">
                  <c:v>47.162528999999999</c:v>
                </c:pt>
                <c:pt idx="63">
                  <c:v>47.162680000000002</c:v>
                </c:pt>
                <c:pt idx="64">
                  <c:v>47.162835999999999</c:v>
                </c:pt>
                <c:pt idx="65">
                  <c:v>47.162998999999999</c:v>
                </c:pt>
                <c:pt idx="66">
                  <c:v>47.163158000000003</c:v>
                </c:pt>
                <c:pt idx="67">
                  <c:v>47.163314</c:v>
                </c:pt>
                <c:pt idx="68">
                  <c:v>47.163476000000003</c:v>
                </c:pt>
                <c:pt idx="69">
                  <c:v>47.163643</c:v>
                </c:pt>
                <c:pt idx="70">
                  <c:v>47.163800000000002</c:v>
                </c:pt>
                <c:pt idx="71">
                  <c:v>47.163929000000003</c:v>
                </c:pt>
                <c:pt idx="72">
                  <c:v>47.164029999999997</c:v>
                </c:pt>
                <c:pt idx="73">
                  <c:v>47.164121999999999</c:v>
                </c:pt>
                <c:pt idx="74">
                  <c:v>47.164211999999999</c:v>
                </c:pt>
                <c:pt idx="75">
                  <c:v>47.164288999999997</c:v>
                </c:pt>
                <c:pt idx="76">
                  <c:v>47.164344999999997</c:v>
                </c:pt>
                <c:pt idx="77">
                  <c:v>47.164382000000003</c:v>
                </c:pt>
                <c:pt idx="78">
                  <c:v>47.164406999999997</c:v>
                </c:pt>
                <c:pt idx="79">
                  <c:v>47.164420999999997</c:v>
                </c:pt>
                <c:pt idx="80">
                  <c:v>47.164419000000002</c:v>
                </c:pt>
                <c:pt idx="81">
                  <c:v>47.164399000000003</c:v>
                </c:pt>
                <c:pt idx="82">
                  <c:v>47.164369000000001</c:v>
                </c:pt>
                <c:pt idx="83">
                  <c:v>47.164335000000001</c:v>
                </c:pt>
                <c:pt idx="84">
                  <c:v>47.164302999999997</c:v>
                </c:pt>
                <c:pt idx="85">
                  <c:v>47.164273000000001</c:v>
                </c:pt>
                <c:pt idx="86">
                  <c:v>47.164242000000002</c:v>
                </c:pt>
                <c:pt idx="87">
                  <c:v>47.164217000000001</c:v>
                </c:pt>
                <c:pt idx="88">
                  <c:v>47.164200000000001</c:v>
                </c:pt>
                <c:pt idx="89">
                  <c:v>47.164192999999997</c:v>
                </c:pt>
                <c:pt idx="90">
                  <c:v>47.164202000000003</c:v>
                </c:pt>
                <c:pt idx="91">
                  <c:v>47.164223</c:v>
                </c:pt>
                <c:pt idx="92">
                  <c:v>47.164254</c:v>
                </c:pt>
                <c:pt idx="93">
                  <c:v>47.164285</c:v>
                </c:pt>
                <c:pt idx="94">
                  <c:v>47.164306000000003</c:v>
                </c:pt>
                <c:pt idx="95">
                  <c:v>47.164315000000002</c:v>
                </c:pt>
                <c:pt idx="96">
                  <c:v>47.164315999999999</c:v>
                </c:pt>
                <c:pt idx="97">
                  <c:v>47.164301999999999</c:v>
                </c:pt>
                <c:pt idx="98">
                  <c:v>47.164279000000001</c:v>
                </c:pt>
                <c:pt idx="99">
                  <c:v>47.164248000000001</c:v>
                </c:pt>
                <c:pt idx="100">
                  <c:v>47.164200999999998</c:v>
                </c:pt>
                <c:pt idx="101">
                  <c:v>47.164140000000003</c:v>
                </c:pt>
                <c:pt idx="102">
                  <c:v>47.164068999999998</c:v>
                </c:pt>
                <c:pt idx="103">
                  <c:v>47.163998999999997</c:v>
                </c:pt>
                <c:pt idx="104">
                  <c:v>47.163930000000001</c:v>
                </c:pt>
                <c:pt idx="105">
                  <c:v>47.16386</c:v>
                </c:pt>
                <c:pt idx="106">
                  <c:v>47.163794000000003</c:v>
                </c:pt>
                <c:pt idx="107">
                  <c:v>47.163741000000002</c:v>
                </c:pt>
                <c:pt idx="108">
                  <c:v>47.163696999999999</c:v>
                </c:pt>
                <c:pt idx="109">
                  <c:v>47.163660999999998</c:v>
                </c:pt>
                <c:pt idx="110">
                  <c:v>47.163632</c:v>
                </c:pt>
                <c:pt idx="111">
                  <c:v>47.163600000000002</c:v>
                </c:pt>
                <c:pt idx="112">
                  <c:v>47.163558000000002</c:v>
                </c:pt>
                <c:pt idx="113">
                  <c:v>47.163504000000003</c:v>
                </c:pt>
                <c:pt idx="114">
                  <c:v>47.163435999999997</c:v>
                </c:pt>
                <c:pt idx="115">
                  <c:v>47.163353000000001</c:v>
                </c:pt>
                <c:pt idx="116">
                  <c:v>47.163251000000002</c:v>
                </c:pt>
                <c:pt idx="117">
                  <c:v>47.163134999999997</c:v>
                </c:pt>
                <c:pt idx="118">
                  <c:v>47.163007999999998</c:v>
                </c:pt>
                <c:pt idx="119">
                  <c:v>47.162866999999999</c:v>
                </c:pt>
                <c:pt idx="120">
                  <c:v>47.162709999999997</c:v>
                </c:pt>
                <c:pt idx="121">
                  <c:v>47.162542000000002</c:v>
                </c:pt>
                <c:pt idx="122">
                  <c:v>47.162371</c:v>
                </c:pt>
                <c:pt idx="123">
                  <c:v>47.162202999999998</c:v>
                </c:pt>
                <c:pt idx="124">
                  <c:v>47.162036999999998</c:v>
                </c:pt>
                <c:pt idx="125">
                  <c:v>47.161876999999997</c:v>
                </c:pt>
                <c:pt idx="126">
                  <c:v>47.161724999999997</c:v>
                </c:pt>
                <c:pt idx="127">
                  <c:v>47.161586</c:v>
                </c:pt>
                <c:pt idx="128">
                  <c:v>47.161456999999999</c:v>
                </c:pt>
                <c:pt idx="129">
                  <c:v>47.161338999999998</c:v>
                </c:pt>
                <c:pt idx="130">
                  <c:v>47.161220999999998</c:v>
                </c:pt>
                <c:pt idx="131">
                  <c:v>47.161082999999998</c:v>
                </c:pt>
                <c:pt idx="132">
                  <c:v>47.160936999999997</c:v>
                </c:pt>
                <c:pt idx="133">
                  <c:v>47.160783000000002</c:v>
                </c:pt>
                <c:pt idx="134">
                  <c:v>47.160620000000002</c:v>
                </c:pt>
                <c:pt idx="135">
                  <c:v>47.160469999999997</c:v>
                </c:pt>
                <c:pt idx="136">
                  <c:v>47.160342</c:v>
                </c:pt>
                <c:pt idx="137">
                  <c:v>47.160215999999998</c:v>
                </c:pt>
                <c:pt idx="138">
                  <c:v>47.160086999999997</c:v>
                </c:pt>
                <c:pt idx="139">
                  <c:v>47.159962999999998</c:v>
                </c:pt>
                <c:pt idx="140">
                  <c:v>47.159847999999997</c:v>
                </c:pt>
                <c:pt idx="141">
                  <c:v>47.159739999999999</c:v>
                </c:pt>
                <c:pt idx="142">
                  <c:v>47.159641999999998</c:v>
                </c:pt>
                <c:pt idx="143">
                  <c:v>47.159553000000002</c:v>
                </c:pt>
                <c:pt idx="144">
                  <c:v>47.159464999999997</c:v>
                </c:pt>
              </c:numCache>
            </c:numRef>
          </c:xVal>
          <c:yVal>
            <c:numRef>
              <c:f>'Lap 3 data'!$AR$10:$AR$200</c:f>
              <c:numCache>
                <c:formatCode>General</c:formatCode>
                <c:ptCount val="191"/>
                <c:pt idx="0">
                  <c:v>-88.490188000000003</c:v>
                </c:pt>
                <c:pt idx="1">
                  <c:v>-88.490015999999997</c:v>
                </c:pt>
                <c:pt idx="2">
                  <c:v>-88.489850000000004</c:v>
                </c:pt>
                <c:pt idx="3">
                  <c:v>-88.489686000000006</c:v>
                </c:pt>
                <c:pt idx="4">
                  <c:v>-88.489512000000005</c:v>
                </c:pt>
                <c:pt idx="5">
                  <c:v>-88.489312999999996</c:v>
                </c:pt>
                <c:pt idx="6">
                  <c:v>-88.489080999999999</c:v>
                </c:pt>
                <c:pt idx="7">
                  <c:v>-88.488832000000002</c:v>
                </c:pt>
                <c:pt idx="8">
                  <c:v>-88.488563999999997</c:v>
                </c:pt>
                <c:pt idx="9">
                  <c:v>-88.488276999999997</c:v>
                </c:pt>
                <c:pt idx="10">
                  <c:v>-88.487986000000006</c:v>
                </c:pt>
                <c:pt idx="11">
                  <c:v>-88.487700000000004</c:v>
                </c:pt>
                <c:pt idx="12">
                  <c:v>-88.487430000000003</c:v>
                </c:pt>
                <c:pt idx="13">
                  <c:v>-88.487171000000004</c:v>
                </c:pt>
                <c:pt idx="14">
                  <c:v>-88.486925999999997</c:v>
                </c:pt>
                <c:pt idx="15">
                  <c:v>-88.486706999999996</c:v>
                </c:pt>
                <c:pt idx="16">
                  <c:v>-88.486507000000003</c:v>
                </c:pt>
                <c:pt idx="17">
                  <c:v>-88.486317</c:v>
                </c:pt>
                <c:pt idx="18">
                  <c:v>-88.486140000000006</c:v>
                </c:pt>
                <c:pt idx="19">
                  <c:v>-88.485973999999999</c:v>
                </c:pt>
                <c:pt idx="20">
                  <c:v>-88.485816999999997</c:v>
                </c:pt>
                <c:pt idx="21">
                  <c:v>-88.485668000000004</c:v>
                </c:pt>
                <c:pt idx="22">
                  <c:v>-88.485517000000002</c:v>
                </c:pt>
                <c:pt idx="23">
                  <c:v>-88.485361999999995</c:v>
                </c:pt>
                <c:pt idx="24">
                  <c:v>-88.485211000000007</c:v>
                </c:pt>
                <c:pt idx="25">
                  <c:v>-88.485066000000003</c:v>
                </c:pt>
                <c:pt idx="26">
                  <c:v>-88.484927999999996</c:v>
                </c:pt>
                <c:pt idx="27">
                  <c:v>-88.484795000000005</c:v>
                </c:pt>
                <c:pt idx="28">
                  <c:v>-88.484667000000002</c:v>
                </c:pt>
                <c:pt idx="29">
                  <c:v>-88.484553000000005</c:v>
                </c:pt>
                <c:pt idx="30">
                  <c:v>-88.484459999999999</c:v>
                </c:pt>
                <c:pt idx="31">
                  <c:v>-88.484385000000003</c:v>
                </c:pt>
                <c:pt idx="32">
                  <c:v>-88.484322000000006</c:v>
                </c:pt>
                <c:pt idx="33">
                  <c:v>-88.484284000000002</c:v>
                </c:pt>
                <c:pt idx="34">
                  <c:v>-88.484272000000004</c:v>
                </c:pt>
                <c:pt idx="35">
                  <c:v>-88.484271000000007</c:v>
                </c:pt>
                <c:pt idx="36">
                  <c:v>-88.484268999999998</c:v>
                </c:pt>
                <c:pt idx="37">
                  <c:v>-88.484268</c:v>
                </c:pt>
                <c:pt idx="38">
                  <c:v>-88.484274999999997</c:v>
                </c:pt>
                <c:pt idx="39">
                  <c:v>-88.484285</c:v>
                </c:pt>
                <c:pt idx="40">
                  <c:v>-88.484290000000001</c:v>
                </c:pt>
                <c:pt idx="41">
                  <c:v>-88.484285999999997</c:v>
                </c:pt>
                <c:pt idx="42">
                  <c:v>-88.484285</c:v>
                </c:pt>
                <c:pt idx="43">
                  <c:v>-88.484284000000002</c:v>
                </c:pt>
                <c:pt idx="44">
                  <c:v>-88.484269999999995</c:v>
                </c:pt>
                <c:pt idx="45">
                  <c:v>-88.484245999999999</c:v>
                </c:pt>
                <c:pt idx="46">
                  <c:v>-88.484211999999999</c:v>
                </c:pt>
                <c:pt idx="47">
                  <c:v>-88.484154000000004</c:v>
                </c:pt>
                <c:pt idx="48">
                  <c:v>-88.484081000000003</c:v>
                </c:pt>
                <c:pt idx="49">
                  <c:v>-88.484026999999998</c:v>
                </c:pt>
                <c:pt idx="50">
                  <c:v>-88.483999999999995</c:v>
                </c:pt>
                <c:pt idx="51">
                  <c:v>-88.483990000000006</c:v>
                </c:pt>
                <c:pt idx="52">
                  <c:v>-88.483990000000006</c:v>
                </c:pt>
                <c:pt idx="53">
                  <c:v>-88.483991000000003</c:v>
                </c:pt>
                <c:pt idx="54">
                  <c:v>-88.483997000000002</c:v>
                </c:pt>
                <c:pt idx="55">
                  <c:v>-88.484025000000003</c:v>
                </c:pt>
                <c:pt idx="56">
                  <c:v>-88.484075000000004</c:v>
                </c:pt>
                <c:pt idx="57">
                  <c:v>-88.484145999999996</c:v>
                </c:pt>
                <c:pt idx="58">
                  <c:v>-88.484202999999994</c:v>
                </c:pt>
                <c:pt idx="59">
                  <c:v>-88.484218999999996</c:v>
                </c:pt>
                <c:pt idx="60">
                  <c:v>-88.484209000000007</c:v>
                </c:pt>
                <c:pt idx="61">
                  <c:v>-88.484188000000003</c:v>
                </c:pt>
                <c:pt idx="62">
                  <c:v>-88.484166999999999</c:v>
                </c:pt>
                <c:pt idx="63">
                  <c:v>-88.484155000000001</c:v>
                </c:pt>
                <c:pt idx="64">
                  <c:v>-88.484159000000005</c:v>
                </c:pt>
                <c:pt idx="65">
                  <c:v>-88.484199000000004</c:v>
                </c:pt>
                <c:pt idx="66">
                  <c:v>-88.484283000000005</c:v>
                </c:pt>
                <c:pt idx="67">
                  <c:v>-88.484397999999999</c:v>
                </c:pt>
                <c:pt idx="68">
                  <c:v>-88.484534999999994</c:v>
                </c:pt>
                <c:pt idx="69">
                  <c:v>-88.484689000000003</c:v>
                </c:pt>
                <c:pt idx="70">
                  <c:v>-88.484847000000002</c:v>
                </c:pt>
                <c:pt idx="71">
                  <c:v>-88.485023999999996</c:v>
                </c:pt>
                <c:pt idx="72">
                  <c:v>-88.485225999999997</c:v>
                </c:pt>
                <c:pt idx="73">
                  <c:v>-88.485449000000003</c:v>
                </c:pt>
                <c:pt idx="74">
                  <c:v>-88.485690000000005</c:v>
                </c:pt>
                <c:pt idx="75">
                  <c:v>-88.485935999999995</c:v>
                </c:pt>
                <c:pt idx="76">
                  <c:v>-88.486159999999998</c:v>
                </c:pt>
                <c:pt idx="77">
                  <c:v>-88.486350000000002</c:v>
                </c:pt>
                <c:pt idx="78">
                  <c:v>-88.486521999999994</c:v>
                </c:pt>
                <c:pt idx="79">
                  <c:v>-88.486690999999993</c:v>
                </c:pt>
                <c:pt idx="80">
                  <c:v>-88.486862000000002</c:v>
                </c:pt>
                <c:pt idx="81">
                  <c:v>-88.487033999999994</c:v>
                </c:pt>
                <c:pt idx="82">
                  <c:v>-88.487195999999997</c:v>
                </c:pt>
                <c:pt idx="83">
                  <c:v>-88.487346000000002</c:v>
                </c:pt>
                <c:pt idx="84">
                  <c:v>-88.487486000000004</c:v>
                </c:pt>
                <c:pt idx="85">
                  <c:v>-88.487620000000007</c:v>
                </c:pt>
                <c:pt idx="86">
                  <c:v>-88.487745000000004</c:v>
                </c:pt>
                <c:pt idx="87">
                  <c:v>-88.487860999999995</c:v>
                </c:pt>
                <c:pt idx="88">
                  <c:v>-88.487975000000006</c:v>
                </c:pt>
                <c:pt idx="89">
                  <c:v>-88.488088000000005</c:v>
                </c:pt>
                <c:pt idx="90">
                  <c:v>-88.488202999999999</c:v>
                </c:pt>
                <c:pt idx="91">
                  <c:v>-88.488320000000002</c:v>
                </c:pt>
                <c:pt idx="92">
                  <c:v>-88.488435999999993</c:v>
                </c:pt>
                <c:pt idx="93">
                  <c:v>-88.488556000000003</c:v>
                </c:pt>
                <c:pt idx="94">
                  <c:v>-88.488682999999995</c:v>
                </c:pt>
                <c:pt idx="95">
                  <c:v>-88.488812999999993</c:v>
                </c:pt>
                <c:pt idx="96">
                  <c:v>-88.488943000000006</c:v>
                </c:pt>
                <c:pt idx="97">
                  <c:v>-88.489076999999995</c:v>
                </c:pt>
                <c:pt idx="98">
                  <c:v>-88.489213000000007</c:v>
                </c:pt>
                <c:pt idx="99">
                  <c:v>-88.489348000000007</c:v>
                </c:pt>
                <c:pt idx="100">
                  <c:v>-88.489480999999998</c:v>
                </c:pt>
                <c:pt idx="101">
                  <c:v>-88.489604999999997</c:v>
                </c:pt>
                <c:pt idx="102">
                  <c:v>-88.489722</c:v>
                </c:pt>
                <c:pt idx="103">
                  <c:v>-88.489838000000006</c:v>
                </c:pt>
                <c:pt idx="104">
                  <c:v>-88.489953999999997</c:v>
                </c:pt>
                <c:pt idx="105">
                  <c:v>-88.490076000000002</c:v>
                </c:pt>
                <c:pt idx="106">
                  <c:v>-88.490213999999995</c:v>
                </c:pt>
                <c:pt idx="107">
                  <c:v>-88.490364999999997</c:v>
                </c:pt>
                <c:pt idx="108">
                  <c:v>-88.490523999999994</c:v>
                </c:pt>
                <c:pt idx="109">
                  <c:v>-88.490699000000006</c:v>
                </c:pt>
                <c:pt idx="110">
                  <c:v>-88.490898000000001</c:v>
                </c:pt>
                <c:pt idx="111">
                  <c:v>-88.491107</c:v>
                </c:pt>
                <c:pt idx="112">
                  <c:v>-88.491296000000006</c:v>
                </c:pt>
                <c:pt idx="113">
                  <c:v>-88.491451999999995</c:v>
                </c:pt>
                <c:pt idx="114">
                  <c:v>-88.491591999999997</c:v>
                </c:pt>
                <c:pt idx="115">
                  <c:v>-88.491716999999994</c:v>
                </c:pt>
                <c:pt idx="116">
                  <c:v>-88.491821999999999</c:v>
                </c:pt>
                <c:pt idx="117">
                  <c:v>-88.491900000000001</c:v>
                </c:pt>
                <c:pt idx="118">
                  <c:v>-88.491943000000006</c:v>
                </c:pt>
                <c:pt idx="119">
                  <c:v>-88.491952999999995</c:v>
                </c:pt>
                <c:pt idx="120">
                  <c:v>-88.491930999999994</c:v>
                </c:pt>
                <c:pt idx="121">
                  <c:v>-88.491889</c:v>
                </c:pt>
                <c:pt idx="122">
                  <c:v>-88.491829999999993</c:v>
                </c:pt>
                <c:pt idx="123">
                  <c:v>-88.491758000000004</c:v>
                </c:pt>
                <c:pt idx="124">
                  <c:v>-88.491675000000001</c:v>
                </c:pt>
                <c:pt idx="125">
                  <c:v>-88.491584000000003</c:v>
                </c:pt>
                <c:pt idx="126">
                  <c:v>-88.491494000000003</c:v>
                </c:pt>
                <c:pt idx="127">
                  <c:v>-88.491394</c:v>
                </c:pt>
                <c:pt idx="128">
                  <c:v>-88.491262000000006</c:v>
                </c:pt>
                <c:pt idx="129">
                  <c:v>-88.491101</c:v>
                </c:pt>
                <c:pt idx="130">
                  <c:v>-88.490938</c:v>
                </c:pt>
                <c:pt idx="131">
                  <c:v>-88.490808000000001</c:v>
                </c:pt>
                <c:pt idx="132">
                  <c:v>-88.490724999999998</c:v>
                </c:pt>
                <c:pt idx="133">
                  <c:v>-88.490679</c:v>
                </c:pt>
                <c:pt idx="134">
                  <c:v>-88.490662</c:v>
                </c:pt>
                <c:pt idx="135">
                  <c:v>-88.490667999999999</c:v>
                </c:pt>
                <c:pt idx="136">
                  <c:v>-88.490667000000002</c:v>
                </c:pt>
                <c:pt idx="137">
                  <c:v>-88.490652999999995</c:v>
                </c:pt>
                <c:pt idx="138">
                  <c:v>-88.490632000000005</c:v>
                </c:pt>
                <c:pt idx="139">
                  <c:v>-88.490595999999996</c:v>
                </c:pt>
                <c:pt idx="140">
                  <c:v>-88.490527999999998</c:v>
                </c:pt>
                <c:pt idx="141">
                  <c:v>-88.490431999999998</c:v>
                </c:pt>
                <c:pt idx="142">
                  <c:v>-88.490302</c:v>
                </c:pt>
                <c:pt idx="143">
                  <c:v>-88.490144999999998</c:v>
                </c:pt>
                <c:pt idx="144">
                  <c:v>-88.489984000000007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2DD-4D86-8EAC-58D843322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34592"/>
        <c:axId val="13873638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47.159295</c:v>
                      </c:pt>
                      <c:pt idx="1">
                        <c:v>47.159275000000001</c:v>
                      </c:pt>
                      <c:pt idx="2">
                        <c:v>47.159222</c:v>
                      </c:pt>
                      <c:pt idx="3">
                        <c:v>47.159157</c:v>
                      </c:pt>
                      <c:pt idx="4">
                        <c:v>47.159092000000001</c:v>
                      </c:pt>
                      <c:pt idx="5">
                        <c:v>47.159033000000001</c:v>
                      </c:pt>
                      <c:pt idx="6">
                        <c:v>47.158987000000003</c:v>
                      </c:pt>
                      <c:pt idx="7">
                        <c:v>47.158951000000002</c:v>
                      </c:pt>
                      <c:pt idx="8">
                        <c:v>47.158932</c:v>
                      </c:pt>
                      <c:pt idx="9">
                        <c:v>47.158935999999997</c:v>
                      </c:pt>
                      <c:pt idx="10">
                        <c:v>47.158948000000002</c:v>
                      </c:pt>
                      <c:pt idx="11">
                        <c:v>47.158954999999999</c:v>
                      </c:pt>
                      <c:pt idx="12">
                        <c:v>47.158957000000001</c:v>
                      </c:pt>
                      <c:pt idx="13">
                        <c:v>47.158957000000001</c:v>
                      </c:pt>
                      <c:pt idx="14">
                        <c:v>47.158949999999997</c:v>
                      </c:pt>
                      <c:pt idx="15">
                        <c:v>47.158938999999997</c:v>
                      </c:pt>
                      <c:pt idx="16">
                        <c:v>47.158918</c:v>
                      </c:pt>
                      <c:pt idx="17">
                        <c:v>47.158887</c:v>
                      </c:pt>
                      <c:pt idx="18">
                        <c:v>47.158850000000001</c:v>
                      </c:pt>
                      <c:pt idx="19">
                        <c:v>47.158802999999999</c:v>
                      </c:pt>
                      <c:pt idx="20">
                        <c:v>47.158746000000001</c:v>
                      </c:pt>
                      <c:pt idx="21">
                        <c:v>47.158690999999997</c:v>
                      </c:pt>
                      <c:pt idx="22">
                        <c:v>47.158642</c:v>
                      </c:pt>
                      <c:pt idx="23">
                        <c:v>47.1586</c:v>
                      </c:pt>
                      <c:pt idx="24">
                        <c:v>47.158568000000002</c:v>
                      </c:pt>
                      <c:pt idx="25">
                        <c:v>47.158546999999999</c:v>
                      </c:pt>
                      <c:pt idx="26">
                        <c:v>47.158529000000001</c:v>
                      </c:pt>
                      <c:pt idx="27">
                        <c:v>47.158518000000001</c:v>
                      </c:pt>
                      <c:pt idx="28">
                        <c:v>47.158515999999999</c:v>
                      </c:pt>
                      <c:pt idx="29">
                        <c:v>47.158524999999997</c:v>
                      </c:pt>
                      <c:pt idx="30">
                        <c:v>47.158543999999999</c:v>
                      </c:pt>
                      <c:pt idx="31">
                        <c:v>47.158577999999999</c:v>
                      </c:pt>
                      <c:pt idx="32">
                        <c:v>47.158631</c:v>
                      </c:pt>
                      <c:pt idx="33">
                        <c:v>47.158698999999999</c:v>
                      </c:pt>
                      <c:pt idx="34">
                        <c:v>47.158777000000001</c:v>
                      </c:pt>
                      <c:pt idx="35">
                        <c:v>47.158862999999997</c:v>
                      </c:pt>
                      <c:pt idx="36">
                        <c:v>47.158966999999997</c:v>
                      </c:pt>
                      <c:pt idx="37">
                        <c:v>47.159101999999997</c:v>
                      </c:pt>
                      <c:pt idx="38">
                        <c:v>47.159278</c:v>
                      </c:pt>
                      <c:pt idx="39">
                        <c:v>47.159481</c:v>
                      </c:pt>
                      <c:pt idx="40">
                        <c:v>47.159668000000003</c:v>
                      </c:pt>
                      <c:pt idx="41">
                        <c:v>47.159816999999997</c:v>
                      </c:pt>
                      <c:pt idx="42">
                        <c:v>47.159953999999999</c:v>
                      </c:pt>
                      <c:pt idx="43">
                        <c:v>47.160088000000002</c:v>
                      </c:pt>
                      <c:pt idx="44">
                        <c:v>47.160217000000003</c:v>
                      </c:pt>
                      <c:pt idx="45">
                        <c:v>47.160341000000003</c:v>
                      </c:pt>
                      <c:pt idx="46">
                        <c:v>47.16046</c:v>
                      </c:pt>
                      <c:pt idx="47">
                        <c:v>47.160578000000001</c:v>
                      </c:pt>
                      <c:pt idx="48">
                        <c:v>47.160691</c:v>
                      </c:pt>
                      <c:pt idx="49">
                        <c:v>47.160798999999997</c:v>
                      </c:pt>
                      <c:pt idx="50">
                        <c:v>47.160910000000001</c:v>
                      </c:pt>
                      <c:pt idx="51">
                        <c:v>47.161025000000002</c:v>
                      </c:pt>
                      <c:pt idx="52">
                        <c:v>47.161141999999998</c:v>
                      </c:pt>
                      <c:pt idx="53">
                        <c:v>47.161259000000001</c:v>
                      </c:pt>
                      <c:pt idx="54">
                        <c:v>47.161372999999998</c:v>
                      </c:pt>
                      <c:pt idx="55">
                        <c:v>47.161489000000003</c:v>
                      </c:pt>
                      <c:pt idx="56">
                        <c:v>47.161611000000001</c:v>
                      </c:pt>
                      <c:pt idx="57">
                        <c:v>47.161727999999997</c:v>
                      </c:pt>
                      <c:pt idx="58">
                        <c:v>47.161838000000003</c:v>
                      </c:pt>
                      <c:pt idx="59">
                        <c:v>47.161949999999997</c:v>
                      </c:pt>
                      <c:pt idx="60">
                        <c:v>47.162078000000001</c:v>
                      </c:pt>
                      <c:pt idx="61">
                        <c:v>47.162227000000001</c:v>
                      </c:pt>
                      <c:pt idx="62">
                        <c:v>47.162390000000002</c:v>
                      </c:pt>
                      <c:pt idx="63">
                        <c:v>47.162551000000001</c:v>
                      </c:pt>
                      <c:pt idx="64">
                        <c:v>47.162709</c:v>
                      </c:pt>
                      <c:pt idx="65">
                        <c:v>47.162866000000001</c:v>
                      </c:pt>
                      <c:pt idx="66">
                        <c:v>47.163021000000001</c:v>
                      </c:pt>
                      <c:pt idx="67">
                        <c:v>47.163173999999998</c:v>
                      </c:pt>
                      <c:pt idx="68">
                        <c:v>47.163327000000002</c:v>
                      </c:pt>
                      <c:pt idx="69">
                        <c:v>47.163488000000001</c:v>
                      </c:pt>
                      <c:pt idx="70">
                        <c:v>47.163652999999996</c:v>
                      </c:pt>
                      <c:pt idx="71">
                        <c:v>47.163795</c:v>
                      </c:pt>
                      <c:pt idx="72">
                        <c:v>47.163913000000001</c:v>
                      </c:pt>
                      <c:pt idx="73">
                        <c:v>47.164023</c:v>
                      </c:pt>
                      <c:pt idx="74">
                        <c:v>47.164124000000001</c:v>
                      </c:pt>
                      <c:pt idx="75">
                        <c:v>47.164212999999997</c:v>
                      </c:pt>
                      <c:pt idx="76">
                        <c:v>47.164288999999997</c:v>
                      </c:pt>
                      <c:pt idx="77">
                        <c:v>47.164344</c:v>
                      </c:pt>
                      <c:pt idx="78">
                        <c:v>47.164378999999997</c:v>
                      </c:pt>
                      <c:pt idx="79">
                        <c:v>47.164400999999998</c:v>
                      </c:pt>
                      <c:pt idx="80">
                        <c:v>47.164411000000001</c:v>
                      </c:pt>
                      <c:pt idx="81">
                        <c:v>47.164408999999999</c:v>
                      </c:pt>
                      <c:pt idx="82">
                        <c:v>47.164388000000002</c:v>
                      </c:pt>
                      <c:pt idx="83">
                        <c:v>47.164355999999998</c:v>
                      </c:pt>
                      <c:pt idx="84">
                        <c:v>47.164318999999999</c:v>
                      </c:pt>
                      <c:pt idx="85">
                        <c:v>47.164282</c:v>
                      </c:pt>
                      <c:pt idx="86">
                        <c:v>47.164247000000003</c:v>
                      </c:pt>
                      <c:pt idx="87">
                        <c:v>47.164214999999999</c:v>
                      </c:pt>
                      <c:pt idx="88">
                        <c:v>47.164192999999997</c:v>
                      </c:pt>
                      <c:pt idx="89">
                        <c:v>47.164183999999999</c:v>
                      </c:pt>
                      <c:pt idx="90">
                        <c:v>47.164189</c:v>
                      </c:pt>
                      <c:pt idx="91">
                        <c:v>47.164211000000002</c:v>
                      </c:pt>
                      <c:pt idx="92">
                        <c:v>47.164243999999997</c:v>
                      </c:pt>
                      <c:pt idx="93">
                        <c:v>47.164276999999998</c:v>
                      </c:pt>
                      <c:pt idx="94">
                        <c:v>47.164301000000002</c:v>
                      </c:pt>
                      <c:pt idx="95">
                        <c:v>47.164313999999997</c:v>
                      </c:pt>
                      <c:pt idx="96">
                        <c:v>47.16431</c:v>
                      </c:pt>
                      <c:pt idx="97">
                        <c:v>47.164284000000002</c:v>
                      </c:pt>
                      <c:pt idx="98">
                        <c:v>47.164239000000002</c:v>
                      </c:pt>
                      <c:pt idx="99">
                        <c:v>47.164183999999999</c:v>
                      </c:pt>
                      <c:pt idx="100">
                        <c:v>47.164119999999997</c:v>
                      </c:pt>
                      <c:pt idx="101">
                        <c:v>47.164043999999997</c:v>
                      </c:pt>
                      <c:pt idx="102">
                        <c:v>47.163957000000003</c:v>
                      </c:pt>
                      <c:pt idx="103">
                        <c:v>47.163868000000001</c:v>
                      </c:pt>
                      <c:pt idx="104">
                        <c:v>47.163791000000003</c:v>
                      </c:pt>
                      <c:pt idx="105">
                        <c:v>47.163732000000003</c:v>
                      </c:pt>
                      <c:pt idx="106">
                        <c:v>47.163679000000002</c:v>
                      </c:pt>
                      <c:pt idx="107">
                        <c:v>47.163632999999997</c:v>
                      </c:pt>
                      <c:pt idx="108">
                        <c:v>47.163595999999998</c:v>
                      </c:pt>
                      <c:pt idx="109">
                        <c:v>47.163561000000001</c:v>
                      </c:pt>
                      <c:pt idx="110">
                        <c:v>47.163519000000001</c:v>
                      </c:pt>
                      <c:pt idx="111">
                        <c:v>47.163457000000001</c:v>
                      </c:pt>
                      <c:pt idx="112">
                        <c:v>47.163373999999997</c:v>
                      </c:pt>
                      <c:pt idx="113">
                        <c:v>47.163269999999997</c:v>
                      </c:pt>
                      <c:pt idx="114">
                        <c:v>47.163150999999999</c:v>
                      </c:pt>
                      <c:pt idx="115">
                        <c:v>47.163021999999998</c:v>
                      </c:pt>
                      <c:pt idx="116">
                        <c:v>47.162882000000003</c:v>
                      </c:pt>
                      <c:pt idx="117">
                        <c:v>47.162728999999999</c:v>
                      </c:pt>
                      <c:pt idx="118">
                        <c:v>47.162560999999997</c:v>
                      </c:pt>
                      <c:pt idx="119">
                        <c:v>47.162388999999997</c:v>
                      </c:pt>
                      <c:pt idx="120">
                        <c:v>47.162218000000003</c:v>
                      </c:pt>
                      <c:pt idx="121">
                        <c:v>47.162050000000001</c:v>
                      </c:pt>
                      <c:pt idx="122">
                        <c:v>47.161887</c:v>
                      </c:pt>
                      <c:pt idx="123">
                        <c:v>47.161734000000003</c:v>
                      </c:pt>
                      <c:pt idx="124">
                        <c:v>47.161596000000003</c:v>
                      </c:pt>
                      <c:pt idx="125">
                        <c:v>47.161470000000001</c:v>
                      </c:pt>
                      <c:pt idx="126">
                        <c:v>47.161357000000002</c:v>
                      </c:pt>
                      <c:pt idx="127">
                        <c:v>47.161251</c:v>
                      </c:pt>
                      <c:pt idx="128">
                        <c:v>47.161135999999999</c:v>
                      </c:pt>
                      <c:pt idx="129">
                        <c:v>47.161009999999997</c:v>
                      </c:pt>
                      <c:pt idx="130">
                        <c:v>47.160871999999998</c:v>
                      </c:pt>
                      <c:pt idx="131">
                        <c:v>47.160722</c:v>
                      </c:pt>
                      <c:pt idx="132">
                        <c:v>47.16057</c:v>
                      </c:pt>
                      <c:pt idx="133">
                        <c:v>47.160440000000001</c:v>
                      </c:pt>
                      <c:pt idx="134">
                        <c:v>47.160325</c:v>
                      </c:pt>
                      <c:pt idx="135">
                        <c:v>47.160206000000002</c:v>
                      </c:pt>
                      <c:pt idx="136">
                        <c:v>47.160086999999997</c:v>
                      </c:pt>
                      <c:pt idx="137">
                        <c:v>47.159972000000003</c:v>
                      </c:pt>
                      <c:pt idx="138">
                        <c:v>47.159860999999999</c:v>
                      </c:pt>
                      <c:pt idx="139">
                        <c:v>47.159754999999997</c:v>
                      </c:pt>
                      <c:pt idx="140">
                        <c:v>47.159655999999998</c:v>
                      </c:pt>
                      <c:pt idx="141">
                        <c:v>47.159559999999999</c:v>
                      </c:pt>
                      <c:pt idx="142">
                        <c:v>47.159469000000001</c:v>
                      </c:pt>
                      <c:pt idx="143">
                        <c:v>47.159379000000001</c:v>
                      </c:pt>
                      <c:pt idx="144">
                        <c:v>47.159287999999997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-88.489637999999999</c:v>
                      </c:pt>
                      <c:pt idx="1">
                        <c:v>-88.489569000000003</c:v>
                      </c:pt>
                      <c:pt idx="2">
                        <c:v>-88.489485000000002</c:v>
                      </c:pt>
                      <c:pt idx="3">
                        <c:v>-88.489388000000005</c:v>
                      </c:pt>
                      <c:pt idx="4">
                        <c:v>-88.489259000000004</c:v>
                      </c:pt>
                      <c:pt idx="5">
                        <c:v>-88.489097000000001</c:v>
                      </c:pt>
                      <c:pt idx="6">
                        <c:v>-88.488913999999994</c:v>
                      </c:pt>
                      <c:pt idx="7">
                        <c:v>-88.488719000000003</c:v>
                      </c:pt>
                      <c:pt idx="8">
                        <c:v>-88.488502999999994</c:v>
                      </c:pt>
                      <c:pt idx="9">
                        <c:v>-88.488251000000005</c:v>
                      </c:pt>
                      <c:pt idx="10">
                        <c:v>-88.487969000000007</c:v>
                      </c:pt>
                      <c:pt idx="11">
                        <c:v>-88.487663999999995</c:v>
                      </c:pt>
                      <c:pt idx="12">
                        <c:v>-88.487369999999999</c:v>
                      </c:pt>
                      <c:pt idx="13">
                        <c:v>-88.487115000000003</c:v>
                      </c:pt>
                      <c:pt idx="14">
                        <c:v>-88.486885999999998</c:v>
                      </c:pt>
                      <c:pt idx="15">
                        <c:v>-88.486676000000003</c:v>
                      </c:pt>
                      <c:pt idx="16">
                        <c:v>-88.486491999999998</c:v>
                      </c:pt>
                      <c:pt idx="17">
                        <c:v>-88.486323999999996</c:v>
                      </c:pt>
                      <c:pt idx="18">
                        <c:v>-88.486160999999996</c:v>
                      </c:pt>
                      <c:pt idx="19">
                        <c:v>-88.486001999999999</c:v>
                      </c:pt>
                      <c:pt idx="20">
                        <c:v>-88.485854000000003</c:v>
                      </c:pt>
                      <c:pt idx="21">
                        <c:v>-88.485712000000007</c:v>
                      </c:pt>
                      <c:pt idx="22">
                        <c:v>-88.485572000000005</c:v>
                      </c:pt>
                      <c:pt idx="23">
                        <c:v>-88.485433</c:v>
                      </c:pt>
                      <c:pt idx="24">
                        <c:v>-88.485293999999996</c:v>
                      </c:pt>
                      <c:pt idx="25">
                        <c:v>-88.485151000000002</c:v>
                      </c:pt>
                      <c:pt idx="26">
                        <c:v>-88.485011</c:v>
                      </c:pt>
                      <c:pt idx="27">
                        <c:v>-88.484876999999997</c:v>
                      </c:pt>
                      <c:pt idx="28">
                        <c:v>-88.484746999999999</c:v>
                      </c:pt>
                      <c:pt idx="29">
                        <c:v>-88.484618999999995</c:v>
                      </c:pt>
                      <c:pt idx="30">
                        <c:v>-88.484504000000001</c:v>
                      </c:pt>
                      <c:pt idx="31">
                        <c:v>-88.484404999999995</c:v>
                      </c:pt>
                      <c:pt idx="32">
                        <c:v>-88.484316000000007</c:v>
                      </c:pt>
                      <c:pt idx="33">
                        <c:v>-88.484245999999999</c:v>
                      </c:pt>
                      <c:pt idx="34">
                        <c:v>-88.484188000000003</c:v>
                      </c:pt>
                      <c:pt idx="35">
                        <c:v>-88.484144000000001</c:v>
                      </c:pt>
                      <c:pt idx="36">
                        <c:v>-88.484116999999998</c:v>
                      </c:pt>
                      <c:pt idx="37">
                        <c:v>-88.484111999999996</c:v>
                      </c:pt>
                      <c:pt idx="38">
                        <c:v>-88.484121999999999</c:v>
                      </c:pt>
                      <c:pt idx="39">
                        <c:v>-88.484134999999995</c:v>
                      </c:pt>
                      <c:pt idx="40">
                        <c:v>-88.484153000000006</c:v>
                      </c:pt>
                      <c:pt idx="41">
                        <c:v>-88.484166000000002</c:v>
                      </c:pt>
                      <c:pt idx="42">
                        <c:v>-88.484166000000002</c:v>
                      </c:pt>
                      <c:pt idx="43">
                        <c:v>-88.484164000000007</c:v>
                      </c:pt>
                      <c:pt idx="44">
                        <c:v>-88.484156999999996</c:v>
                      </c:pt>
                      <c:pt idx="45">
                        <c:v>-88.484144000000001</c:v>
                      </c:pt>
                      <c:pt idx="46">
                        <c:v>-88.484117999999995</c:v>
                      </c:pt>
                      <c:pt idx="47">
                        <c:v>-88.484071</c:v>
                      </c:pt>
                      <c:pt idx="48">
                        <c:v>-88.484009999999998</c:v>
                      </c:pt>
                      <c:pt idx="49">
                        <c:v>-88.483953</c:v>
                      </c:pt>
                      <c:pt idx="50">
                        <c:v>-88.483913000000001</c:v>
                      </c:pt>
                      <c:pt idx="51">
                        <c:v>-88.483896000000001</c:v>
                      </c:pt>
                      <c:pt idx="52">
                        <c:v>-88.483896999999999</c:v>
                      </c:pt>
                      <c:pt idx="53">
                        <c:v>-88.483906000000005</c:v>
                      </c:pt>
                      <c:pt idx="54">
                        <c:v>-88.483912000000004</c:v>
                      </c:pt>
                      <c:pt idx="55">
                        <c:v>-88.483920999999995</c:v>
                      </c:pt>
                      <c:pt idx="56">
                        <c:v>-88.483941999999999</c:v>
                      </c:pt>
                      <c:pt idx="57">
                        <c:v>-88.483997000000002</c:v>
                      </c:pt>
                      <c:pt idx="58">
                        <c:v>-88.484074000000007</c:v>
                      </c:pt>
                      <c:pt idx="59">
                        <c:v>-88.484121000000002</c:v>
                      </c:pt>
                      <c:pt idx="60">
                        <c:v>-88.484137000000004</c:v>
                      </c:pt>
                      <c:pt idx="61">
                        <c:v>-88.484133</c:v>
                      </c:pt>
                      <c:pt idx="62">
                        <c:v>-88.484114000000005</c:v>
                      </c:pt>
                      <c:pt idx="63">
                        <c:v>-88.484098000000003</c:v>
                      </c:pt>
                      <c:pt idx="64">
                        <c:v>-88.484091000000006</c:v>
                      </c:pt>
                      <c:pt idx="65">
                        <c:v>-88.484099000000001</c:v>
                      </c:pt>
                      <c:pt idx="66">
                        <c:v>-88.484144999999998</c:v>
                      </c:pt>
                      <c:pt idx="67">
                        <c:v>-88.484233000000003</c:v>
                      </c:pt>
                      <c:pt idx="68">
                        <c:v>-88.484354999999994</c:v>
                      </c:pt>
                      <c:pt idx="69">
                        <c:v>-88.484492000000003</c:v>
                      </c:pt>
                      <c:pt idx="70">
                        <c:v>-88.484634</c:v>
                      </c:pt>
                      <c:pt idx="71">
                        <c:v>-88.484789000000006</c:v>
                      </c:pt>
                      <c:pt idx="72">
                        <c:v>-88.484966999999997</c:v>
                      </c:pt>
                      <c:pt idx="73">
                        <c:v>-88.485178000000005</c:v>
                      </c:pt>
                      <c:pt idx="74">
                        <c:v>-88.485415000000003</c:v>
                      </c:pt>
                      <c:pt idx="75">
                        <c:v>-88.485669000000001</c:v>
                      </c:pt>
                      <c:pt idx="76">
                        <c:v>-88.485923999999997</c:v>
                      </c:pt>
                      <c:pt idx="77">
                        <c:v>-88.486153999999999</c:v>
                      </c:pt>
                      <c:pt idx="78">
                        <c:v>-88.486345999999998</c:v>
                      </c:pt>
                      <c:pt idx="79">
                        <c:v>-88.486515999999995</c:v>
                      </c:pt>
                      <c:pt idx="80">
                        <c:v>-88.486677</c:v>
                      </c:pt>
                      <c:pt idx="81">
                        <c:v>-88.486844000000005</c:v>
                      </c:pt>
                      <c:pt idx="82">
                        <c:v>-88.487016999999994</c:v>
                      </c:pt>
                      <c:pt idx="83">
                        <c:v>-88.487184999999997</c:v>
                      </c:pt>
                      <c:pt idx="84">
                        <c:v>-88.487343999999993</c:v>
                      </c:pt>
                      <c:pt idx="85">
                        <c:v>-88.487491000000006</c:v>
                      </c:pt>
                      <c:pt idx="86">
                        <c:v>-88.487633000000002</c:v>
                      </c:pt>
                      <c:pt idx="87">
                        <c:v>-88.487769999999998</c:v>
                      </c:pt>
                      <c:pt idx="88">
                        <c:v>-88.487903000000003</c:v>
                      </c:pt>
                      <c:pt idx="89">
                        <c:v>-88.488034999999996</c:v>
                      </c:pt>
                      <c:pt idx="90">
                        <c:v>-88.488164999999995</c:v>
                      </c:pt>
                      <c:pt idx="91">
                        <c:v>-88.488291000000004</c:v>
                      </c:pt>
                      <c:pt idx="92">
                        <c:v>-88.488414000000006</c:v>
                      </c:pt>
                      <c:pt idx="93">
                        <c:v>-88.48854</c:v>
                      </c:pt>
                      <c:pt idx="94">
                        <c:v>-88.488671999999994</c:v>
                      </c:pt>
                      <c:pt idx="95">
                        <c:v>-88.488810999999998</c:v>
                      </c:pt>
                      <c:pt idx="96">
                        <c:v>-88.488960000000006</c:v>
                      </c:pt>
                      <c:pt idx="97">
                        <c:v>-88.489115999999996</c:v>
                      </c:pt>
                      <c:pt idx="98">
                        <c:v>-88.489275000000006</c:v>
                      </c:pt>
                      <c:pt idx="99">
                        <c:v>-88.489430999999996</c:v>
                      </c:pt>
                      <c:pt idx="100">
                        <c:v>-88.489581999999999</c:v>
                      </c:pt>
                      <c:pt idx="101">
                        <c:v>-88.489727999999999</c:v>
                      </c:pt>
                      <c:pt idx="102">
                        <c:v>-88.489864999999995</c:v>
                      </c:pt>
                      <c:pt idx="103">
                        <c:v>-88.490004999999996</c:v>
                      </c:pt>
                      <c:pt idx="104">
                        <c:v>-88.490156999999996</c:v>
                      </c:pt>
                      <c:pt idx="105">
                        <c:v>-88.490328000000005</c:v>
                      </c:pt>
                      <c:pt idx="106">
                        <c:v>-88.490523999999994</c:v>
                      </c:pt>
                      <c:pt idx="107">
                        <c:v>-88.490751000000003</c:v>
                      </c:pt>
                      <c:pt idx="108">
                        <c:v>-88.490989999999996</c:v>
                      </c:pt>
                      <c:pt idx="109">
                        <c:v>-88.491202000000001</c:v>
                      </c:pt>
                      <c:pt idx="110">
                        <c:v>-88.491372999999996</c:v>
                      </c:pt>
                      <c:pt idx="111">
                        <c:v>-88.491524999999996</c:v>
                      </c:pt>
                      <c:pt idx="112">
                        <c:v>-88.491663000000003</c:v>
                      </c:pt>
                      <c:pt idx="113">
                        <c:v>-88.491783999999996</c:v>
                      </c:pt>
                      <c:pt idx="114">
                        <c:v>-88.491873999999996</c:v>
                      </c:pt>
                      <c:pt idx="115">
                        <c:v>-88.491923</c:v>
                      </c:pt>
                      <c:pt idx="116">
                        <c:v>-88.491936999999993</c:v>
                      </c:pt>
                      <c:pt idx="117">
                        <c:v>-88.491922000000002</c:v>
                      </c:pt>
                      <c:pt idx="118">
                        <c:v>-88.491890999999995</c:v>
                      </c:pt>
                      <c:pt idx="119">
                        <c:v>-88.491833</c:v>
                      </c:pt>
                      <c:pt idx="120">
                        <c:v>-88.491754999999998</c:v>
                      </c:pt>
                      <c:pt idx="121">
                        <c:v>-88.491675000000001</c:v>
                      </c:pt>
                      <c:pt idx="122">
                        <c:v>-88.491585000000001</c:v>
                      </c:pt>
                      <c:pt idx="123">
                        <c:v>-88.491495</c:v>
                      </c:pt>
                      <c:pt idx="124">
                        <c:v>-88.491390999999993</c:v>
                      </c:pt>
                      <c:pt idx="125">
                        <c:v>-88.491264999999999</c:v>
                      </c:pt>
                      <c:pt idx="126">
                        <c:v>-88.491123000000002</c:v>
                      </c:pt>
                      <c:pt idx="127">
                        <c:v>-88.490977999999998</c:v>
                      </c:pt>
                      <c:pt idx="128">
                        <c:v>-88.490848999999997</c:v>
                      </c:pt>
                      <c:pt idx="129">
                        <c:v>-88.490752999999998</c:v>
                      </c:pt>
                      <c:pt idx="130">
                        <c:v>-88.490697999999995</c:v>
                      </c:pt>
                      <c:pt idx="131">
                        <c:v>-88.490671000000006</c:v>
                      </c:pt>
                      <c:pt idx="132">
                        <c:v>-88.490668999999997</c:v>
                      </c:pt>
                      <c:pt idx="133">
                        <c:v>-88.490666000000004</c:v>
                      </c:pt>
                      <c:pt idx="134">
                        <c:v>-88.490655000000004</c:v>
                      </c:pt>
                      <c:pt idx="135">
                        <c:v>-88.490645999999998</c:v>
                      </c:pt>
                      <c:pt idx="136">
                        <c:v>-88.490621000000004</c:v>
                      </c:pt>
                      <c:pt idx="137">
                        <c:v>-88.490566999999999</c:v>
                      </c:pt>
                      <c:pt idx="138">
                        <c:v>-88.490486000000004</c:v>
                      </c:pt>
                      <c:pt idx="139">
                        <c:v>-88.490386000000001</c:v>
                      </c:pt>
                      <c:pt idx="140">
                        <c:v>-88.490241999999995</c:v>
                      </c:pt>
                      <c:pt idx="141">
                        <c:v>-88.490070000000003</c:v>
                      </c:pt>
                      <c:pt idx="142">
                        <c:v>-88.489911000000006</c:v>
                      </c:pt>
                      <c:pt idx="143">
                        <c:v>-88.489760000000004</c:v>
                      </c:pt>
                      <c:pt idx="144">
                        <c:v>-88.489614000000003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92DD-4D86-8EAC-58D8433228F8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47.159469000000001</c:v>
                      </c:pt>
                      <c:pt idx="1">
                        <c:v>47.159379000000001</c:v>
                      </c:pt>
                      <c:pt idx="2">
                        <c:v>47.159287999999997</c:v>
                      </c:pt>
                      <c:pt idx="3">
                        <c:v>47.159193999999999</c:v>
                      </c:pt>
                      <c:pt idx="4">
                        <c:v>47.159100000000002</c:v>
                      </c:pt>
                      <c:pt idx="5">
                        <c:v>47.159022999999998</c:v>
                      </c:pt>
                      <c:pt idx="6">
                        <c:v>47.158968999999999</c:v>
                      </c:pt>
                      <c:pt idx="7">
                        <c:v>47.158929000000001</c:v>
                      </c:pt>
                      <c:pt idx="8">
                        <c:v>47.158900000000003</c:v>
                      </c:pt>
                      <c:pt idx="9">
                        <c:v>47.158895999999999</c:v>
                      </c:pt>
                      <c:pt idx="10">
                        <c:v>47.158909000000001</c:v>
                      </c:pt>
                      <c:pt idx="11">
                        <c:v>47.158915</c:v>
                      </c:pt>
                      <c:pt idx="12">
                        <c:v>47.158920000000002</c:v>
                      </c:pt>
                      <c:pt idx="13">
                        <c:v>47.158920000000002</c:v>
                      </c:pt>
                      <c:pt idx="14">
                        <c:v>47.158912000000001</c:v>
                      </c:pt>
                      <c:pt idx="15">
                        <c:v>47.158898999999998</c:v>
                      </c:pt>
                      <c:pt idx="16">
                        <c:v>47.158873999999997</c:v>
                      </c:pt>
                      <c:pt idx="17">
                        <c:v>47.158833999999999</c:v>
                      </c:pt>
                      <c:pt idx="18">
                        <c:v>47.158788000000001</c:v>
                      </c:pt>
                      <c:pt idx="19">
                        <c:v>47.158734000000003</c:v>
                      </c:pt>
                      <c:pt idx="20">
                        <c:v>47.158676999999997</c:v>
                      </c:pt>
                      <c:pt idx="21">
                        <c:v>47.158622999999999</c:v>
                      </c:pt>
                      <c:pt idx="22">
                        <c:v>47.158574999999999</c:v>
                      </c:pt>
                      <c:pt idx="23">
                        <c:v>47.158541</c:v>
                      </c:pt>
                      <c:pt idx="24">
                        <c:v>47.158518999999998</c:v>
                      </c:pt>
                      <c:pt idx="25">
                        <c:v>47.158509000000002</c:v>
                      </c:pt>
                      <c:pt idx="26">
                        <c:v>47.158504000000001</c:v>
                      </c:pt>
                      <c:pt idx="27">
                        <c:v>47.158501999999999</c:v>
                      </c:pt>
                      <c:pt idx="28">
                        <c:v>47.158512000000002</c:v>
                      </c:pt>
                      <c:pt idx="29">
                        <c:v>47.158538999999998</c:v>
                      </c:pt>
                      <c:pt idx="30">
                        <c:v>47.158588000000002</c:v>
                      </c:pt>
                      <c:pt idx="31">
                        <c:v>47.158656999999998</c:v>
                      </c:pt>
                      <c:pt idx="32">
                        <c:v>47.158745000000003</c:v>
                      </c:pt>
                      <c:pt idx="33">
                        <c:v>47.158847000000002</c:v>
                      </c:pt>
                      <c:pt idx="34">
                        <c:v>47.158957000000001</c:v>
                      </c:pt>
                      <c:pt idx="35">
                        <c:v>47.159075999999999</c:v>
                      </c:pt>
                      <c:pt idx="36">
                        <c:v>47.159205999999998</c:v>
                      </c:pt>
                      <c:pt idx="37">
                        <c:v>47.159348000000001</c:v>
                      </c:pt>
                      <c:pt idx="38">
                        <c:v>47.159502000000003</c:v>
                      </c:pt>
                      <c:pt idx="39">
                        <c:v>47.159663000000002</c:v>
                      </c:pt>
                      <c:pt idx="40">
                        <c:v>47.159821999999998</c:v>
                      </c:pt>
                      <c:pt idx="41">
                        <c:v>47.159970000000001</c:v>
                      </c:pt>
                      <c:pt idx="42">
                        <c:v>47.160111999999998</c:v>
                      </c:pt>
                      <c:pt idx="43">
                        <c:v>47.160246999999998</c:v>
                      </c:pt>
                      <c:pt idx="44">
                        <c:v>47.160376999999997</c:v>
                      </c:pt>
                      <c:pt idx="45">
                        <c:v>47.160502000000001</c:v>
                      </c:pt>
                      <c:pt idx="46">
                        <c:v>47.160618999999997</c:v>
                      </c:pt>
                      <c:pt idx="47">
                        <c:v>47.160725999999997</c:v>
                      </c:pt>
                      <c:pt idx="48">
                        <c:v>47.160831999999999</c:v>
                      </c:pt>
                      <c:pt idx="49">
                        <c:v>47.160947</c:v>
                      </c:pt>
                      <c:pt idx="50">
                        <c:v>47.161064000000003</c:v>
                      </c:pt>
                      <c:pt idx="51">
                        <c:v>47.161183999999999</c:v>
                      </c:pt>
                      <c:pt idx="52">
                        <c:v>47.161306000000003</c:v>
                      </c:pt>
                      <c:pt idx="53">
                        <c:v>47.161425000000001</c:v>
                      </c:pt>
                      <c:pt idx="54">
                        <c:v>47.161543999999999</c:v>
                      </c:pt>
                      <c:pt idx="55">
                        <c:v>47.161662</c:v>
                      </c:pt>
                      <c:pt idx="56">
                        <c:v>47.161776000000003</c:v>
                      </c:pt>
                      <c:pt idx="57">
                        <c:v>47.161887</c:v>
                      </c:pt>
                      <c:pt idx="58">
                        <c:v>47.162007000000003</c:v>
                      </c:pt>
                      <c:pt idx="59">
                        <c:v>47.162140999999998</c:v>
                      </c:pt>
                      <c:pt idx="60">
                        <c:v>47.162289000000001</c:v>
                      </c:pt>
                      <c:pt idx="61">
                        <c:v>47.162447</c:v>
                      </c:pt>
                      <c:pt idx="62">
                        <c:v>47.162607000000001</c:v>
                      </c:pt>
                      <c:pt idx="63">
                        <c:v>47.162770000000002</c:v>
                      </c:pt>
                      <c:pt idx="64">
                        <c:v>47.162930000000003</c:v>
                      </c:pt>
                      <c:pt idx="65">
                        <c:v>47.163082000000003</c:v>
                      </c:pt>
                      <c:pt idx="66">
                        <c:v>47.163229999999999</c:v>
                      </c:pt>
                      <c:pt idx="67">
                        <c:v>47.163379999999997</c:v>
                      </c:pt>
                      <c:pt idx="68">
                        <c:v>47.163536999999998</c:v>
                      </c:pt>
                      <c:pt idx="69">
                        <c:v>47.163696000000002</c:v>
                      </c:pt>
                      <c:pt idx="70">
                        <c:v>47.163845999999999</c:v>
                      </c:pt>
                      <c:pt idx="71">
                        <c:v>47.163974000000003</c:v>
                      </c:pt>
                      <c:pt idx="72">
                        <c:v>47.164074999999997</c:v>
                      </c:pt>
                      <c:pt idx="73">
                        <c:v>47.164157000000003</c:v>
                      </c:pt>
                      <c:pt idx="74">
                        <c:v>47.164234</c:v>
                      </c:pt>
                      <c:pt idx="75">
                        <c:v>47.164301000000002</c:v>
                      </c:pt>
                      <c:pt idx="76">
                        <c:v>47.164352000000001</c:v>
                      </c:pt>
                      <c:pt idx="77">
                        <c:v>47.164386999999998</c:v>
                      </c:pt>
                      <c:pt idx="78">
                        <c:v>47.164411000000001</c:v>
                      </c:pt>
                      <c:pt idx="79">
                        <c:v>47.164419000000002</c:v>
                      </c:pt>
                      <c:pt idx="80">
                        <c:v>47.164413000000003</c:v>
                      </c:pt>
                      <c:pt idx="81">
                        <c:v>47.164389999999997</c:v>
                      </c:pt>
                      <c:pt idx="82">
                        <c:v>47.164351000000003</c:v>
                      </c:pt>
                      <c:pt idx="83">
                        <c:v>47.164312000000002</c:v>
                      </c:pt>
                      <c:pt idx="84">
                        <c:v>47.164275000000004</c:v>
                      </c:pt>
                      <c:pt idx="85">
                        <c:v>47.164237</c:v>
                      </c:pt>
                      <c:pt idx="86">
                        <c:v>47.164206999999998</c:v>
                      </c:pt>
                      <c:pt idx="87">
                        <c:v>47.164189</c:v>
                      </c:pt>
                      <c:pt idx="88">
                        <c:v>47.164185000000003</c:v>
                      </c:pt>
                      <c:pt idx="89">
                        <c:v>47.164195999999997</c:v>
                      </c:pt>
                      <c:pt idx="90">
                        <c:v>47.164223</c:v>
                      </c:pt>
                      <c:pt idx="91">
                        <c:v>47.164259000000001</c:v>
                      </c:pt>
                      <c:pt idx="92">
                        <c:v>47.164285</c:v>
                      </c:pt>
                      <c:pt idx="93">
                        <c:v>47.164301000000002</c:v>
                      </c:pt>
                      <c:pt idx="94">
                        <c:v>47.164306000000003</c:v>
                      </c:pt>
                      <c:pt idx="95">
                        <c:v>47.164293999999998</c:v>
                      </c:pt>
                      <c:pt idx="96">
                        <c:v>47.164267000000002</c:v>
                      </c:pt>
                      <c:pt idx="97">
                        <c:v>47.164236000000002</c:v>
                      </c:pt>
                      <c:pt idx="98">
                        <c:v>47.164197999999999</c:v>
                      </c:pt>
                      <c:pt idx="99">
                        <c:v>47.164129000000003</c:v>
                      </c:pt>
                      <c:pt idx="100">
                        <c:v>47.164048999999999</c:v>
                      </c:pt>
                      <c:pt idx="101">
                        <c:v>47.163975999999998</c:v>
                      </c:pt>
                      <c:pt idx="102">
                        <c:v>47.163901000000003</c:v>
                      </c:pt>
                      <c:pt idx="103">
                        <c:v>47.163826999999998</c:v>
                      </c:pt>
                      <c:pt idx="104">
                        <c:v>47.163764</c:v>
                      </c:pt>
                      <c:pt idx="105">
                        <c:v>47.163713000000001</c:v>
                      </c:pt>
                      <c:pt idx="106">
                        <c:v>47.163668999999999</c:v>
                      </c:pt>
                      <c:pt idx="107">
                        <c:v>47.163632999999997</c:v>
                      </c:pt>
                      <c:pt idx="108">
                        <c:v>47.163603000000002</c:v>
                      </c:pt>
                      <c:pt idx="109">
                        <c:v>47.163569000000003</c:v>
                      </c:pt>
                      <c:pt idx="110">
                        <c:v>47.163522</c:v>
                      </c:pt>
                      <c:pt idx="111">
                        <c:v>47.163463</c:v>
                      </c:pt>
                      <c:pt idx="112">
                        <c:v>47.16339</c:v>
                      </c:pt>
                      <c:pt idx="113">
                        <c:v>47.163302999999999</c:v>
                      </c:pt>
                      <c:pt idx="114">
                        <c:v>47.163200000000003</c:v>
                      </c:pt>
                      <c:pt idx="115">
                        <c:v>47.163083</c:v>
                      </c:pt>
                      <c:pt idx="116">
                        <c:v>47.162956999999999</c:v>
                      </c:pt>
                      <c:pt idx="117">
                        <c:v>47.162815999999999</c:v>
                      </c:pt>
                      <c:pt idx="118">
                        <c:v>47.162652999999999</c:v>
                      </c:pt>
                      <c:pt idx="119">
                        <c:v>47.162475000000001</c:v>
                      </c:pt>
                      <c:pt idx="120">
                        <c:v>47.162298</c:v>
                      </c:pt>
                      <c:pt idx="121">
                        <c:v>47.162135999999997</c:v>
                      </c:pt>
                      <c:pt idx="122">
                        <c:v>47.161985000000001</c:v>
                      </c:pt>
                      <c:pt idx="123">
                        <c:v>47.161836999999998</c:v>
                      </c:pt>
                      <c:pt idx="124">
                        <c:v>47.161695000000002</c:v>
                      </c:pt>
                      <c:pt idx="125">
                        <c:v>47.161563000000001</c:v>
                      </c:pt>
                      <c:pt idx="126">
                        <c:v>47.161442000000001</c:v>
                      </c:pt>
                      <c:pt idx="127">
                        <c:v>47.161324999999998</c:v>
                      </c:pt>
                      <c:pt idx="128">
                        <c:v>47.161194000000002</c:v>
                      </c:pt>
                      <c:pt idx="129">
                        <c:v>47.161054</c:v>
                      </c:pt>
                      <c:pt idx="130">
                        <c:v>47.160913999999998</c:v>
                      </c:pt>
                      <c:pt idx="131">
                        <c:v>47.160761999999998</c:v>
                      </c:pt>
                      <c:pt idx="132">
                        <c:v>47.160604999999997</c:v>
                      </c:pt>
                      <c:pt idx="133">
                        <c:v>47.160463999999997</c:v>
                      </c:pt>
                      <c:pt idx="134">
                        <c:v>47.160336999999998</c:v>
                      </c:pt>
                      <c:pt idx="135">
                        <c:v>47.160207999999997</c:v>
                      </c:pt>
                      <c:pt idx="136">
                        <c:v>47.160082000000003</c:v>
                      </c:pt>
                      <c:pt idx="137">
                        <c:v>47.159954999999997</c:v>
                      </c:pt>
                      <c:pt idx="138">
                        <c:v>47.159829999999999</c:v>
                      </c:pt>
                      <c:pt idx="139">
                        <c:v>47.159703</c:v>
                      </c:pt>
                      <c:pt idx="140">
                        <c:v>47.159596999999998</c:v>
                      </c:pt>
                      <c:pt idx="141">
                        <c:v>47.159511999999999</c:v>
                      </c:pt>
                      <c:pt idx="142">
                        <c:v>47.159412000000003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-88.489911000000006</c:v>
                      </c:pt>
                      <c:pt idx="1">
                        <c:v>-88.489760000000004</c:v>
                      </c:pt>
                      <c:pt idx="2">
                        <c:v>-88.489614000000003</c:v>
                      </c:pt>
                      <c:pt idx="3">
                        <c:v>-88.489473000000004</c:v>
                      </c:pt>
                      <c:pt idx="4">
                        <c:v>-88.489326000000005</c:v>
                      </c:pt>
                      <c:pt idx="5">
                        <c:v>-88.489154999999997</c:v>
                      </c:pt>
                      <c:pt idx="6">
                        <c:v>-88.488946999999996</c:v>
                      </c:pt>
                      <c:pt idx="7">
                        <c:v>-88.488719000000003</c:v>
                      </c:pt>
                      <c:pt idx="8">
                        <c:v>-88.488483000000002</c:v>
                      </c:pt>
                      <c:pt idx="9">
                        <c:v>-88.488219999999998</c:v>
                      </c:pt>
                      <c:pt idx="10">
                        <c:v>-88.487931000000003</c:v>
                      </c:pt>
                      <c:pt idx="11">
                        <c:v>-88.487643000000006</c:v>
                      </c:pt>
                      <c:pt idx="12">
                        <c:v>-88.487375</c:v>
                      </c:pt>
                      <c:pt idx="13">
                        <c:v>-88.487128999999996</c:v>
                      </c:pt>
                      <c:pt idx="14">
                        <c:v>-88.486891999999997</c:v>
                      </c:pt>
                      <c:pt idx="15">
                        <c:v>-88.486660999999998</c:v>
                      </c:pt>
                      <c:pt idx="16">
                        <c:v>-88.486451000000002</c:v>
                      </c:pt>
                      <c:pt idx="17">
                        <c:v>-88.486260999999999</c:v>
                      </c:pt>
                      <c:pt idx="18">
                        <c:v>-88.486075999999997</c:v>
                      </c:pt>
                      <c:pt idx="19">
                        <c:v>-88.485901999999996</c:v>
                      </c:pt>
                      <c:pt idx="20">
                        <c:v>-88.485747000000003</c:v>
                      </c:pt>
                      <c:pt idx="21">
                        <c:v>-88.485602</c:v>
                      </c:pt>
                      <c:pt idx="22">
                        <c:v>-88.485453000000007</c:v>
                      </c:pt>
                      <c:pt idx="23">
                        <c:v>-88.485298999999998</c:v>
                      </c:pt>
                      <c:pt idx="24">
                        <c:v>-88.485146999999998</c:v>
                      </c:pt>
                      <c:pt idx="25">
                        <c:v>-88.485004000000004</c:v>
                      </c:pt>
                      <c:pt idx="26">
                        <c:v>-88.484864999999999</c:v>
                      </c:pt>
                      <c:pt idx="27">
                        <c:v>-88.484730999999996</c:v>
                      </c:pt>
                      <c:pt idx="28">
                        <c:v>-88.484599000000003</c:v>
                      </c:pt>
                      <c:pt idx="29">
                        <c:v>-88.484475000000003</c:v>
                      </c:pt>
                      <c:pt idx="30">
                        <c:v>-88.484368000000003</c:v>
                      </c:pt>
                      <c:pt idx="31">
                        <c:v>-88.484281999999993</c:v>
                      </c:pt>
                      <c:pt idx="32">
                        <c:v>-88.484222000000003</c:v>
                      </c:pt>
                      <c:pt idx="33">
                        <c:v>-88.484184999999997</c:v>
                      </c:pt>
                      <c:pt idx="34">
                        <c:v>-88.484168999999994</c:v>
                      </c:pt>
                      <c:pt idx="35">
                        <c:v>-88.484172000000001</c:v>
                      </c:pt>
                      <c:pt idx="36">
                        <c:v>-88.484178</c:v>
                      </c:pt>
                      <c:pt idx="37">
                        <c:v>-88.484187000000006</c:v>
                      </c:pt>
                      <c:pt idx="38">
                        <c:v>-88.484198000000006</c:v>
                      </c:pt>
                      <c:pt idx="39">
                        <c:v>-88.484202999999994</c:v>
                      </c:pt>
                      <c:pt idx="40">
                        <c:v>-88.484207999999995</c:v>
                      </c:pt>
                      <c:pt idx="41">
                        <c:v>-88.484216000000004</c:v>
                      </c:pt>
                      <c:pt idx="42">
                        <c:v>-88.484213999999994</c:v>
                      </c:pt>
                      <c:pt idx="43">
                        <c:v>-88.484201999999996</c:v>
                      </c:pt>
                      <c:pt idx="44">
                        <c:v>-88.484184999999997</c:v>
                      </c:pt>
                      <c:pt idx="45">
                        <c:v>-88.484156999999996</c:v>
                      </c:pt>
                      <c:pt idx="46">
                        <c:v>-88.484106999999995</c:v>
                      </c:pt>
                      <c:pt idx="47">
                        <c:v>-88.484042000000002</c:v>
                      </c:pt>
                      <c:pt idx="48">
                        <c:v>-88.483984000000007</c:v>
                      </c:pt>
                      <c:pt idx="49">
                        <c:v>-88.483949999999993</c:v>
                      </c:pt>
                      <c:pt idx="50">
                        <c:v>-88.483941000000002</c:v>
                      </c:pt>
                      <c:pt idx="51">
                        <c:v>-88.483943999999994</c:v>
                      </c:pt>
                      <c:pt idx="52">
                        <c:v>-88.483947000000001</c:v>
                      </c:pt>
                      <c:pt idx="53">
                        <c:v>-88.483953999999997</c:v>
                      </c:pt>
                      <c:pt idx="54">
                        <c:v>-88.483964999999998</c:v>
                      </c:pt>
                      <c:pt idx="55">
                        <c:v>-88.483994999999993</c:v>
                      </c:pt>
                      <c:pt idx="56">
                        <c:v>-88.484054999999998</c:v>
                      </c:pt>
                      <c:pt idx="57">
                        <c:v>-88.484125000000006</c:v>
                      </c:pt>
                      <c:pt idx="58">
                        <c:v>-88.484166999999999</c:v>
                      </c:pt>
                      <c:pt idx="59">
                        <c:v>-88.484171000000003</c:v>
                      </c:pt>
                      <c:pt idx="60">
                        <c:v>-88.484160000000003</c:v>
                      </c:pt>
                      <c:pt idx="61">
                        <c:v>-88.484137000000004</c:v>
                      </c:pt>
                      <c:pt idx="62">
                        <c:v>-88.484119000000007</c:v>
                      </c:pt>
                      <c:pt idx="63">
                        <c:v>-88.484114000000005</c:v>
                      </c:pt>
                      <c:pt idx="64">
                        <c:v>-88.484138999999999</c:v>
                      </c:pt>
                      <c:pt idx="65">
                        <c:v>-88.484202999999994</c:v>
                      </c:pt>
                      <c:pt idx="66">
                        <c:v>-88.484294000000006</c:v>
                      </c:pt>
                      <c:pt idx="67">
                        <c:v>-88.484407000000004</c:v>
                      </c:pt>
                      <c:pt idx="68">
                        <c:v>-88.484543000000002</c:v>
                      </c:pt>
                      <c:pt idx="69">
                        <c:v>-88.484699000000006</c:v>
                      </c:pt>
                      <c:pt idx="70">
                        <c:v>-88.484872999999993</c:v>
                      </c:pt>
                      <c:pt idx="71">
                        <c:v>-88.485069999999993</c:v>
                      </c:pt>
                      <c:pt idx="72">
                        <c:v>-88.485288999999995</c:v>
                      </c:pt>
                      <c:pt idx="73">
                        <c:v>-88.485517999999999</c:v>
                      </c:pt>
                      <c:pt idx="74">
                        <c:v>-88.485747000000003</c:v>
                      </c:pt>
                      <c:pt idx="75">
                        <c:v>-88.485971000000006</c:v>
                      </c:pt>
                      <c:pt idx="76">
                        <c:v>-88.486176</c:v>
                      </c:pt>
                      <c:pt idx="77">
                        <c:v>-88.486356999999998</c:v>
                      </c:pt>
                      <c:pt idx="78">
                        <c:v>-88.486529000000004</c:v>
                      </c:pt>
                      <c:pt idx="79">
                        <c:v>-88.486709000000005</c:v>
                      </c:pt>
                      <c:pt idx="80">
                        <c:v>-88.486892999999995</c:v>
                      </c:pt>
                      <c:pt idx="81">
                        <c:v>-88.487072999999995</c:v>
                      </c:pt>
                      <c:pt idx="82">
                        <c:v>-88.487246999999996</c:v>
                      </c:pt>
                      <c:pt idx="83">
                        <c:v>-88.487410999999994</c:v>
                      </c:pt>
                      <c:pt idx="84">
                        <c:v>-88.487566000000001</c:v>
                      </c:pt>
                      <c:pt idx="85">
                        <c:v>-88.487713999999997</c:v>
                      </c:pt>
                      <c:pt idx="86">
                        <c:v>-88.487855999999994</c:v>
                      </c:pt>
                      <c:pt idx="87">
                        <c:v>-88.487993000000003</c:v>
                      </c:pt>
                      <c:pt idx="88">
                        <c:v>-88.488127000000006</c:v>
                      </c:pt>
                      <c:pt idx="89">
                        <c:v>-88.488260999999994</c:v>
                      </c:pt>
                      <c:pt idx="90">
                        <c:v>-88.488389999999995</c:v>
                      </c:pt>
                      <c:pt idx="91">
                        <c:v>-88.488515000000007</c:v>
                      </c:pt>
                      <c:pt idx="92">
                        <c:v>-88.488647</c:v>
                      </c:pt>
                      <c:pt idx="93">
                        <c:v>-88.488782999999998</c:v>
                      </c:pt>
                      <c:pt idx="94">
                        <c:v>-88.488919999999993</c:v>
                      </c:pt>
                      <c:pt idx="95">
                        <c:v>-88.489058</c:v>
                      </c:pt>
                      <c:pt idx="96">
                        <c:v>-88.489198000000002</c:v>
                      </c:pt>
                      <c:pt idx="97">
                        <c:v>-88.489337000000006</c:v>
                      </c:pt>
                      <c:pt idx="98">
                        <c:v>-88.489479000000003</c:v>
                      </c:pt>
                      <c:pt idx="99">
                        <c:v>-88.489611999999994</c:v>
                      </c:pt>
                      <c:pt idx="100">
                        <c:v>-88.489726000000005</c:v>
                      </c:pt>
                      <c:pt idx="101">
                        <c:v>-88.489839000000003</c:v>
                      </c:pt>
                      <c:pt idx="102">
                        <c:v>-88.489954999999995</c:v>
                      </c:pt>
                      <c:pt idx="103">
                        <c:v>-88.490080000000006</c:v>
                      </c:pt>
                      <c:pt idx="104">
                        <c:v>-88.490222000000003</c:v>
                      </c:pt>
                      <c:pt idx="105">
                        <c:v>-88.490380000000002</c:v>
                      </c:pt>
                      <c:pt idx="106">
                        <c:v>-88.490549000000001</c:v>
                      </c:pt>
                      <c:pt idx="107">
                        <c:v>-88.490729999999999</c:v>
                      </c:pt>
                      <c:pt idx="108">
                        <c:v>-88.490930000000006</c:v>
                      </c:pt>
                      <c:pt idx="109">
                        <c:v>-88.491144000000006</c:v>
                      </c:pt>
                      <c:pt idx="110">
                        <c:v>-88.491338999999996</c:v>
                      </c:pt>
                      <c:pt idx="111">
                        <c:v>-88.491500000000002</c:v>
                      </c:pt>
                      <c:pt idx="112">
                        <c:v>-88.491636</c:v>
                      </c:pt>
                      <c:pt idx="113">
                        <c:v>-88.491753000000003</c:v>
                      </c:pt>
                      <c:pt idx="114">
                        <c:v>-88.491849999999999</c:v>
                      </c:pt>
                      <c:pt idx="115">
                        <c:v>-88.491916000000003</c:v>
                      </c:pt>
                      <c:pt idx="116">
                        <c:v>-88.491946999999996</c:v>
                      </c:pt>
                      <c:pt idx="117">
                        <c:v>-88.491944000000004</c:v>
                      </c:pt>
                      <c:pt idx="118">
                        <c:v>-88.491917999999998</c:v>
                      </c:pt>
                      <c:pt idx="119">
                        <c:v>-88.491873999999996</c:v>
                      </c:pt>
                      <c:pt idx="120">
                        <c:v>-88.491810000000001</c:v>
                      </c:pt>
                      <c:pt idx="121">
                        <c:v>-88.491730000000004</c:v>
                      </c:pt>
                      <c:pt idx="122">
                        <c:v>-88.491652000000002</c:v>
                      </c:pt>
                      <c:pt idx="123">
                        <c:v>-88.491572000000005</c:v>
                      </c:pt>
                      <c:pt idx="124">
                        <c:v>-88.491484999999997</c:v>
                      </c:pt>
                      <c:pt idx="125">
                        <c:v>-88.491381000000004</c:v>
                      </c:pt>
                      <c:pt idx="126">
                        <c:v>-88.491242999999997</c:v>
                      </c:pt>
                      <c:pt idx="127">
                        <c:v>-88.491078999999999</c:v>
                      </c:pt>
                      <c:pt idx="128">
                        <c:v>-88.490921999999998</c:v>
                      </c:pt>
                      <c:pt idx="129">
                        <c:v>-88.490798999999996</c:v>
                      </c:pt>
                      <c:pt idx="130">
                        <c:v>-88.490720999999994</c:v>
                      </c:pt>
                      <c:pt idx="131">
                        <c:v>-88.490680999999995</c:v>
                      </c:pt>
                      <c:pt idx="132">
                        <c:v>-88.490672000000004</c:v>
                      </c:pt>
                      <c:pt idx="133">
                        <c:v>-88.490677000000005</c:v>
                      </c:pt>
                      <c:pt idx="134">
                        <c:v>-88.490671000000006</c:v>
                      </c:pt>
                      <c:pt idx="135">
                        <c:v>-88.490656000000001</c:v>
                      </c:pt>
                      <c:pt idx="136">
                        <c:v>-88.490633000000003</c:v>
                      </c:pt>
                      <c:pt idx="137">
                        <c:v>-88.490575000000007</c:v>
                      </c:pt>
                      <c:pt idx="138">
                        <c:v>-88.490488999999997</c:v>
                      </c:pt>
                      <c:pt idx="139">
                        <c:v>-88.490395000000007</c:v>
                      </c:pt>
                      <c:pt idx="140">
                        <c:v>-88.490543000000002</c:v>
                      </c:pt>
                      <c:pt idx="141">
                        <c:v>-88.490538000000001</c:v>
                      </c:pt>
                      <c:pt idx="142">
                        <c:v>-88.490188000000003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2DD-4D86-8EAC-58D8433228F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47.159464999999997</c:v>
                      </c:pt>
                      <c:pt idx="1">
                        <c:v>47.159373000000002</c:v>
                      </c:pt>
                      <c:pt idx="2">
                        <c:v>47.159277000000003</c:v>
                      </c:pt>
                      <c:pt idx="3">
                        <c:v>47.159179999999999</c:v>
                      </c:pt>
                      <c:pt idx="4">
                        <c:v>47.159087</c:v>
                      </c:pt>
                      <c:pt idx="5">
                        <c:v>47.159010000000002</c:v>
                      </c:pt>
                      <c:pt idx="6">
                        <c:v>47.158952999999997</c:v>
                      </c:pt>
                      <c:pt idx="7">
                        <c:v>47.158911000000003</c:v>
                      </c:pt>
                      <c:pt idx="8">
                        <c:v>47.158883000000003</c:v>
                      </c:pt>
                      <c:pt idx="9">
                        <c:v>47.158878000000001</c:v>
                      </c:pt>
                      <c:pt idx="10">
                        <c:v>47.158889000000002</c:v>
                      </c:pt>
                      <c:pt idx="11">
                        <c:v>47.158897000000003</c:v>
                      </c:pt>
                      <c:pt idx="12">
                        <c:v>47.158903000000002</c:v>
                      </c:pt>
                      <c:pt idx="13">
                        <c:v>47.158904999999997</c:v>
                      </c:pt>
                      <c:pt idx="14">
                        <c:v>47.158904</c:v>
                      </c:pt>
                      <c:pt idx="15">
                        <c:v>47.158893999999997</c:v>
                      </c:pt>
                      <c:pt idx="16">
                        <c:v>47.158864999999999</c:v>
                      </c:pt>
                      <c:pt idx="17">
                        <c:v>47.158817999999997</c:v>
                      </c:pt>
                      <c:pt idx="18">
                        <c:v>47.158763</c:v>
                      </c:pt>
                      <c:pt idx="19">
                        <c:v>47.158707</c:v>
                      </c:pt>
                      <c:pt idx="20">
                        <c:v>47.158650000000002</c:v>
                      </c:pt>
                      <c:pt idx="21">
                        <c:v>47.158602000000002</c:v>
                      </c:pt>
                      <c:pt idx="22">
                        <c:v>47.158566</c:v>
                      </c:pt>
                      <c:pt idx="23">
                        <c:v>47.158537000000003</c:v>
                      </c:pt>
                      <c:pt idx="24">
                        <c:v>47.158515000000001</c:v>
                      </c:pt>
                      <c:pt idx="25">
                        <c:v>47.158501999999999</c:v>
                      </c:pt>
                      <c:pt idx="26">
                        <c:v>47.158495000000002</c:v>
                      </c:pt>
                      <c:pt idx="27">
                        <c:v>47.158489000000003</c:v>
                      </c:pt>
                      <c:pt idx="28">
                        <c:v>47.158490999999998</c:v>
                      </c:pt>
                      <c:pt idx="29">
                        <c:v>47.158504000000001</c:v>
                      </c:pt>
                      <c:pt idx="30">
                        <c:v>47.158529000000001</c:v>
                      </c:pt>
                      <c:pt idx="31">
                        <c:v>47.158569</c:v>
                      </c:pt>
                      <c:pt idx="32">
                        <c:v>47.158631</c:v>
                      </c:pt>
                      <c:pt idx="33">
                        <c:v>47.158710999999997</c:v>
                      </c:pt>
                      <c:pt idx="34">
                        <c:v>47.158797</c:v>
                      </c:pt>
                      <c:pt idx="35">
                        <c:v>47.158887999999997</c:v>
                      </c:pt>
                      <c:pt idx="36">
                        <c:v>47.158985000000001</c:v>
                      </c:pt>
                      <c:pt idx="37">
                        <c:v>47.159094000000003</c:v>
                      </c:pt>
                      <c:pt idx="38">
                        <c:v>47.159210999999999</c:v>
                      </c:pt>
                      <c:pt idx="39">
                        <c:v>47.159328000000002</c:v>
                      </c:pt>
                      <c:pt idx="40">
                        <c:v>47.159458999999998</c:v>
                      </c:pt>
                      <c:pt idx="41">
                        <c:v>47.159616</c:v>
                      </c:pt>
                      <c:pt idx="42">
                        <c:v>47.159776000000001</c:v>
                      </c:pt>
                      <c:pt idx="43">
                        <c:v>47.159928000000001</c:v>
                      </c:pt>
                      <c:pt idx="44">
                        <c:v>47.160071000000002</c:v>
                      </c:pt>
                      <c:pt idx="45">
                        <c:v>47.160209999999999</c:v>
                      </c:pt>
                      <c:pt idx="46">
                        <c:v>47.160342</c:v>
                      </c:pt>
                      <c:pt idx="47">
                        <c:v>47.160463</c:v>
                      </c:pt>
                      <c:pt idx="48">
                        <c:v>47.160570999999997</c:v>
                      </c:pt>
                      <c:pt idx="49">
                        <c:v>47.160671999999998</c:v>
                      </c:pt>
                      <c:pt idx="50">
                        <c:v>47.160774000000004</c:v>
                      </c:pt>
                      <c:pt idx="51">
                        <c:v>47.160882999999998</c:v>
                      </c:pt>
                      <c:pt idx="52">
                        <c:v>47.160998999999997</c:v>
                      </c:pt>
                      <c:pt idx="53">
                        <c:v>47.161121000000001</c:v>
                      </c:pt>
                      <c:pt idx="54">
                        <c:v>47.161245999999998</c:v>
                      </c:pt>
                      <c:pt idx="55">
                        <c:v>47.161371000000003</c:v>
                      </c:pt>
                      <c:pt idx="56">
                        <c:v>47.161495000000002</c:v>
                      </c:pt>
                      <c:pt idx="57">
                        <c:v>47.161616000000002</c:v>
                      </c:pt>
                      <c:pt idx="58">
                        <c:v>47.161732999999998</c:v>
                      </c:pt>
                      <c:pt idx="59">
                        <c:v>47.161847999999999</c:v>
                      </c:pt>
                      <c:pt idx="60">
                        <c:v>47.161959000000003</c:v>
                      </c:pt>
                      <c:pt idx="61">
                        <c:v>47.162072999999999</c:v>
                      </c:pt>
                      <c:pt idx="62">
                        <c:v>47.162208999999997</c:v>
                      </c:pt>
                      <c:pt idx="63">
                        <c:v>47.162360999999997</c:v>
                      </c:pt>
                      <c:pt idx="64">
                        <c:v>47.162520999999998</c:v>
                      </c:pt>
                      <c:pt idx="65">
                        <c:v>47.162681999999997</c:v>
                      </c:pt>
                      <c:pt idx="66">
                        <c:v>47.162844</c:v>
                      </c:pt>
                      <c:pt idx="67">
                        <c:v>47.163007</c:v>
                      </c:pt>
                      <c:pt idx="68">
                        <c:v>47.163169000000003</c:v>
                      </c:pt>
                      <c:pt idx="69">
                        <c:v>47.163328</c:v>
                      </c:pt>
                      <c:pt idx="70">
                        <c:v>47.163490000000003</c:v>
                      </c:pt>
                      <c:pt idx="71">
                        <c:v>47.163651999999999</c:v>
                      </c:pt>
                      <c:pt idx="72">
                        <c:v>47.163801999999997</c:v>
                      </c:pt>
                      <c:pt idx="73">
                        <c:v>47.163924999999999</c:v>
                      </c:pt>
                      <c:pt idx="74">
                        <c:v>47.164026</c:v>
                      </c:pt>
                      <c:pt idx="75">
                        <c:v>47.164121000000002</c:v>
                      </c:pt>
                      <c:pt idx="76">
                        <c:v>47.164212999999997</c:v>
                      </c:pt>
                      <c:pt idx="77">
                        <c:v>47.164290999999999</c:v>
                      </c:pt>
                      <c:pt idx="78">
                        <c:v>47.164346999999999</c:v>
                      </c:pt>
                      <c:pt idx="79">
                        <c:v>47.164399000000003</c:v>
                      </c:pt>
                      <c:pt idx="80">
                        <c:v>47.164437</c:v>
                      </c:pt>
                      <c:pt idx="81">
                        <c:v>47.164428999999998</c:v>
                      </c:pt>
                      <c:pt idx="82">
                        <c:v>47.164406</c:v>
                      </c:pt>
                      <c:pt idx="83">
                        <c:v>47.164382000000003</c:v>
                      </c:pt>
                      <c:pt idx="84">
                        <c:v>47.164352999999998</c:v>
                      </c:pt>
                      <c:pt idx="85">
                        <c:v>47.164319999999996</c:v>
                      </c:pt>
                      <c:pt idx="86">
                        <c:v>47.164281000000003</c:v>
                      </c:pt>
                      <c:pt idx="87">
                        <c:v>47.164245999999999</c:v>
                      </c:pt>
                      <c:pt idx="88">
                        <c:v>47.164214999999999</c:v>
                      </c:pt>
                      <c:pt idx="89">
                        <c:v>47.164191000000002</c:v>
                      </c:pt>
                      <c:pt idx="90">
                        <c:v>47.164171000000003</c:v>
                      </c:pt>
                      <c:pt idx="91">
                        <c:v>47.164157000000003</c:v>
                      </c:pt>
                      <c:pt idx="92">
                        <c:v>47.164177000000002</c:v>
                      </c:pt>
                      <c:pt idx="93">
                        <c:v>47.164223</c:v>
                      </c:pt>
                      <c:pt idx="94">
                        <c:v>47.164259999999999</c:v>
                      </c:pt>
                      <c:pt idx="95">
                        <c:v>47.164285999999997</c:v>
                      </c:pt>
                      <c:pt idx="96">
                        <c:v>47.164304000000001</c:v>
                      </c:pt>
                      <c:pt idx="97">
                        <c:v>47.164307000000001</c:v>
                      </c:pt>
                      <c:pt idx="98">
                        <c:v>47.164287999999999</c:v>
                      </c:pt>
                      <c:pt idx="99">
                        <c:v>47.164261000000003</c:v>
                      </c:pt>
                      <c:pt idx="100">
                        <c:v>47.164199000000004</c:v>
                      </c:pt>
                      <c:pt idx="101">
                        <c:v>47.164130999999998</c:v>
                      </c:pt>
                      <c:pt idx="102">
                        <c:v>47.164095000000003</c:v>
                      </c:pt>
                      <c:pt idx="103">
                        <c:v>47.164057999999997</c:v>
                      </c:pt>
                      <c:pt idx="104">
                        <c:v>47.164000000000001</c:v>
                      </c:pt>
                      <c:pt idx="105">
                        <c:v>47.163921999999999</c:v>
                      </c:pt>
                      <c:pt idx="106">
                        <c:v>47.163848000000002</c:v>
                      </c:pt>
                      <c:pt idx="107">
                        <c:v>47.163781</c:v>
                      </c:pt>
                      <c:pt idx="108">
                        <c:v>47.163724999999999</c:v>
                      </c:pt>
                      <c:pt idx="109">
                        <c:v>47.163677999999997</c:v>
                      </c:pt>
                      <c:pt idx="110">
                        <c:v>47.163635999999997</c:v>
                      </c:pt>
                      <c:pt idx="111">
                        <c:v>47.163601999999997</c:v>
                      </c:pt>
                      <c:pt idx="112">
                        <c:v>47.163573999999997</c:v>
                      </c:pt>
                      <c:pt idx="113">
                        <c:v>47.163541000000002</c:v>
                      </c:pt>
                      <c:pt idx="114">
                        <c:v>47.163497999999997</c:v>
                      </c:pt>
                      <c:pt idx="115">
                        <c:v>47.163445000000003</c:v>
                      </c:pt>
                      <c:pt idx="116">
                        <c:v>47.163339000000001</c:v>
                      </c:pt>
                      <c:pt idx="117">
                        <c:v>47.163212999999999</c:v>
                      </c:pt>
                      <c:pt idx="118">
                        <c:v>47.163117</c:v>
                      </c:pt>
                      <c:pt idx="119">
                        <c:v>47.162965999999997</c:v>
                      </c:pt>
                      <c:pt idx="120">
                        <c:v>47.162757999999997</c:v>
                      </c:pt>
                      <c:pt idx="121">
                        <c:v>47.161459000000001</c:v>
                      </c:pt>
                      <c:pt idx="122">
                        <c:v>47.160075999999997</c:v>
                      </c:pt>
                      <c:pt idx="123">
                        <c:v>47.159823000000003</c:v>
                      </c:pt>
                      <c:pt idx="124">
                        <c:v>47.159497999999999</c:v>
                      </c:pt>
                      <c:pt idx="125">
                        <c:v>47.159317000000001</c:v>
                      </c:pt>
                      <c:pt idx="126">
                        <c:v>47.159215000000003</c:v>
                      </c:pt>
                      <c:pt idx="127">
                        <c:v>47.159455999999999</c:v>
                      </c:pt>
                      <c:pt idx="128">
                        <c:v>47.160595999999998</c:v>
                      </c:pt>
                      <c:pt idx="129">
                        <c:v>47.161521</c:v>
                      </c:pt>
                      <c:pt idx="130">
                        <c:v>47.161397999999998</c:v>
                      </c:pt>
                      <c:pt idx="131">
                        <c:v>47.161290999999999</c:v>
                      </c:pt>
                      <c:pt idx="132">
                        <c:v>47.161166999999999</c:v>
                      </c:pt>
                      <c:pt idx="133">
                        <c:v>47.161033000000003</c:v>
                      </c:pt>
                      <c:pt idx="134">
                        <c:v>47.160890999999999</c:v>
                      </c:pt>
                      <c:pt idx="135">
                        <c:v>47.160736999999997</c:v>
                      </c:pt>
                      <c:pt idx="136">
                        <c:v>47.160587999999997</c:v>
                      </c:pt>
                      <c:pt idx="137">
                        <c:v>47.16046</c:v>
                      </c:pt>
                      <c:pt idx="138">
                        <c:v>47.160352000000003</c:v>
                      </c:pt>
                      <c:pt idx="139">
                        <c:v>47.160246999999998</c:v>
                      </c:pt>
                      <c:pt idx="140">
                        <c:v>47.160141000000003</c:v>
                      </c:pt>
                      <c:pt idx="141">
                        <c:v>47.160043000000002</c:v>
                      </c:pt>
                      <c:pt idx="142">
                        <c:v>47.159944000000003</c:v>
                      </c:pt>
                      <c:pt idx="143">
                        <c:v>47.159837000000003</c:v>
                      </c:pt>
                      <c:pt idx="144">
                        <c:v>47.159736000000002</c:v>
                      </c:pt>
                      <c:pt idx="145">
                        <c:v>47.159643000000003</c:v>
                      </c:pt>
                      <c:pt idx="146">
                        <c:v>47.159553000000002</c:v>
                      </c:pt>
                      <c:pt idx="147">
                        <c:v>47.159461999999998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-88.489984000000007</c:v>
                      </c:pt>
                      <c:pt idx="1">
                        <c:v>-88.489832000000007</c:v>
                      </c:pt>
                      <c:pt idx="2">
                        <c:v>-88.489682999999999</c:v>
                      </c:pt>
                      <c:pt idx="3">
                        <c:v>-88.489536000000001</c:v>
                      </c:pt>
                      <c:pt idx="4">
                        <c:v>-88.489380999999995</c:v>
                      </c:pt>
                      <c:pt idx="5">
                        <c:v>-88.489199999999997</c:v>
                      </c:pt>
                      <c:pt idx="6">
                        <c:v>-88.488988000000006</c:v>
                      </c:pt>
                      <c:pt idx="7">
                        <c:v>-88.488763000000006</c:v>
                      </c:pt>
                      <c:pt idx="8">
                        <c:v>-88.488533000000004</c:v>
                      </c:pt>
                      <c:pt idx="9">
                        <c:v>-88.488287999999997</c:v>
                      </c:pt>
                      <c:pt idx="10">
                        <c:v>-88.488032000000004</c:v>
                      </c:pt>
                      <c:pt idx="11">
                        <c:v>-88.487769999999998</c:v>
                      </c:pt>
                      <c:pt idx="12">
                        <c:v>-88.487495999999993</c:v>
                      </c:pt>
                      <c:pt idx="13">
                        <c:v>-88.487217999999999</c:v>
                      </c:pt>
                      <c:pt idx="14">
                        <c:v>-88.486946000000003</c:v>
                      </c:pt>
                      <c:pt idx="15">
                        <c:v>-88.486688999999998</c:v>
                      </c:pt>
                      <c:pt idx="16">
                        <c:v>-88.486453999999995</c:v>
                      </c:pt>
                      <c:pt idx="17">
                        <c:v>-88.486250999999996</c:v>
                      </c:pt>
                      <c:pt idx="18">
                        <c:v>-88.486073000000005</c:v>
                      </c:pt>
                      <c:pt idx="19">
                        <c:v>-88.485906999999997</c:v>
                      </c:pt>
                      <c:pt idx="20">
                        <c:v>-88.485757000000007</c:v>
                      </c:pt>
                      <c:pt idx="21">
                        <c:v>-88.485618000000002</c:v>
                      </c:pt>
                      <c:pt idx="22">
                        <c:v>-88.485487000000006</c:v>
                      </c:pt>
                      <c:pt idx="23">
                        <c:v>-88.485356999999993</c:v>
                      </c:pt>
                      <c:pt idx="24">
                        <c:v>-88.485225999999997</c:v>
                      </c:pt>
                      <c:pt idx="25">
                        <c:v>-88.485095000000001</c:v>
                      </c:pt>
                      <c:pt idx="26">
                        <c:v>-88.484967999999995</c:v>
                      </c:pt>
                      <c:pt idx="27">
                        <c:v>-88.484845000000007</c:v>
                      </c:pt>
                      <c:pt idx="28">
                        <c:v>-88.484724999999997</c:v>
                      </c:pt>
                      <c:pt idx="29">
                        <c:v>-88.484607999999994</c:v>
                      </c:pt>
                      <c:pt idx="30">
                        <c:v>-88.484498000000002</c:v>
                      </c:pt>
                      <c:pt idx="31">
                        <c:v>-88.484398999999996</c:v>
                      </c:pt>
                      <c:pt idx="32">
                        <c:v>-88.484314999999995</c:v>
                      </c:pt>
                      <c:pt idx="33">
                        <c:v>-88.484255000000005</c:v>
                      </c:pt>
                      <c:pt idx="34">
                        <c:v>-88.484217000000001</c:v>
                      </c:pt>
                      <c:pt idx="35">
                        <c:v>-88.484189999999998</c:v>
                      </c:pt>
                      <c:pt idx="36">
                        <c:v>-88.484172000000001</c:v>
                      </c:pt>
                      <c:pt idx="37">
                        <c:v>-88.484173999999996</c:v>
                      </c:pt>
                      <c:pt idx="38">
                        <c:v>-88.484184999999997</c:v>
                      </c:pt>
                      <c:pt idx="39">
                        <c:v>-88.484187000000006</c:v>
                      </c:pt>
                      <c:pt idx="40">
                        <c:v>-88.484188000000003</c:v>
                      </c:pt>
                      <c:pt idx="41">
                        <c:v>-88.484184999999997</c:v>
                      </c:pt>
                      <c:pt idx="42">
                        <c:v>-88.484190999999996</c:v>
                      </c:pt>
                      <c:pt idx="43">
                        <c:v>-88.484201999999996</c:v>
                      </c:pt>
                      <c:pt idx="44">
                        <c:v>-88.484202999999994</c:v>
                      </c:pt>
                      <c:pt idx="45">
                        <c:v>-88.484195</c:v>
                      </c:pt>
                      <c:pt idx="46">
                        <c:v>-88.484179999999995</c:v>
                      </c:pt>
                      <c:pt idx="47">
                        <c:v>-88.484151999999995</c:v>
                      </c:pt>
                      <c:pt idx="48">
                        <c:v>-88.484109000000004</c:v>
                      </c:pt>
                      <c:pt idx="49">
                        <c:v>-88.484052000000005</c:v>
                      </c:pt>
                      <c:pt idx="50">
                        <c:v>-88.483992999999998</c:v>
                      </c:pt>
                      <c:pt idx="51">
                        <c:v>-88.483936</c:v>
                      </c:pt>
                      <c:pt idx="52">
                        <c:v>-88.483891999999997</c:v>
                      </c:pt>
                      <c:pt idx="53">
                        <c:v>-88.483883000000006</c:v>
                      </c:pt>
                      <c:pt idx="54">
                        <c:v>-88.483887999999993</c:v>
                      </c:pt>
                      <c:pt idx="55">
                        <c:v>-88.483892999999995</c:v>
                      </c:pt>
                      <c:pt idx="56">
                        <c:v>-88.483903999999995</c:v>
                      </c:pt>
                      <c:pt idx="57">
                        <c:v>-88.483928000000006</c:v>
                      </c:pt>
                      <c:pt idx="58">
                        <c:v>-88.483984000000007</c:v>
                      </c:pt>
                      <c:pt idx="59">
                        <c:v>-88.484049999999996</c:v>
                      </c:pt>
                      <c:pt idx="60">
                        <c:v>-88.484114000000005</c:v>
                      </c:pt>
                      <c:pt idx="61">
                        <c:v>-88.484142000000006</c:v>
                      </c:pt>
                      <c:pt idx="62">
                        <c:v>-88.484115000000003</c:v>
                      </c:pt>
                      <c:pt idx="63">
                        <c:v>-88.484093999999999</c:v>
                      </c:pt>
                      <c:pt idx="64">
                        <c:v>-88.484078999999994</c:v>
                      </c:pt>
                      <c:pt idx="65">
                        <c:v>-88.484066999999996</c:v>
                      </c:pt>
                      <c:pt idx="66">
                        <c:v>-88.484078999999994</c:v>
                      </c:pt>
                      <c:pt idx="67">
                        <c:v>-88.484129999999993</c:v>
                      </c:pt>
                      <c:pt idx="68">
                        <c:v>-88.484211000000002</c:v>
                      </c:pt>
                      <c:pt idx="69">
                        <c:v>-88.484303999999995</c:v>
                      </c:pt>
                      <c:pt idx="70">
                        <c:v>-88.484430000000003</c:v>
                      </c:pt>
                      <c:pt idx="71">
                        <c:v>-88.484565000000003</c:v>
                      </c:pt>
                      <c:pt idx="72">
                        <c:v>-88.484729999999999</c:v>
                      </c:pt>
                      <c:pt idx="73">
                        <c:v>-88.484952000000007</c:v>
                      </c:pt>
                      <c:pt idx="74">
                        <c:v>-88.485169999999997</c:v>
                      </c:pt>
                      <c:pt idx="75">
                        <c:v>-88.485406999999995</c:v>
                      </c:pt>
                      <c:pt idx="76">
                        <c:v>-88.485662000000005</c:v>
                      </c:pt>
                      <c:pt idx="77">
                        <c:v>-88.485927000000004</c:v>
                      </c:pt>
                      <c:pt idx="78">
                        <c:v>-88.486164000000002</c:v>
                      </c:pt>
                      <c:pt idx="79">
                        <c:v>-88.486384999999999</c:v>
                      </c:pt>
                      <c:pt idx="80">
                        <c:v>-88.486582999999996</c:v>
                      </c:pt>
                      <c:pt idx="81">
                        <c:v>-88.486728999999997</c:v>
                      </c:pt>
                      <c:pt idx="82">
                        <c:v>-88.486868999999999</c:v>
                      </c:pt>
                      <c:pt idx="83">
                        <c:v>-88.487022999999994</c:v>
                      </c:pt>
                      <c:pt idx="84">
                        <c:v>-88.487178</c:v>
                      </c:pt>
                      <c:pt idx="85">
                        <c:v>-88.487324999999998</c:v>
                      </c:pt>
                      <c:pt idx="86">
                        <c:v>-88.487465999999998</c:v>
                      </c:pt>
                      <c:pt idx="87">
                        <c:v>-88.487600999999998</c:v>
                      </c:pt>
                      <c:pt idx="88">
                        <c:v>-88.487735999999998</c:v>
                      </c:pt>
                      <c:pt idx="89">
                        <c:v>-88.487865999999997</c:v>
                      </c:pt>
                      <c:pt idx="90">
                        <c:v>-88.487992000000006</c:v>
                      </c:pt>
                      <c:pt idx="91">
                        <c:v>-88.488112000000001</c:v>
                      </c:pt>
                      <c:pt idx="92">
                        <c:v>-88.488228000000007</c:v>
                      </c:pt>
                      <c:pt idx="93">
                        <c:v>-88.488346000000007</c:v>
                      </c:pt>
                      <c:pt idx="94">
                        <c:v>-88.488461999999998</c:v>
                      </c:pt>
                      <c:pt idx="95">
                        <c:v>-88.488584000000003</c:v>
                      </c:pt>
                      <c:pt idx="96">
                        <c:v>-88.488709</c:v>
                      </c:pt>
                      <c:pt idx="97">
                        <c:v>-88.488837000000004</c:v>
                      </c:pt>
                      <c:pt idx="98">
                        <c:v>-88.488973000000001</c:v>
                      </c:pt>
                      <c:pt idx="99">
                        <c:v>-88.489110999999994</c:v>
                      </c:pt>
                      <c:pt idx="100">
                        <c:v>-88.489273999999995</c:v>
                      </c:pt>
                      <c:pt idx="101">
                        <c:v>-88.489440999999999</c:v>
                      </c:pt>
                      <c:pt idx="102">
                        <c:v>-88.489576999999997</c:v>
                      </c:pt>
                      <c:pt idx="103">
                        <c:v>-88.489714000000006</c:v>
                      </c:pt>
                      <c:pt idx="104">
                        <c:v>-88.489834999999999</c:v>
                      </c:pt>
                      <c:pt idx="105">
                        <c:v>-88.489936</c:v>
                      </c:pt>
                      <c:pt idx="106">
                        <c:v>-88.490044999999995</c:v>
                      </c:pt>
                      <c:pt idx="107">
                        <c:v>-88.490170000000006</c:v>
                      </c:pt>
                      <c:pt idx="108">
                        <c:v>-88.490302999999997</c:v>
                      </c:pt>
                      <c:pt idx="109">
                        <c:v>-88.490454</c:v>
                      </c:pt>
                      <c:pt idx="110">
                        <c:v>-88.490630999999993</c:v>
                      </c:pt>
                      <c:pt idx="111">
                        <c:v>-88.490829000000005</c:v>
                      </c:pt>
                      <c:pt idx="112">
                        <c:v>-88.491037000000006</c:v>
                      </c:pt>
                      <c:pt idx="113">
                        <c:v>-88.491229000000004</c:v>
                      </c:pt>
                      <c:pt idx="114">
                        <c:v>-88.491388999999998</c:v>
                      </c:pt>
                      <c:pt idx="115">
                        <c:v>-88.491524999999996</c:v>
                      </c:pt>
                      <c:pt idx="116">
                        <c:v>-88.491664999999998</c:v>
                      </c:pt>
                      <c:pt idx="117">
                        <c:v>-88.491793999999999</c:v>
                      </c:pt>
                      <c:pt idx="118">
                        <c:v>-88.491892000000007</c:v>
                      </c:pt>
                      <c:pt idx="119">
                        <c:v>-88.491977000000006</c:v>
                      </c:pt>
                      <c:pt idx="120">
                        <c:v>-88.492034000000004</c:v>
                      </c:pt>
                      <c:pt idx="121">
                        <c:v>-88.492203000000003</c:v>
                      </c:pt>
                      <c:pt idx="122">
                        <c:v>-88.492627999999996</c:v>
                      </c:pt>
                      <c:pt idx="123">
                        <c:v>-88.492812999999998</c:v>
                      </c:pt>
                      <c:pt idx="124">
                        <c:v>-88.492684999999994</c:v>
                      </c:pt>
                      <c:pt idx="125">
                        <c:v>-88.492617999999993</c:v>
                      </c:pt>
                      <c:pt idx="126">
                        <c:v>-88.492322999999999</c:v>
                      </c:pt>
                      <c:pt idx="127">
                        <c:v>-88.492666</c:v>
                      </c:pt>
                      <c:pt idx="128">
                        <c:v>-88.492450000000005</c:v>
                      </c:pt>
                      <c:pt idx="129">
                        <c:v>-88.491345999999993</c:v>
                      </c:pt>
                      <c:pt idx="130">
                        <c:v>-88.491204999999994</c:v>
                      </c:pt>
                      <c:pt idx="131">
                        <c:v>-88.491057999999995</c:v>
                      </c:pt>
                      <c:pt idx="132">
                        <c:v>-88.490909000000002</c:v>
                      </c:pt>
                      <c:pt idx="133">
                        <c:v>-88.490793999999994</c:v>
                      </c:pt>
                      <c:pt idx="134">
                        <c:v>-88.490724999999998</c:v>
                      </c:pt>
                      <c:pt idx="135">
                        <c:v>-88.490688000000006</c:v>
                      </c:pt>
                      <c:pt idx="136">
                        <c:v>-88.490672000000004</c:v>
                      </c:pt>
                      <c:pt idx="137">
                        <c:v>-88.490674999999996</c:v>
                      </c:pt>
                      <c:pt idx="138">
                        <c:v>-88.490674999999996</c:v>
                      </c:pt>
                      <c:pt idx="139">
                        <c:v>-88.490666000000004</c:v>
                      </c:pt>
                      <c:pt idx="140">
                        <c:v>-88.490651999999997</c:v>
                      </c:pt>
                      <c:pt idx="141">
                        <c:v>-88.490634999999997</c:v>
                      </c:pt>
                      <c:pt idx="142">
                        <c:v>-88.490595999999996</c:v>
                      </c:pt>
                      <c:pt idx="143">
                        <c:v>-88.490522999999996</c:v>
                      </c:pt>
                      <c:pt idx="144">
                        <c:v>-88.490413000000004</c:v>
                      </c:pt>
                      <c:pt idx="145">
                        <c:v>-88.490268</c:v>
                      </c:pt>
                      <c:pt idx="146">
                        <c:v>-88.490101999999993</c:v>
                      </c:pt>
                      <c:pt idx="147">
                        <c:v>-88.489937999999995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2DD-4D86-8EAC-58D8433228F8}"/>
                  </c:ext>
                </c:extLst>
              </c15:ser>
            </c15:filteredScatterSeries>
          </c:ext>
        </c:extLst>
      </c:scatterChart>
      <c:valAx>
        <c:axId val="138734592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8736384"/>
        <c:crosses val="autoZero"/>
        <c:crossBetween val="midCat"/>
      </c:valAx>
      <c:valAx>
        <c:axId val="13873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734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Lap4</c:v>
          </c:tx>
          <c:marker>
            <c:symbol val="none"/>
          </c:marker>
          <c:xVal>
            <c:numRef>
              <c:f>'Lap 4 data'!$AQ$10:$AQ$193</c:f>
              <c:numCache>
                <c:formatCode>General</c:formatCode>
                <c:ptCount val="184"/>
                <c:pt idx="0">
                  <c:v>47.159464999999997</c:v>
                </c:pt>
                <c:pt idx="1">
                  <c:v>47.159373000000002</c:v>
                </c:pt>
                <c:pt idx="2">
                  <c:v>47.159277000000003</c:v>
                </c:pt>
                <c:pt idx="3">
                  <c:v>47.159179999999999</c:v>
                </c:pt>
                <c:pt idx="4">
                  <c:v>47.159087</c:v>
                </c:pt>
                <c:pt idx="5">
                  <c:v>47.159010000000002</c:v>
                </c:pt>
                <c:pt idx="6">
                  <c:v>47.158952999999997</c:v>
                </c:pt>
                <c:pt idx="7">
                  <c:v>47.158911000000003</c:v>
                </c:pt>
                <c:pt idx="8">
                  <c:v>47.158883000000003</c:v>
                </c:pt>
                <c:pt idx="9">
                  <c:v>47.158878000000001</c:v>
                </c:pt>
                <c:pt idx="10">
                  <c:v>47.158889000000002</c:v>
                </c:pt>
                <c:pt idx="11">
                  <c:v>47.158897000000003</c:v>
                </c:pt>
                <c:pt idx="12">
                  <c:v>47.158903000000002</c:v>
                </c:pt>
                <c:pt idx="13">
                  <c:v>47.158904999999997</c:v>
                </c:pt>
                <c:pt idx="14">
                  <c:v>47.158904</c:v>
                </c:pt>
                <c:pt idx="15">
                  <c:v>47.158893999999997</c:v>
                </c:pt>
                <c:pt idx="16">
                  <c:v>47.158864999999999</c:v>
                </c:pt>
                <c:pt idx="17">
                  <c:v>47.158817999999997</c:v>
                </c:pt>
                <c:pt idx="18">
                  <c:v>47.158763</c:v>
                </c:pt>
                <c:pt idx="19">
                  <c:v>47.158707</c:v>
                </c:pt>
                <c:pt idx="20">
                  <c:v>47.158650000000002</c:v>
                </c:pt>
                <c:pt idx="21">
                  <c:v>47.158602000000002</c:v>
                </c:pt>
                <c:pt idx="22">
                  <c:v>47.158566</c:v>
                </c:pt>
                <c:pt idx="23">
                  <c:v>47.158537000000003</c:v>
                </c:pt>
                <c:pt idx="24">
                  <c:v>47.158515000000001</c:v>
                </c:pt>
                <c:pt idx="25">
                  <c:v>47.158501999999999</c:v>
                </c:pt>
                <c:pt idx="26">
                  <c:v>47.158495000000002</c:v>
                </c:pt>
                <c:pt idx="27">
                  <c:v>47.158489000000003</c:v>
                </c:pt>
                <c:pt idx="28">
                  <c:v>47.158490999999998</c:v>
                </c:pt>
                <c:pt idx="29">
                  <c:v>47.158504000000001</c:v>
                </c:pt>
                <c:pt idx="30">
                  <c:v>47.158529000000001</c:v>
                </c:pt>
                <c:pt idx="31">
                  <c:v>47.158569</c:v>
                </c:pt>
                <c:pt idx="32">
                  <c:v>47.158631</c:v>
                </c:pt>
                <c:pt idx="33">
                  <c:v>47.158710999999997</c:v>
                </c:pt>
                <c:pt idx="34">
                  <c:v>47.158797</c:v>
                </c:pt>
                <c:pt idx="35">
                  <c:v>47.158887999999997</c:v>
                </c:pt>
                <c:pt idx="36">
                  <c:v>47.158985000000001</c:v>
                </c:pt>
                <c:pt idx="37">
                  <c:v>47.159094000000003</c:v>
                </c:pt>
                <c:pt idx="38">
                  <c:v>47.159210999999999</c:v>
                </c:pt>
                <c:pt idx="39">
                  <c:v>47.159328000000002</c:v>
                </c:pt>
                <c:pt idx="40">
                  <c:v>47.159458999999998</c:v>
                </c:pt>
                <c:pt idx="41">
                  <c:v>47.159616</c:v>
                </c:pt>
                <c:pt idx="42">
                  <c:v>47.159776000000001</c:v>
                </c:pt>
                <c:pt idx="43">
                  <c:v>47.159928000000001</c:v>
                </c:pt>
                <c:pt idx="44">
                  <c:v>47.160071000000002</c:v>
                </c:pt>
                <c:pt idx="45">
                  <c:v>47.160209999999999</c:v>
                </c:pt>
                <c:pt idx="46">
                  <c:v>47.160342</c:v>
                </c:pt>
                <c:pt idx="47">
                  <c:v>47.160463</c:v>
                </c:pt>
                <c:pt idx="48">
                  <c:v>47.160570999999997</c:v>
                </c:pt>
                <c:pt idx="49">
                  <c:v>47.160671999999998</c:v>
                </c:pt>
                <c:pt idx="50">
                  <c:v>47.160774000000004</c:v>
                </c:pt>
                <c:pt idx="51">
                  <c:v>47.160882999999998</c:v>
                </c:pt>
                <c:pt idx="52">
                  <c:v>47.160998999999997</c:v>
                </c:pt>
                <c:pt idx="53">
                  <c:v>47.161121000000001</c:v>
                </c:pt>
                <c:pt idx="54">
                  <c:v>47.161245999999998</c:v>
                </c:pt>
                <c:pt idx="55">
                  <c:v>47.161371000000003</c:v>
                </c:pt>
                <c:pt idx="56">
                  <c:v>47.161495000000002</c:v>
                </c:pt>
                <c:pt idx="57">
                  <c:v>47.161616000000002</c:v>
                </c:pt>
                <c:pt idx="58">
                  <c:v>47.161732999999998</c:v>
                </c:pt>
                <c:pt idx="59">
                  <c:v>47.161847999999999</c:v>
                </c:pt>
                <c:pt idx="60">
                  <c:v>47.161959000000003</c:v>
                </c:pt>
                <c:pt idx="61">
                  <c:v>47.162072999999999</c:v>
                </c:pt>
                <c:pt idx="62">
                  <c:v>47.162208999999997</c:v>
                </c:pt>
                <c:pt idx="63">
                  <c:v>47.162360999999997</c:v>
                </c:pt>
                <c:pt idx="64">
                  <c:v>47.162520999999998</c:v>
                </c:pt>
                <c:pt idx="65">
                  <c:v>47.162681999999997</c:v>
                </c:pt>
                <c:pt idx="66">
                  <c:v>47.162844</c:v>
                </c:pt>
                <c:pt idx="67">
                  <c:v>47.163007</c:v>
                </c:pt>
                <c:pt idx="68">
                  <c:v>47.163169000000003</c:v>
                </c:pt>
                <c:pt idx="69">
                  <c:v>47.163328</c:v>
                </c:pt>
                <c:pt idx="70">
                  <c:v>47.163490000000003</c:v>
                </c:pt>
                <c:pt idx="71">
                  <c:v>47.163651999999999</c:v>
                </c:pt>
                <c:pt idx="72">
                  <c:v>47.163801999999997</c:v>
                </c:pt>
                <c:pt idx="73">
                  <c:v>47.163924999999999</c:v>
                </c:pt>
                <c:pt idx="74">
                  <c:v>47.164026</c:v>
                </c:pt>
                <c:pt idx="75">
                  <c:v>47.164121000000002</c:v>
                </c:pt>
                <c:pt idx="76">
                  <c:v>47.164212999999997</c:v>
                </c:pt>
                <c:pt idx="77">
                  <c:v>47.164290999999999</c:v>
                </c:pt>
                <c:pt idx="78">
                  <c:v>47.164346999999999</c:v>
                </c:pt>
                <c:pt idx="79">
                  <c:v>47.164399000000003</c:v>
                </c:pt>
                <c:pt idx="80">
                  <c:v>47.164437</c:v>
                </c:pt>
                <c:pt idx="81">
                  <c:v>47.164428999999998</c:v>
                </c:pt>
                <c:pt idx="82">
                  <c:v>47.164406</c:v>
                </c:pt>
                <c:pt idx="83">
                  <c:v>47.164382000000003</c:v>
                </c:pt>
                <c:pt idx="84">
                  <c:v>47.164352999999998</c:v>
                </c:pt>
                <c:pt idx="85">
                  <c:v>47.164319999999996</c:v>
                </c:pt>
                <c:pt idx="86">
                  <c:v>47.164281000000003</c:v>
                </c:pt>
                <c:pt idx="87">
                  <c:v>47.164245999999999</c:v>
                </c:pt>
                <c:pt idx="88">
                  <c:v>47.164214999999999</c:v>
                </c:pt>
                <c:pt idx="89">
                  <c:v>47.164191000000002</c:v>
                </c:pt>
                <c:pt idx="90">
                  <c:v>47.164171000000003</c:v>
                </c:pt>
                <c:pt idx="91">
                  <c:v>47.164157000000003</c:v>
                </c:pt>
                <c:pt idx="92">
                  <c:v>47.164177000000002</c:v>
                </c:pt>
                <c:pt idx="93">
                  <c:v>47.164223</c:v>
                </c:pt>
                <c:pt idx="94">
                  <c:v>47.164259999999999</c:v>
                </c:pt>
                <c:pt idx="95">
                  <c:v>47.164285999999997</c:v>
                </c:pt>
                <c:pt idx="96">
                  <c:v>47.164304000000001</c:v>
                </c:pt>
                <c:pt idx="97">
                  <c:v>47.164307000000001</c:v>
                </c:pt>
                <c:pt idx="98">
                  <c:v>47.164287999999999</c:v>
                </c:pt>
                <c:pt idx="99">
                  <c:v>47.164261000000003</c:v>
                </c:pt>
                <c:pt idx="100">
                  <c:v>47.164199000000004</c:v>
                </c:pt>
                <c:pt idx="101">
                  <c:v>47.164130999999998</c:v>
                </c:pt>
                <c:pt idx="102">
                  <c:v>47.164095000000003</c:v>
                </c:pt>
                <c:pt idx="103">
                  <c:v>47.164057999999997</c:v>
                </c:pt>
                <c:pt idx="104">
                  <c:v>47.164000000000001</c:v>
                </c:pt>
                <c:pt idx="105">
                  <c:v>47.163921999999999</c:v>
                </c:pt>
                <c:pt idx="106">
                  <c:v>47.163848000000002</c:v>
                </c:pt>
                <c:pt idx="107">
                  <c:v>47.163781</c:v>
                </c:pt>
                <c:pt idx="108">
                  <c:v>47.163724999999999</c:v>
                </c:pt>
                <c:pt idx="109">
                  <c:v>47.163677999999997</c:v>
                </c:pt>
                <c:pt idx="110">
                  <c:v>47.163635999999997</c:v>
                </c:pt>
                <c:pt idx="111">
                  <c:v>47.163601999999997</c:v>
                </c:pt>
                <c:pt idx="112">
                  <c:v>47.163573999999997</c:v>
                </c:pt>
                <c:pt idx="113">
                  <c:v>47.163541000000002</c:v>
                </c:pt>
                <c:pt idx="114">
                  <c:v>47.163497999999997</c:v>
                </c:pt>
                <c:pt idx="115">
                  <c:v>47.163445000000003</c:v>
                </c:pt>
                <c:pt idx="116">
                  <c:v>47.163339000000001</c:v>
                </c:pt>
                <c:pt idx="117">
                  <c:v>47.163212999999999</c:v>
                </c:pt>
                <c:pt idx="118">
                  <c:v>47.163117</c:v>
                </c:pt>
                <c:pt idx="119">
                  <c:v>47.162965999999997</c:v>
                </c:pt>
                <c:pt idx="120">
                  <c:v>47.162757999999997</c:v>
                </c:pt>
                <c:pt idx="121">
                  <c:v>47.161459000000001</c:v>
                </c:pt>
                <c:pt idx="122">
                  <c:v>47.160075999999997</c:v>
                </c:pt>
                <c:pt idx="123">
                  <c:v>47.159823000000003</c:v>
                </c:pt>
                <c:pt idx="124">
                  <c:v>47.159497999999999</c:v>
                </c:pt>
                <c:pt idx="125">
                  <c:v>47.159317000000001</c:v>
                </c:pt>
                <c:pt idx="126">
                  <c:v>47.159215000000003</c:v>
                </c:pt>
                <c:pt idx="127">
                  <c:v>47.159455999999999</c:v>
                </c:pt>
                <c:pt idx="128">
                  <c:v>47.160595999999998</c:v>
                </c:pt>
                <c:pt idx="129">
                  <c:v>47.161521</c:v>
                </c:pt>
                <c:pt idx="130">
                  <c:v>47.161397999999998</c:v>
                </c:pt>
                <c:pt idx="131">
                  <c:v>47.161290999999999</c:v>
                </c:pt>
                <c:pt idx="132">
                  <c:v>47.161166999999999</c:v>
                </c:pt>
                <c:pt idx="133">
                  <c:v>47.161033000000003</c:v>
                </c:pt>
                <c:pt idx="134">
                  <c:v>47.160890999999999</c:v>
                </c:pt>
                <c:pt idx="135">
                  <c:v>47.160736999999997</c:v>
                </c:pt>
                <c:pt idx="136">
                  <c:v>47.160587999999997</c:v>
                </c:pt>
                <c:pt idx="137">
                  <c:v>47.16046</c:v>
                </c:pt>
                <c:pt idx="138">
                  <c:v>47.160352000000003</c:v>
                </c:pt>
                <c:pt idx="139">
                  <c:v>47.160246999999998</c:v>
                </c:pt>
                <c:pt idx="140">
                  <c:v>47.160141000000003</c:v>
                </c:pt>
                <c:pt idx="141">
                  <c:v>47.160043000000002</c:v>
                </c:pt>
                <c:pt idx="142">
                  <c:v>47.159944000000003</c:v>
                </c:pt>
                <c:pt idx="143">
                  <c:v>47.159837000000003</c:v>
                </c:pt>
                <c:pt idx="144">
                  <c:v>47.159736000000002</c:v>
                </c:pt>
                <c:pt idx="145">
                  <c:v>47.159643000000003</c:v>
                </c:pt>
                <c:pt idx="146">
                  <c:v>47.159553000000002</c:v>
                </c:pt>
                <c:pt idx="147">
                  <c:v>47.159461999999998</c:v>
                </c:pt>
              </c:numCache>
            </c:numRef>
          </c:xVal>
          <c:yVal>
            <c:numRef>
              <c:f>'Lap 4 data'!$AR$10:$AR$193</c:f>
              <c:numCache>
                <c:formatCode>General</c:formatCode>
                <c:ptCount val="184"/>
                <c:pt idx="0">
                  <c:v>-88.489984000000007</c:v>
                </c:pt>
                <c:pt idx="1">
                  <c:v>-88.489832000000007</c:v>
                </c:pt>
                <c:pt idx="2">
                  <c:v>-88.489682999999999</c:v>
                </c:pt>
                <c:pt idx="3">
                  <c:v>-88.489536000000001</c:v>
                </c:pt>
                <c:pt idx="4">
                  <c:v>-88.489380999999995</c:v>
                </c:pt>
                <c:pt idx="5">
                  <c:v>-88.489199999999997</c:v>
                </c:pt>
                <c:pt idx="6">
                  <c:v>-88.488988000000006</c:v>
                </c:pt>
                <c:pt idx="7">
                  <c:v>-88.488763000000006</c:v>
                </c:pt>
                <c:pt idx="8">
                  <c:v>-88.488533000000004</c:v>
                </c:pt>
                <c:pt idx="9">
                  <c:v>-88.488287999999997</c:v>
                </c:pt>
                <c:pt idx="10">
                  <c:v>-88.488032000000004</c:v>
                </c:pt>
                <c:pt idx="11">
                  <c:v>-88.487769999999998</c:v>
                </c:pt>
                <c:pt idx="12">
                  <c:v>-88.487495999999993</c:v>
                </c:pt>
                <c:pt idx="13">
                  <c:v>-88.487217999999999</c:v>
                </c:pt>
                <c:pt idx="14">
                  <c:v>-88.486946000000003</c:v>
                </c:pt>
                <c:pt idx="15">
                  <c:v>-88.486688999999998</c:v>
                </c:pt>
                <c:pt idx="16">
                  <c:v>-88.486453999999995</c:v>
                </c:pt>
                <c:pt idx="17">
                  <c:v>-88.486250999999996</c:v>
                </c:pt>
                <c:pt idx="18">
                  <c:v>-88.486073000000005</c:v>
                </c:pt>
                <c:pt idx="19">
                  <c:v>-88.485906999999997</c:v>
                </c:pt>
                <c:pt idx="20">
                  <c:v>-88.485757000000007</c:v>
                </c:pt>
                <c:pt idx="21">
                  <c:v>-88.485618000000002</c:v>
                </c:pt>
                <c:pt idx="22">
                  <c:v>-88.485487000000006</c:v>
                </c:pt>
                <c:pt idx="23">
                  <c:v>-88.485356999999993</c:v>
                </c:pt>
                <c:pt idx="24">
                  <c:v>-88.485225999999997</c:v>
                </c:pt>
                <c:pt idx="25">
                  <c:v>-88.485095000000001</c:v>
                </c:pt>
                <c:pt idx="26">
                  <c:v>-88.484967999999995</c:v>
                </c:pt>
                <c:pt idx="27">
                  <c:v>-88.484845000000007</c:v>
                </c:pt>
                <c:pt idx="28">
                  <c:v>-88.484724999999997</c:v>
                </c:pt>
                <c:pt idx="29">
                  <c:v>-88.484607999999994</c:v>
                </c:pt>
                <c:pt idx="30">
                  <c:v>-88.484498000000002</c:v>
                </c:pt>
                <c:pt idx="31">
                  <c:v>-88.484398999999996</c:v>
                </c:pt>
                <c:pt idx="32">
                  <c:v>-88.484314999999995</c:v>
                </c:pt>
                <c:pt idx="33">
                  <c:v>-88.484255000000005</c:v>
                </c:pt>
                <c:pt idx="34">
                  <c:v>-88.484217000000001</c:v>
                </c:pt>
                <c:pt idx="35">
                  <c:v>-88.484189999999998</c:v>
                </c:pt>
                <c:pt idx="36">
                  <c:v>-88.484172000000001</c:v>
                </c:pt>
                <c:pt idx="37">
                  <c:v>-88.484173999999996</c:v>
                </c:pt>
                <c:pt idx="38">
                  <c:v>-88.484184999999997</c:v>
                </c:pt>
                <c:pt idx="39">
                  <c:v>-88.484187000000006</c:v>
                </c:pt>
                <c:pt idx="40">
                  <c:v>-88.484188000000003</c:v>
                </c:pt>
                <c:pt idx="41">
                  <c:v>-88.484184999999997</c:v>
                </c:pt>
                <c:pt idx="42">
                  <c:v>-88.484190999999996</c:v>
                </c:pt>
                <c:pt idx="43">
                  <c:v>-88.484201999999996</c:v>
                </c:pt>
                <c:pt idx="44">
                  <c:v>-88.484202999999994</c:v>
                </c:pt>
                <c:pt idx="45">
                  <c:v>-88.484195</c:v>
                </c:pt>
                <c:pt idx="46">
                  <c:v>-88.484179999999995</c:v>
                </c:pt>
                <c:pt idx="47">
                  <c:v>-88.484151999999995</c:v>
                </c:pt>
                <c:pt idx="48">
                  <c:v>-88.484109000000004</c:v>
                </c:pt>
                <c:pt idx="49">
                  <c:v>-88.484052000000005</c:v>
                </c:pt>
                <c:pt idx="50">
                  <c:v>-88.483992999999998</c:v>
                </c:pt>
                <c:pt idx="51">
                  <c:v>-88.483936</c:v>
                </c:pt>
                <c:pt idx="52">
                  <c:v>-88.483891999999997</c:v>
                </c:pt>
                <c:pt idx="53">
                  <c:v>-88.483883000000006</c:v>
                </c:pt>
                <c:pt idx="54">
                  <c:v>-88.483887999999993</c:v>
                </c:pt>
                <c:pt idx="55">
                  <c:v>-88.483892999999995</c:v>
                </c:pt>
                <c:pt idx="56">
                  <c:v>-88.483903999999995</c:v>
                </c:pt>
                <c:pt idx="57">
                  <c:v>-88.483928000000006</c:v>
                </c:pt>
                <c:pt idx="58">
                  <c:v>-88.483984000000007</c:v>
                </c:pt>
                <c:pt idx="59">
                  <c:v>-88.484049999999996</c:v>
                </c:pt>
                <c:pt idx="60">
                  <c:v>-88.484114000000005</c:v>
                </c:pt>
                <c:pt idx="61">
                  <c:v>-88.484142000000006</c:v>
                </c:pt>
                <c:pt idx="62">
                  <c:v>-88.484115000000003</c:v>
                </c:pt>
                <c:pt idx="63">
                  <c:v>-88.484093999999999</c:v>
                </c:pt>
                <c:pt idx="64">
                  <c:v>-88.484078999999994</c:v>
                </c:pt>
                <c:pt idx="65">
                  <c:v>-88.484066999999996</c:v>
                </c:pt>
                <c:pt idx="66">
                  <c:v>-88.484078999999994</c:v>
                </c:pt>
                <c:pt idx="67">
                  <c:v>-88.484129999999993</c:v>
                </c:pt>
                <c:pt idx="68">
                  <c:v>-88.484211000000002</c:v>
                </c:pt>
                <c:pt idx="69">
                  <c:v>-88.484303999999995</c:v>
                </c:pt>
                <c:pt idx="70">
                  <c:v>-88.484430000000003</c:v>
                </c:pt>
                <c:pt idx="71">
                  <c:v>-88.484565000000003</c:v>
                </c:pt>
                <c:pt idx="72">
                  <c:v>-88.484729999999999</c:v>
                </c:pt>
                <c:pt idx="73">
                  <c:v>-88.484952000000007</c:v>
                </c:pt>
                <c:pt idx="74">
                  <c:v>-88.485169999999997</c:v>
                </c:pt>
                <c:pt idx="75">
                  <c:v>-88.485406999999995</c:v>
                </c:pt>
                <c:pt idx="76">
                  <c:v>-88.485662000000005</c:v>
                </c:pt>
                <c:pt idx="77">
                  <c:v>-88.485927000000004</c:v>
                </c:pt>
                <c:pt idx="78">
                  <c:v>-88.486164000000002</c:v>
                </c:pt>
                <c:pt idx="79">
                  <c:v>-88.486384999999999</c:v>
                </c:pt>
                <c:pt idx="80">
                  <c:v>-88.486582999999996</c:v>
                </c:pt>
                <c:pt idx="81">
                  <c:v>-88.486728999999997</c:v>
                </c:pt>
                <c:pt idx="82">
                  <c:v>-88.486868999999999</c:v>
                </c:pt>
                <c:pt idx="83">
                  <c:v>-88.487022999999994</c:v>
                </c:pt>
                <c:pt idx="84">
                  <c:v>-88.487178</c:v>
                </c:pt>
                <c:pt idx="85">
                  <c:v>-88.487324999999998</c:v>
                </c:pt>
                <c:pt idx="86">
                  <c:v>-88.487465999999998</c:v>
                </c:pt>
                <c:pt idx="87">
                  <c:v>-88.487600999999998</c:v>
                </c:pt>
                <c:pt idx="88">
                  <c:v>-88.487735999999998</c:v>
                </c:pt>
                <c:pt idx="89">
                  <c:v>-88.487865999999997</c:v>
                </c:pt>
                <c:pt idx="90">
                  <c:v>-88.487992000000006</c:v>
                </c:pt>
                <c:pt idx="91">
                  <c:v>-88.488112000000001</c:v>
                </c:pt>
                <c:pt idx="92">
                  <c:v>-88.488228000000007</c:v>
                </c:pt>
                <c:pt idx="93">
                  <c:v>-88.488346000000007</c:v>
                </c:pt>
                <c:pt idx="94">
                  <c:v>-88.488461999999998</c:v>
                </c:pt>
                <c:pt idx="95">
                  <c:v>-88.488584000000003</c:v>
                </c:pt>
                <c:pt idx="96">
                  <c:v>-88.488709</c:v>
                </c:pt>
                <c:pt idx="97">
                  <c:v>-88.488837000000004</c:v>
                </c:pt>
                <c:pt idx="98">
                  <c:v>-88.488973000000001</c:v>
                </c:pt>
                <c:pt idx="99">
                  <c:v>-88.489110999999994</c:v>
                </c:pt>
                <c:pt idx="100">
                  <c:v>-88.489273999999995</c:v>
                </c:pt>
                <c:pt idx="101">
                  <c:v>-88.489440999999999</c:v>
                </c:pt>
                <c:pt idx="102">
                  <c:v>-88.489576999999997</c:v>
                </c:pt>
                <c:pt idx="103">
                  <c:v>-88.489714000000006</c:v>
                </c:pt>
                <c:pt idx="104">
                  <c:v>-88.489834999999999</c:v>
                </c:pt>
                <c:pt idx="105">
                  <c:v>-88.489936</c:v>
                </c:pt>
                <c:pt idx="106">
                  <c:v>-88.490044999999995</c:v>
                </c:pt>
                <c:pt idx="107">
                  <c:v>-88.490170000000006</c:v>
                </c:pt>
                <c:pt idx="108">
                  <c:v>-88.490302999999997</c:v>
                </c:pt>
                <c:pt idx="109">
                  <c:v>-88.490454</c:v>
                </c:pt>
                <c:pt idx="110">
                  <c:v>-88.490630999999993</c:v>
                </c:pt>
                <c:pt idx="111">
                  <c:v>-88.490829000000005</c:v>
                </c:pt>
                <c:pt idx="112">
                  <c:v>-88.491037000000006</c:v>
                </c:pt>
                <c:pt idx="113">
                  <c:v>-88.491229000000004</c:v>
                </c:pt>
                <c:pt idx="114">
                  <c:v>-88.491388999999998</c:v>
                </c:pt>
                <c:pt idx="115">
                  <c:v>-88.491524999999996</c:v>
                </c:pt>
                <c:pt idx="116">
                  <c:v>-88.491664999999998</c:v>
                </c:pt>
                <c:pt idx="117">
                  <c:v>-88.491793999999999</c:v>
                </c:pt>
                <c:pt idx="118">
                  <c:v>-88.491892000000007</c:v>
                </c:pt>
                <c:pt idx="119">
                  <c:v>-88.491977000000006</c:v>
                </c:pt>
                <c:pt idx="120">
                  <c:v>-88.492034000000004</c:v>
                </c:pt>
                <c:pt idx="121">
                  <c:v>-88.492203000000003</c:v>
                </c:pt>
                <c:pt idx="122">
                  <c:v>-88.492627999999996</c:v>
                </c:pt>
                <c:pt idx="123">
                  <c:v>-88.492812999999998</c:v>
                </c:pt>
                <c:pt idx="124">
                  <c:v>-88.492684999999994</c:v>
                </c:pt>
                <c:pt idx="125">
                  <c:v>-88.492617999999993</c:v>
                </c:pt>
                <c:pt idx="126">
                  <c:v>-88.492322999999999</c:v>
                </c:pt>
                <c:pt idx="127">
                  <c:v>-88.492666</c:v>
                </c:pt>
                <c:pt idx="128">
                  <c:v>-88.492450000000005</c:v>
                </c:pt>
                <c:pt idx="129">
                  <c:v>-88.491345999999993</c:v>
                </c:pt>
                <c:pt idx="130">
                  <c:v>-88.491204999999994</c:v>
                </c:pt>
                <c:pt idx="131">
                  <c:v>-88.491057999999995</c:v>
                </c:pt>
                <c:pt idx="132">
                  <c:v>-88.490909000000002</c:v>
                </c:pt>
                <c:pt idx="133">
                  <c:v>-88.490793999999994</c:v>
                </c:pt>
                <c:pt idx="134">
                  <c:v>-88.490724999999998</c:v>
                </c:pt>
                <c:pt idx="135">
                  <c:v>-88.490688000000006</c:v>
                </c:pt>
                <c:pt idx="136">
                  <c:v>-88.490672000000004</c:v>
                </c:pt>
                <c:pt idx="137">
                  <c:v>-88.490674999999996</c:v>
                </c:pt>
                <c:pt idx="138">
                  <c:v>-88.490674999999996</c:v>
                </c:pt>
                <c:pt idx="139">
                  <c:v>-88.490666000000004</c:v>
                </c:pt>
                <c:pt idx="140">
                  <c:v>-88.490651999999997</c:v>
                </c:pt>
                <c:pt idx="141">
                  <c:v>-88.490634999999997</c:v>
                </c:pt>
                <c:pt idx="142">
                  <c:v>-88.490595999999996</c:v>
                </c:pt>
                <c:pt idx="143">
                  <c:v>-88.490522999999996</c:v>
                </c:pt>
                <c:pt idx="144">
                  <c:v>-88.490413000000004</c:v>
                </c:pt>
                <c:pt idx="145">
                  <c:v>-88.490268</c:v>
                </c:pt>
                <c:pt idx="146">
                  <c:v>-88.490101999999993</c:v>
                </c:pt>
                <c:pt idx="147">
                  <c:v>-88.489937999999995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1C0-4326-AAC9-972479FC8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15360"/>
        <c:axId val="138816896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47.159295</c:v>
                      </c:pt>
                      <c:pt idx="1">
                        <c:v>47.159275000000001</c:v>
                      </c:pt>
                      <c:pt idx="2">
                        <c:v>47.159222</c:v>
                      </c:pt>
                      <c:pt idx="3">
                        <c:v>47.159157</c:v>
                      </c:pt>
                      <c:pt idx="4">
                        <c:v>47.159092000000001</c:v>
                      </c:pt>
                      <c:pt idx="5">
                        <c:v>47.159033000000001</c:v>
                      </c:pt>
                      <c:pt idx="6">
                        <c:v>47.158987000000003</c:v>
                      </c:pt>
                      <c:pt idx="7">
                        <c:v>47.158951000000002</c:v>
                      </c:pt>
                      <c:pt idx="8">
                        <c:v>47.158932</c:v>
                      </c:pt>
                      <c:pt idx="9">
                        <c:v>47.158935999999997</c:v>
                      </c:pt>
                      <c:pt idx="10">
                        <c:v>47.158948000000002</c:v>
                      </c:pt>
                      <c:pt idx="11">
                        <c:v>47.158954999999999</c:v>
                      </c:pt>
                      <c:pt idx="12">
                        <c:v>47.158957000000001</c:v>
                      </c:pt>
                      <c:pt idx="13">
                        <c:v>47.158957000000001</c:v>
                      </c:pt>
                      <c:pt idx="14">
                        <c:v>47.158949999999997</c:v>
                      </c:pt>
                      <c:pt idx="15">
                        <c:v>47.158938999999997</c:v>
                      </c:pt>
                      <c:pt idx="16">
                        <c:v>47.158918</c:v>
                      </c:pt>
                      <c:pt idx="17">
                        <c:v>47.158887</c:v>
                      </c:pt>
                      <c:pt idx="18">
                        <c:v>47.158850000000001</c:v>
                      </c:pt>
                      <c:pt idx="19">
                        <c:v>47.158802999999999</c:v>
                      </c:pt>
                      <c:pt idx="20">
                        <c:v>47.158746000000001</c:v>
                      </c:pt>
                      <c:pt idx="21">
                        <c:v>47.158690999999997</c:v>
                      </c:pt>
                      <c:pt idx="22">
                        <c:v>47.158642</c:v>
                      </c:pt>
                      <c:pt idx="23">
                        <c:v>47.1586</c:v>
                      </c:pt>
                      <c:pt idx="24">
                        <c:v>47.158568000000002</c:v>
                      </c:pt>
                      <c:pt idx="25">
                        <c:v>47.158546999999999</c:v>
                      </c:pt>
                      <c:pt idx="26">
                        <c:v>47.158529000000001</c:v>
                      </c:pt>
                      <c:pt idx="27">
                        <c:v>47.158518000000001</c:v>
                      </c:pt>
                      <c:pt idx="28">
                        <c:v>47.158515999999999</c:v>
                      </c:pt>
                      <c:pt idx="29">
                        <c:v>47.158524999999997</c:v>
                      </c:pt>
                      <c:pt idx="30">
                        <c:v>47.158543999999999</c:v>
                      </c:pt>
                      <c:pt idx="31">
                        <c:v>47.158577999999999</c:v>
                      </c:pt>
                      <c:pt idx="32">
                        <c:v>47.158631</c:v>
                      </c:pt>
                      <c:pt idx="33">
                        <c:v>47.158698999999999</c:v>
                      </c:pt>
                      <c:pt idx="34">
                        <c:v>47.158777000000001</c:v>
                      </c:pt>
                      <c:pt idx="35">
                        <c:v>47.158862999999997</c:v>
                      </c:pt>
                      <c:pt idx="36">
                        <c:v>47.158966999999997</c:v>
                      </c:pt>
                      <c:pt idx="37">
                        <c:v>47.159101999999997</c:v>
                      </c:pt>
                      <c:pt idx="38">
                        <c:v>47.159278</c:v>
                      </c:pt>
                      <c:pt idx="39">
                        <c:v>47.159481</c:v>
                      </c:pt>
                      <c:pt idx="40">
                        <c:v>47.159668000000003</c:v>
                      </c:pt>
                      <c:pt idx="41">
                        <c:v>47.159816999999997</c:v>
                      </c:pt>
                      <c:pt idx="42">
                        <c:v>47.159953999999999</c:v>
                      </c:pt>
                      <c:pt idx="43">
                        <c:v>47.160088000000002</c:v>
                      </c:pt>
                      <c:pt idx="44">
                        <c:v>47.160217000000003</c:v>
                      </c:pt>
                      <c:pt idx="45">
                        <c:v>47.160341000000003</c:v>
                      </c:pt>
                      <c:pt idx="46">
                        <c:v>47.16046</c:v>
                      </c:pt>
                      <c:pt idx="47">
                        <c:v>47.160578000000001</c:v>
                      </c:pt>
                      <c:pt idx="48">
                        <c:v>47.160691</c:v>
                      </c:pt>
                      <c:pt idx="49">
                        <c:v>47.160798999999997</c:v>
                      </c:pt>
                      <c:pt idx="50">
                        <c:v>47.160910000000001</c:v>
                      </c:pt>
                      <c:pt idx="51">
                        <c:v>47.161025000000002</c:v>
                      </c:pt>
                      <c:pt idx="52">
                        <c:v>47.161141999999998</c:v>
                      </c:pt>
                      <c:pt idx="53">
                        <c:v>47.161259000000001</c:v>
                      </c:pt>
                      <c:pt idx="54">
                        <c:v>47.161372999999998</c:v>
                      </c:pt>
                      <c:pt idx="55">
                        <c:v>47.161489000000003</c:v>
                      </c:pt>
                      <c:pt idx="56">
                        <c:v>47.161611000000001</c:v>
                      </c:pt>
                      <c:pt idx="57">
                        <c:v>47.161727999999997</c:v>
                      </c:pt>
                      <c:pt idx="58">
                        <c:v>47.161838000000003</c:v>
                      </c:pt>
                      <c:pt idx="59">
                        <c:v>47.161949999999997</c:v>
                      </c:pt>
                      <c:pt idx="60">
                        <c:v>47.162078000000001</c:v>
                      </c:pt>
                      <c:pt idx="61">
                        <c:v>47.162227000000001</c:v>
                      </c:pt>
                      <c:pt idx="62">
                        <c:v>47.162390000000002</c:v>
                      </c:pt>
                      <c:pt idx="63">
                        <c:v>47.162551000000001</c:v>
                      </c:pt>
                      <c:pt idx="64">
                        <c:v>47.162709</c:v>
                      </c:pt>
                      <c:pt idx="65">
                        <c:v>47.162866000000001</c:v>
                      </c:pt>
                      <c:pt idx="66">
                        <c:v>47.163021000000001</c:v>
                      </c:pt>
                      <c:pt idx="67">
                        <c:v>47.163173999999998</c:v>
                      </c:pt>
                      <c:pt idx="68">
                        <c:v>47.163327000000002</c:v>
                      </c:pt>
                      <c:pt idx="69">
                        <c:v>47.163488000000001</c:v>
                      </c:pt>
                      <c:pt idx="70">
                        <c:v>47.163652999999996</c:v>
                      </c:pt>
                      <c:pt idx="71">
                        <c:v>47.163795</c:v>
                      </c:pt>
                      <c:pt idx="72">
                        <c:v>47.163913000000001</c:v>
                      </c:pt>
                      <c:pt idx="73">
                        <c:v>47.164023</c:v>
                      </c:pt>
                      <c:pt idx="74">
                        <c:v>47.164124000000001</c:v>
                      </c:pt>
                      <c:pt idx="75">
                        <c:v>47.164212999999997</c:v>
                      </c:pt>
                      <c:pt idx="76">
                        <c:v>47.164288999999997</c:v>
                      </c:pt>
                      <c:pt idx="77">
                        <c:v>47.164344</c:v>
                      </c:pt>
                      <c:pt idx="78">
                        <c:v>47.164378999999997</c:v>
                      </c:pt>
                      <c:pt idx="79">
                        <c:v>47.164400999999998</c:v>
                      </c:pt>
                      <c:pt idx="80">
                        <c:v>47.164411000000001</c:v>
                      </c:pt>
                      <c:pt idx="81">
                        <c:v>47.164408999999999</c:v>
                      </c:pt>
                      <c:pt idx="82">
                        <c:v>47.164388000000002</c:v>
                      </c:pt>
                      <c:pt idx="83">
                        <c:v>47.164355999999998</c:v>
                      </c:pt>
                      <c:pt idx="84">
                        <c:v>47.164318999999999</c:v>
                      </c:pt>
                      <c:pt idx="85">
                        <c:v>47.164282</c:v>
                      </c:pt>
                      <c:pt idx="86">
                        <c:v>47.164247000000003</c:v>
                      </c:pt>
                      <c:pt idx="87">
                        <c:v>47.164214999999999</c:v>
                      </c:pt>
                      <c:pt idx="88">
                        <c:v>47.164192999999997</c:v>
                      </c:pt>
                      <c:pt idx="89">
                        <c:v>47.164183999999999</c:v>
                      </c:pt>
                      <c:pt idx="90">
                        <c:v>47.164189</c:v>
                      </c:pt>
                      <c:pt idx="91">
                        <c:v>47.164211000000002</c:v>
                      </c:pt>
                      <c:pt idx="92">
                        <c:v>47.164243999999997</c:v>
                      </c:pt>
                      <c:pt idx="93">
                        <c:v>47.164276999999998</c:v>
                      </c:pt>
                      <c:pt idx="94">
                        <c:v>47.164301000000002</c:v>
                      </c:pt>
                      <c:pt idx="95">
                        <c:v>47.164313999999997</c:v>
                      </c:pt>
                      <c:pt idx="96">
                        <c:v>47.16431</c:v>
                      </c:pt>
                      <c:pt idx="97">
                        <c:v>47.164284000000002</c:v>
                      </c:pt>
                      <c:pt idx="98">
                        <c:v>47.164239000000002</c:v>
                      </c:pt>
                      <c:pt idx="99">
                        <c:v>47.164183999999999</c:v>
                      </c:pt>
                      <c:pt idx="100">
                        <c:v>47.164119999999997</c:v>
                      </c:pt>
                      <c:pt idx="101">
                        <c:v>47.164043999999997</c:v>
                      </c:pt>
                      <c:pt idx="102">
                        <c:v>47.163957000000003</c:v>
                      </c:pt>
                      <c:pt idx="103">
                        <c:v>47.163868000000001</c:v>
                      </c:pt>
                      <c:pt idx="104">
                        <c:v>47.163791000000003</c:v>
                      </c:pt>
                      <c:pt idx="105">
                        <c:v>47.163732000000003</c:v>
                      </c:pt>
                      <c:pt idx="106">
                        <c:v>47.163679000000002</c:v>
                      </c:pt>
                      <c:pt idx="107">
                        <c:v>47.163632999999997</c:v>
                      </c:pt>
                      <c:pt idx="108">
                        <c:v>47.163595999999998</c:v>
                      </c:pt>
                      <c:pt idx="109">
                        <c:v>47.163561000000001</c:v>
                      </c:pt>
                      <c:pt idx="110">
                        <c:v>47.163519000000001</c:v>
                      </c:pt>
                      <c:pt idx="111">
                        <c:v>47.163457000000001</c:v>
                      </c:pt>
                      <c:pt idx="112">
                        <c:v>47.163373999999997</c:v>
                      </c:pt>
                      <c:pt idx="113">
                        <c:v>47.163269999999997</c:v>
                      </c:pt>
                      <c:pt idx="114">
                        <c:v>47.163150999999999</c:v>
                      </c:pt>
                      <c:pt idx="115">
                        <c:v>47.163021999999998</c:v>
                      </c:pt>
                      <c:pt idx="116">
                        <c:v>47.162882000000003</c:v>
                      </c:pt>
                      <c:pt idx="117">
                        <c:v>47.162728999999999</c:v>
                      </c:pt>
                      <c:pt idx="118">
                        <c:v>47.162560999999997</c:v>
                      </c:pt>
                      <c:pt idx="119">
                        <c:v>47.162388999999997</c:v>
                      </c:pt>
                      <c:pt idx="120">
                        <c:v>47.162218000000003</c:v>
                      </c:pt>
                      <c:pt idx="121">
                        <c:v>47.162050000000001</c:v>
                      </c:pt>
                      <c:pt idx="122">
                        <c:v>47.161887</c:v>
                      </c:pt>
                      <c:pt idx="123">
                        <c:v>47.161734000000003</c:v>
                      </c:pt>
                      <c:pt idx="124">
                        <c:v>47.161596000000003</c:v>
                      </c:pt>
                      <c:pt idx="125">
                        <c:v>47.161470000000001</c:v>
                      </c:pt>
                      <c:pt idx="126">
                        <c:v>47.161357000000002</c:v>
                      </c:pt>
                      <c:pt idx="127">
                        <c:v>47.161251</c:v>
                      </c:pt>
                      <c:pt idx="128">
                        <c:v>47.161135999999999</c:v>
                      </c:pt>
                      <c:pt idx="129">
                        <c:v>47.161009999999997</c:v>
                      </c:pt>
                      <c:pt idx="130">
                        <c:v>47.160871999999998</c:v>
                      </c:pt>
                      <c:pt idx="131">
                        <c:v>47.160722</c:v>
                      </c:pt>
                      <c:pt idx="132">
                        <c:v>47.16057</c:v>
                      </c:pt>
                      <c:pt idx="133">
                        <c:v>47.160440000000001</c:v>
                      </c:pt>
                      <c:pt idx="134">
                        <c:v>47.160325</c:v>
                      </c:pt>
                      <c:pt idx="135">
                        <c:v>47.160206000000002</c:v>
                      </c:pt>
                      <c:pt idx="136">
                        <c:v>47.160086999999997</c:v>
                      </c:pt>
                      <c:pt idx="137">
                        <c:v>47.159972000000003</c:v>
                      </c:pt>
                      <c:pt idx="138">
                        <c:v>47.159860999999999</c:v>
                      </c:pt>
                      <c:pt idx="139">
                        <c:v>47.159754999999997</c:v>
                      </c:pt>
                      <c:pt idx="140">
                        <c:v>47.159655999999998</c:v>
                      </c:pt>
                      <c:pt idx="141">
                        <c:v>47.159559999999999</c:v>
                      </c:pt>
                      <c:pt idx="142">
                        <c:v>47.159469000000001</c:v>
                      </c:pt>
                      <c:pt idx="143">
                        <c:v>47.159379000000001</c:v>
                      </c:pt>
                      <c:pt idx="144">
                        <c:v>47.159287999999997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-88.489637999999999</c:v>
                      </c:pt>
                      <c:pt idx="1">
                        <c:v>-88.489569000000003</c:v>
                      </c:pt>
                      <c:pt idx="2">
                        <c:v>-88.489485000000002</c:v>
                      </c:pt>
                      <c:pt idx="3">
                        <c:v>-88.489388000000005</c:v>
                      </c:pt>
                      <c:pt idx="4">
                        <c:v>-88.489259000000004</c:v>
                      </c:pt>
                      <c:pt idx="5">
                        <c:v>-88.489097000000001</c:v>
                      </c:pt>
                      <c:pt idx="6">
                        <c:v>-88.488913999999994</c:v>
                      </c:pt>
                      <c:pt idx="7">
                        <c:v>-88.488719000000003</c:v>
                      </c:pt>
                      <c:pt idx="8">
                        <c:v>-88.488502999999994</c:v>
                      </c:pt>
                      <c:pt idx="9">
                        <c:v>-88.488251000000005</c:v>
                      </c:pt>
                      <c:pt idx="10">
                        <c:v>-88.487969000000007</c:v>
                      </c:pt>
                      <c:pt idx="11">
                        <c:v>-88.487663999999995</c:v>
                      </c:pt>
                      <c:pt idx="12">
                        <c:v>-88.487369999999999</c:v>
                      </c:pt>
                      <c:pt idx="13">
                        <c:v>-88.487115000000003</c:v>
                      </c:pt>
                      <c:pt idx="14">
                        <c:v>-88.486885999999998</c:v>
                      </c:pt>
                      <c:pt idx="15">
                        <c:v>-88.486676000000003</c:v>
                      </c:pt>
                      <c:pt idx="16">
                        <c:v>-88.486491999999998</c:v>
                      </c:pt>
                      <c:pt idx="17">
                        <c:v>-88.486323999999996</c:v>
                      </c:pt>
                      <c:pt idx="18">
                        <c:v>-88.486160999999996</c:v>
                      </c:pt>
                      <c:pt idx="19">
                        <c:v>-88.486001999999999</c:v>
                      </c:pt>
                      <c:pt idx="20">
                        <c:v>-88.485854000000003</c:v>
                      </c:pt>
                      <c:pt idx="21">
                        <c:v>-88.485712000000007</c:v>
                      </c:pt>
                      <c:pt idx="22">
                        <c:v>-88.485572000000005</c:v>
                      </c:pt>
                      <c:pt idx="23">
                        <c:v>-88.485433</c:v>
                      </c:pt>
                      <c:pt idx="24">
                        <c:v>-88.485293999999996</c:v>
                      </c:pt>
                      <c:pt idx="25">
                        <c:v>-88.485151000000002</c:v>
                      </c:pt>
                      <c:pt idx="26">
                        <c:v>-88.485011</c:v>
                      </c:pt>
                      <c:pt idx="27">
                        <c:v>-88.484876999999997</c:v>
                      </c:pt>
                      <c:pt idx="28">
                        <c:v>-88.484746999999999</c:v>
                      </c:pt>
                      <c:pt idx="29">
                        <c:v>-88.484618999999995</c:v>
                      </c:pt>
                      <c:pt idx="30">
                        <c:v>-88.484504000000001</c:v>
                      </c:pt>
                      <c:pt idx="31">
                        <c:v>-88.484404999999995</c:v>
                      </c:pt>
                      <c:pt idx="32">
                        <c:v>-88.484316000000007</c:v>
                      </c:pt>
                      <c:pt idx="33">
                        <c:v>-88.484245999999999</c:v>
                      </c:pt>
                      <c:pt idx="34">
                        <c:v>-88.484188000000003</c:v>
                      </c:pt>
                      <c:pt idx="35">
                        <c:v>-88.484144000000001</c:v>
                      </c:pt>
                      <c:pt idx="36">
                        <c:v>-88.484116999999998</c:v>
                      </c:pt>
                      <c:pt idx="37">
                        <c:v>-88.484111999999996</c:v>
                      </c:pt>
                      <c:pt idx="38">
                        <c:v>-88.484121999999999</c:v>
                      </c:pt>
                      <c:pt idx="39">
                        <c:v>-88.484134999999995</c:v>
                      </c:pt>
                      <c:pt idx="40">
                        <c:v>-88.484153000000006</c:v>
                      </c:pt>
                      <c:pt idx="41">
                        <c:v>-88.484166000000002</c:v>
                      </c:pt>
                      <c:pt idx="42">
                        <c:v>-88.484166000000002</c:v>
                      </c:pt>
                      <c:pt idx="43">
                        <c:v>-88.484164000000007</c:v>
                      </c:pt>
                      <c:pt idx="44">
                        <c:v>-88.484156999999996</c:v>
                      </c:pt>
                      <c:pt idx="45">
                        <c:v>-88.484144000000001</c:v>
                      </c:pt>
                      <c:pt idx="46">
                        <c:v>-88.484117999999995</c:v>
                      </c:pt>
                      <c:pt idx="47">
                        <c:v>-88.484071</c:v>
                      </c:pt>
                      <c:pt idx="48">
                        <c:v>-88.484009999999998</c:v>
                      </c:pt>
                      <c:pt idx="49">
                        <c:v>-88.483953</c:v>
                      </c:pt>
                      <c:pt idx="50">
                        <c:v>-88.483913000000001</c:v>
                      </c:pt>
                      <c:pt idx="51">
                        <c:v>-88.483896000000001</c:v>
                      </c:pt>
                      <c:pt idx="52">
                        <c:v>-88.483896999999999</c:v>
                      </c:pt>
                      <c:pt idx="53">
                        <c:v>-88.483906000000005</c:v>
                      </c:pt>
                      <c:pt idx="54">
                        <c:v>-88.483912000000004</c:v>
                      </c:pt>
                      <c:pt idx="55">
                        <c:v>-88.483920999999995</c:v>
                      </c:pt>
                      <c:pt idx="56">
                        <c:v>-88.483941999999999</c:v>
                      </c:pt>
                      <c:pt idx="57">
                        <c:v>-88.483997000000002</c:v>
                      </c:pt>
                      <c:pt idx="58">
                        <c:v>-88.484074000000007</c:v>
                      </c:pt>
                      <c:pt idx="59">
                        <c:v>-88.484121000000002</c:v>
                      </c:pt>
                      <c:pt idx="60">
                        <c:v>-88.484137000000004</c:v>
                      </c:pt>
                      <c:pt idx="61">
                        <c:v>-88.484133</c:v>
                      </c:pt>
                      <c:pt idx="62">
                        <c:v>-88.484114000000005</c:v>
                      </c:pt>
                      <c:pt idx="63">
                        <c:v>-88.484098000000003</c:v>
                      </c:pt>
                      <c:pt idx="64">
                        <c:v>-88.484091000000006</c:v>
                      </c:pt>
                      <c:pt idx="65">
                        <c:v>-88.484099000000001</c:v>
                      </c:pt>
                      <c:pt idx="66">
                        <c:v>-88.484144999999998</c:v>
                      </c:pt>
                      <c:pt idx="67">
                        <c:v>-88.484233000000003</c:v>
                      </c:pt>
                      <c:pt idx="68">
                        <c:v>-88.484354999999994</c:v>
                      </c:pt>
                      <c:pt idx="69">
                        <c:v>-88.484492000000003</c:v>
                      </c:pt>
                      <c:pt idx="70">
                        <c:v>-88.484634</c:v>
                      </c:pt>
                      <c:pt idx="71">
                        <c:v>-88.484789000000006</c:v>
                      </c:pt>
                      <c:pt idx="72">
                        <c:v>-88.484966999999997</c:v>
                      </c:pt>
                      <c:pt idx="73">
                        <c:v>-88.485178000000005</c:v>
                      </c:pt>
                      <c:pt idx="74">
                        <c:v>-88.485415000000003</c:v>
                      </c:pt>
                      <c:pt idx="75">
                        <c:v>-88.485669000000001</c:v>
                      </c:pt>
                      <c:pt idx="76">
                        <c:v>-88.485923999999997</c:v>
                      </c:pt>
                      <c:pt idx="77">
                        <c:v>-88.486153999999999</c:v>
                      </c:pt>
                      <c:pt idx="78">
                        <c:v>-88.486345999999998</c:v>
                      </c:pt>
                      <c:pt idx="79">
                        <c:v>-88.486515999999995</c:v>
                      </c:pt>
                      <c:pt idx="80">
                        <c:v>-88.486677</c:v>
                      </c:pt>
                      <c:pt idx="81">
                        <c:v>-88.486844000000005</c:v>
                      </c:pt>
                      <c:pt idx="82">
                        <c:v>-88.487016999999994</c:v>
                      </c:pt>
                      <c:pt idx="83">
                        <c:v>-88.487184999999997</c:v>
                      </c:pt>
                      <c:pt idx="84">
                        <c:v>-88.487343999999993</c:v>
                      </c:pt>
                      <c:pt idx="85">
                        <c:v>-88.487491000000006</c:v>
                      </c:pt>
                      <c:pt idx="86">
                        <c:v>-88.487633000000002</c:v>
                      </c:pt>
                      <c:pt idx="87">
                        <c:v>-88.487769999999998</c:v>
                      </c:pt>
                      <c:pt idx="88">
                        <c:v>-88.487903000000003</c:v>
                      </c:pt>
                      <c:pt idx="89">
                        <c:v>-88.488034999999996</c:v>
                      </c:pt>
                      <c:pt idx="90">
                        <c:v>-88.488164999999995</c:v>
                      </c:pt>
                      <c:pt idx="91">
                        <c:v>-88.488291000000004</c:v>
                      </c:pt>
                      <c:pt idx="92">
                        <c:v>-88.488414000000006</c:v>
                      </c:pt>
                      <c:pt idx="93">
                        <c:v>-88.48854</c:v>
                      </c:pt>
                      <c:pt idx="94">
                        <c:v>-88.488671999999994</c:v>
                      </c:pt>
                      <c:pt idx="95">
                        <c:v>-88.488810999999998</c:v>
                      </c:pt>
                      <c:pt idx="96">
                        <c:v>-88.488960000000006</c:v>
                      </c:pt>
                      <c:pt idx="97">
                        <c:v>-88.489115999999996</c:v>
                      </c:pt>
                      <c:pt idx="98">
                        <c:v>-88.489275000000006</c:v>
                      </c:pt>
                      <c:pt idx="99">
                        <c:v>-88.489430999999996</c:v>
                      </c:pt>
                      <c:pt idx="100">
                        <c:v>-88.489581999999999</c:v>
                      </c:pt>
                      <c:pt idx="101">
                        <c:v>-88.489727999999999</c:v>
                      </c:pt>
                      <c:pt idx="102">
                        <c:v>-88.489864999999995</c:v>
                      </c:pt>
                      <c:pt idx="103">
                        <c:v>-88.490004999999996</c:v>
                      </c:pt>
                      <c:pt idx="104">
                        <c:v>-88.490156999999996</c:v>
                      </c:pt>
                      <c:pt idx="105">
                        <c:v>-88.490328000000005</c:v>
                      </c:pt>
                      <c:pt idx="106">
                        <c:v>-88.490523999999994</c:v>
                      </c:pt>
                      <c:pt idx="107">
                        <c:v>-88.490751000000003</c:v>
                      </c:pt>
                      <c:pt idx="108">
                        <c:v>-88.490989999999996</c:v>
                      </c:pt>
                      <c:pt idx="109">
                        <c:v>-88.491202000000001</c:v>
                      </c:pt>
                      <c:pt idx="110">
                        <c:v>-88.491372999999996</c:v>
                      </c:pt>
                      <c:pt idx="111">
                        <c:v>-88.491524999999996</c:v>
                      </c:pt>
                      <c:pt idx="112">
                        <c:v>-88.491663000000003</c:v>
                      </c:pt>
                      <c:pt idx="113">
                        <c:v>-88.491783999999996</c:v>
                      </c:pt>
                      <c:pt idx="114">
                        <c:v>-88.491873999999996</c:v>
                      </c:pt>
                      <c:pt idx="115">
                        <c:v>-88.491923</c:v>
                      </c:pt>
                      <c:pt idx="116">
                        <c:v>-88.491936999999993</c:v>
                      </c:pt>
                      <c:pt idx="117">
                        <c:v>-88.491922000000002</c:v>
                      </c:pt>
                      <c:pt idx="118">
                        <c:v>-88.491890999999995</c:v>
                      </c:pt>
                      <c:pt idx="119">
                        <c:v>-88.491833</c:v>
                      </c:pt>
                      <c:pt idx="120">
                        <c:v>-88.491754999999998</c:v>
                      </c:pt>
                      <c:pt idx="121">
                        <c:v>-88.491675000000001</c:v>
                      </c:pt>
                      <c:pt idx="122">
                        <c:v>-88.491585000000001</c:v>
                      </c:pt>
                      <c:pt idx="123">
                        <c:v>-88.491495</c:v>
                      </c:pt>
                      <c:pt idx="124">
                        <c:v>-88.491390999999993</c:v>
                      </c:pt>
                      <c:pt idx="125">
                        <c:v>-88.491264999999999</c:v>
                      </c:pt>
                      <c:pt idx="126">
                        <c:v>-88.491123000000002</c:v>
                      </c:pt>
                      <c:pt idx="127">
                        <c:v>-88.490977999999998</c:v>
                      </c:pt>
                      <c:pt idx="128">
                        <c:v>-88.490848999999997</c:v>
                      </c:pt>
                      <c:pt idx="129">
                        <c:v>-88.490752999999998</c:v>
                      </c:pt>
                      <c:pt idx="130">
                        <c:v>-88.490697999999995</c:v>
                      </c:pt>
                      <c:pt idx="131">
                        <c:v>-88.490671000000006</c:v>
                      </c:pt>
                      <c:pt idx="132">
                        <c:v>-88.490668999999997</c:v>
                      </c:pt>
                      <c:pt idx="133">
                        <c:v>-88.490666000000004</c:v>
                      </c:pt>
                      <c:pt idx="134">
                        <c:v>-88.490655000000004</c:v>
                      </c:pt>
                      <c:pt idx="135">
                        <c:v>-88.490645999999998</c:v>
                      </c:pt>
                      <c:pt idx="136">
                        <c:v>-88.490621000000004</c:v>
                      </c:pt>
                      <c:pt idx="137">
                        <c:v>-88.490566999999999</c:v>
                      </c:pt>
                      <c:pt idx="138">
                        <c:v>-88.490486000000004</c:v>
                      </c:pt>
                      <c:pt idx="139">
                        <c:v>-88.490386000000001</c:v>
                      </c:pt>
                      <c:pt idx="140">
                        <c:v>-88.490241999999995</c:v>
                      </c:pt>
                      <c:pt idx="141">
                        <c:v>-88.490070000000003</c:v>
                      </c:pt>
                      <c:pt idx="142">
                        <c:v>-88.489911000000006</c:v>
                      </c:pt>
                      <c:pt idx="143">
                        <c:v>-88.489760000000004</c:v>
                      </c:pt>
                      <c:pt idx="144">
                        <c:v>-88.489614000000003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01C0-4326-AAC9-972479FC8C72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47.159469000000001</c:v>
                      </c:pt>
                      <c:pt idx="1">
                        <c:v>47.159379000000001</c:v>
                      </c:pt>
                      <c:pt idx="2">
                        <c:v>47.159287999999997</c:v>
                      </c:pt>
                      <c:pt idx="3">
                        <c:v>47.159193999999999</c:v>
                      </c:pt>
                      <c:pt idx="4">
                        <c:v>47.159100000000002</c:v>
                      </c:pt>
                      <c:pt idx="5">
                        <c:v>47.159022999999998</c:v>
                      </c:pt>
                      <c:pt idx="6">
                        <c:v>47.158968999999999</c:v>
                      </c:pt>
                      <c:pt idx="7">
                        <c:v>47.158929000000001</c:v>
                      </c:pt>
                      <c:pt idx="8">
                        <c:v>47.158900000000003</c:v>
                      </c:pt>
                      <c:pt idx="9">
                        <c:v>47.158895999999999</c:v>
                      </c:pt>
                      <c:pt idx="10">
                        <c:v>47.158909000000001</c:v>
                      </c:pt>
                      <c:pt idx="11">
                        <c:v>47.158915</c:v>
                      </c:pt>
                      <c:pt idx="12">
                        <c:v>47.158920000000002</c:v>
                      </c:pt>
                      <c:pt idx="13">
                        <c:v>47.158920000000002</c:v>
                      </c:pt>
                      <c:pt idx="14">
                        <c:v>47.158912000000001</c:v>
                      </c:pt>
                      <c:pt idx="15">
                        <c:v>47.158898999999998</c:v>
                      </c:pt>
                      <c:pt idx="16">
                        <c:v>47.158873999999997</c:v>
                      </c:pt>
                      <c:pt idx="17">
                        <c:v>47.158833999999999</c:v>
                      </c:pt>
                      <c:pt idx="18">
                        <c:v>47.158788000000001</c:v>
                      </c:pt>
                      <c:pt idx="19">
                        <c:v>47.158734000000003</c:v>
                      </c:pt>
                      <c:pt idx="20">
                        <c:v>47.158676999999997</c:v>
                      </c:pt>
                      <c:pt idx="21">
                        <c:v>47.158622999999999</c:v>
                      </c:pt>
                      <c:pt idx="22">
                        <c:v>47.158574999999999</c:v>
                      </c:pt>
                      <c:pt idx="23">
                        <c:v>47.158541</c:v>
                      </c:pt>
                      <c:pt idx="24">
                        <c:v>47.158518999999998</c:v>
                      </c:pt>
                      <c:pt idx="25">
                        <c:v>47.158509000000002</c:v>
                      </c:pt>
                      <c:pt idx="26">
                        <c:v>47.158504000000001</c:v>
                      </c:pt>
                      <c:pt idx="27">
                        <c:v>47.158501999999999</c:v>
                      </c:pt>
                      <c:pt idx="28">
                        <c:v>47.158512000000002</c:v>
                      </c:pt>
                      <c:pt idx="29">
                        <c:v>47.158538999999998</c:v>
                      </c:pt>
                      <c:pt idx="30">
                        <c:v>47.158588000000002</c:v>
                      </c:pt>
                      <c:pt idx="31">
                        <c:v>47.158656999999998</c:v>
                      </c:pt>
                      <c:pt idx="32">
                        <c:v>47.158745000000003</c:v>
                      </c:pt>
                      <c:pt idx="33">
                        <c:v>47.158847000000002</c:v>
                      </c:pt>
                      <c:pt idx="34">
                        <c:v>47.158957000000001</c:v>
                      </c:pt>
                      <c:pt idx="35">
                        <c:v>47.159075999999999</c:v>
                      </c:pt>
                      <c:pt idx="36">
                        <c:v>47.159205999999998</c:v>
                      </c:pt>
                      <c:pt idx="37">
                        <c:v>47.159348000000001</c:v>
                      </c:pt>
                      <c:pt idx="38">
                        <c:v>47.159502000000003</c:v>
                      </c:pt>
                      <c:pt idx="39">
                        <c:v>47.159663000000002</c:v>
                      </c:pt>
                      <c:pt idx="40">
                        <c:v>47.159821999999998</c:v>
                      </c:pt>
                      <c:pt idx="41">
                        <c:v>47.159970000000001</c:v>
                      </c:pt>
                      <c:pt idx="42">
                        <c:v>47.160111999999998</c:v>
                      </c:pt>
                      <c:pt idx="43">
                        <c:v>47.160246999999998</c:v>
                      </c:pt>
                      <c:pt idx="44">
                        <c:v>47.160376999999997</c:v>
                      </c:pt>
                      <c:pt idx="45">
                        <c:v>47.160502000000001</c:v>
                      </c:pt>
                      <c:pt idx="46">
                        <c:v>47.160618999999997</c:v>
                      </c:pt>
                      <c:pt idx="47">
                        <c:v>47.160725999999997</c:v>
                      </c:pt>
                      <c:pt idx="48">
                        <c:v>47.160831999999999</c:v>
                      </c:pt>
                      <c:pt idx="49">
                        <c:v>47.160947</c:v>
                      </c:pt>
                      <c:pt idx="50">
                        <c:v>47.161064000000003</c:v>
                      </c:pt>
                      <c:pt idx="51">
                        <c:v>47.161183999999999</c:v>
                      </c:pt>
                      <c:pt idx="52">
                        <c:v>47.161306000000003</c:v>
                      </c:pt>
                      <c:pt idx="53">
                        <c:v>47.161425000000001</c:v>
                      </c:pt>
                      <c:pt idx="54">
                        <c:v>47.161543999999999</c:v>
                      </c:pt>
                      <c:pt idx="55">
                        <c:v>47.161662</c:v>
                      </c:pt>
                      <c:pt idx="56">
                        <c:v>47.161776000000003</c:v>
                      </c:pt>
                      <c:pt idx="57">
                        <c:v>47.161887</c:v>
                      </c:pt>
                      <c:pt idx="58">
                        <c:v>47.162007000000003</c:v>
                      </c:pt>
                      <c:pt idx="59">
                        <c:v>47.162140999999998</c:v>
                      </c:pt>
                      <c:pt idx="60">
                        <c:v>47.162289000000001</c:v>
                      </c:pt>
                      <c:pt idx="61">
                        <c:v>47.162447</c:v>
                      </c:pt>
                      <c:pt idx="62">
                        <c:v>47.162607000000001</c:v>
                      </c:pt>
                      <c:pt idx="63">
                        <c:v>47.162770000000002</c:v>
                      </c:pt>
                      <c:pt idx="64">
                        <c:v>47.162930000000003</c:v>
                      </c:pt>
                      <c:pt idx="65">
                        <c:v>47.163082000000003</c:v>
                      </c:pt>
                      <c:pt idx="66">
                        <c:v>47.163229999999999</c:v>
                      </c:pt>
                      <c:pt idx="67">
                        <c:v>47.163379999999997</c:v>
                      </c:pt>
                      <c:pt idx="68">
                        <c:v>47.163536999999998</c:v>
                      </c:pt>
                      <c:pt idx="69">
                        <c:v>47.163696000000002</c:v>
                      </c:pt>
                      <c:pt idx="70">
                        <c:v>47.163845999999999</c:v>
                      </c:pt>
                      <c:pt idx="71">
                        <c:v>47.163974000000003</c:v>
                      </c:pt>
                      <c:pt idx="72">
                        <c:v>47.164074999999997</c:v>
                      </c:pt>
                      <c:pt idx="73">
                        <c:v>47.164157000000003</c:v>
                      </c:pt>
                      <c:pt idx="74">
                        <c:v>47.164234</c:v>
                      </c:pt>
                      <c:pt idx="75">
                        <c:v>47.164301000000002</c:v>
                      </c:pt>
                      <c:pt idx="76">
                        <c:v>47.164352000000001</c:v>
                      </c:pt>
                      <c:pt idx="77">
                        <c:v>47.164386999999998</c:v>
                      </c:pt>
                      <c:pt idx="78">
                        <c:v>47.164411000000001</c:v>
                      </c:pt>
                      <c:pt idx="79">
                        <c:v>47.164419000000002</c:v>
                      </c:pt>
                      <c:pt idx="80">
                        <c:v>47.164413000000003</c:v>
                      </c:pt>
                      <c:pt idx="81">
                        <c:v>47.164389999999997</c:v>
                      </c:pt>
                      <c:pt idx="82">
                        <c:v>47.164351000000003</c:v>
                      </c:pt>
                      <c:pt idx="83">
                        <c:v>47.164312000000002</c:v>
                      </c:pt>
                      <c:pt idx="84">
                        <c:v>47.164275000000004</c:v>
                      </c:pt>
                      <c:pt idx="85">
                        <c:v>47.164237</c:v>
                      </c:pt>
                      <c:pt idx="86">
                        <c:v>47.164206999999998</c:v>
                      </c:pt>
                      <c:pt idx="87">
                        <c:v>47.164189</c:v>
                      </c:pt>
                      <c:pt idx="88">
                        <c:v>47.164185000000003</c:v>
                      </c:pt>
                      <c:pt idx="89">
                        <c:v>47.164195999999997</c:v>
                      </c:pt>
                      <c:pt idx="90">
                        <c:v>47.164223</c:v>
                      </c:pt>
                      <c:pt idx="91">
                        <c:v>47.164259000000001</c:v>
                      </c:pt>
                      <c:pt idx="92">
                        <c:v>47.164285</c:v>
                      </c:pt>
                      <c:pt idx="93">
                        <c:v>47.164301000000002</c:v>
                      </c:pt>
                      <c:pt idx="94">
                        <c:v>47.164306000000003</c:v>
                      </c:pt>
                      <c:pt idx="95">
                        <c:v>47.164293999999998</c:v>
                      </c:pt>
                      <c:pt idx="96">
                        <c:v>47.164267000000002</c:v>
                      </c:pt>
                      <c:pt idx="97">
                        <c:v>47.164236000000002</c:v>
                      </c:pt>
                      <c:pt idx="98">
                        <c:v>47.164197999999999</c:v>
                      </c:pt>
                      <c:pt idx="99">
                        <c:v>47.164129000000003</c:v>
                      </c:pt>
                      <c:pt idx="100">
                        <c:v>47.164048999999999</c:v>
                      </c:pt>
                      <c:pt idx="101">
                        <c:v>47.163975999999998</c:v>
                      </c:pt>
                      <c:pt idx="102">
                        <c:v>47.163901000000003</c:v>
                      </c:pt>
                      <c:pt idx="103">
                        <c:v>47.163826999999998</c:v>
                      </c:pt>
                      <c:pt idx="104">
                        <c:v>47.163764</c:v>
                      </c:pt>
                      <c:pt idx="105">
                        <c:v>47.163713000000001</c:v>
                      </c:pt>
                      <c:pt idx="106">
                        <c:v>47.163668999999999</c:v>
                      </c:pt>
                      <c:pt idx="107">
                        <c:v>47.163632999999997</c:v>
                      </c:pt>
                      <c:pt idx="108">
                        <c:v>47.163603000000002</c:v>
                      </c:pt>
                      <c:pt idx="109">
                        <c:v>47.163569000000003</c:v>
                      </c:pt>
                      <c:pt idx="110">
                        <c:v>47.163522</c:v>
                      </c:pt>
                      <c:pt idx="111">
                        <c:v>47.163463</c:v>
                      </c:pt>
                      <c:pt idx="112">
                        <c:v>47.16339</c:v>
                      </c:pt>
                      <c:pt idx="113">
                        <c:v>47.163302999999999</c:v>
                      </c:pt>
                      <c:pt idx="114">
                        <c:v>47.163200000000003</c:v>
                      </c:pt>
                      <c:pt idx="115">
                        <c:v>47.163083</c:v>
                      </c:pt>
                      <c:pt idx="116">
                        <c:v>47.162956999999999</c:v>
                      </c:pt>
                      <c:pt idx="117">
                        <c:v>47.162815999999999</c:v>
                      </c:pt>
                      <c:pt idx="118">
                        <c:v>47.162652999999999</c:v>
                      </c:pt>
                      <c:pt idx="119">
                        <c:v>47.162475000000001</c:v>
                      </c:pt>
                      <c:pt idx="120">
                        <c:v>47.162298</c:v>
                      </c:pt>
                      <c:pt idx="121">
                        <c:v>47.162135999999997</c:v>
                      </c:pt>
                      <c:pt idx="122">
                        <c:v>47.161985000000001</c:v>
                      </c:pt>
                      <c:pt idx="123">
                        <c:v>47.161836999999998</c:v>
                      </c:pt>
                      <c:pt idx="124">
                        <c:v>47.161695000000002</c:v>
                      </c:pt>
                      <c:pt idx="125">
                        <c:v>47.161563000000001</c:v>
                      </c:pt>
                      <c:pt idx="126">
                        <c:v>47.161442000000001</c:v>
                      </c:pt>
                      <c:pt idx="127">
                        <c:v>47.161324999999998</c:v>
                      </c:pt>
                      <c:pt idx="128">
                        <c:v>47.161194000000002</c:v>
                      </c:pt>
                      <c:pt idx="129">
                        <c:v>47.161054</c:v>
                      </c:pt>
                      <c:pt idx="130">
                        <c:v>47.160913999999998</c:v>
                      </c:pt>
                      <c:pt idx="131">
                        <c:v>47.160761999999998</c:v>
                      </c:pt>
                      <c:pt idx="132">
                        <c:v>47.160604999999997</c:v>
                      </c:pt>
                      <c:pt idx="133">
                        <c:v>47.160463999999997</c:v>
                      </c:pt>
                      <c:pt idx="134">
                        <c:v>47.160336999999998</c:v>
                      </c:pt>
                      <c:pt idx="135">
                        <c:v>47.160207999999997</c:v>
                      </c:pt>
                      <c:pt idx="136">
                        <c:v>47.160082000000003</c:v>
                      </c:pt>
                      <c:pt idx="137">
                        <c:v>47.159954999999997</c:v>
                      </c:pt>
                      <c:pt idx="138">
                        <c:v>47.159829999999999</c:v>
                      </c:pt>
                      <c:pt idx="139">
                        <c:v>47.159703</c:v>
                      </c:pt>
                      <c:pt idx="140">
                        <c:v>47.159596999999998</c:v>
                      </c:pt>
                      <c:pt idx="141">
                        <c:v>47.159511999999999</c:v>
                      </c:pt>
                      <c:pt idx="142">
                        <c:v>47.159412000000003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-88.489911000000006</c:v>
                      </c:pt>
                      <c:pt idx="1">
                        <c:v>-88.489760000000004</c:v>
                      </c:pt>
                      <c:pt idx="2">
                        <c:v>-88.489614000000003</c:v>
                      </c:pt>
                      <c:pt idx="3">
                        <c:v>-88.489473000000004</c:v>
                      </c:pt>
                      <c:pt idx="4">
                        <c:v>-88.489326000000005</c:v>
                      </c:pt>
                      <c:pt idx="5">
                        <c:v>-88.489154999999997</c:v>
                      </c:pt>
                      <c:pt idx="6">
                        <c:v>-88.488946999999996</c:v>
                      </c:pt>
                      <c:pt idx="7">
                        <c:v>-88.488719000000003</c:v>
                      </c:pt>
                      <c:pt idx="8">
                        <c:v>-88.488483000000002</c:v>
                      </c:pt>
                      <c:pt idx="9">
                        <c:v>-88.488219999999998</c:v>
                      </c:pt>
                      <c:pt idx="10">
                        <c:v>-88.487931000000003</c:v>
                      </c:pt>
                      <c:pt idx="11">
                        <c:v>-88.487643000000006</c:v>
                      </c:pt>
                      <c:pt idx="12">
                        <c:v>-88.487375</c:v>
                      </c:pt>
                      <c:pt idx="13">
                        <c:v>-88.487128999999996</c:v>
                      </c:pt>
                      <c:pt idx="14">
                        <c:v>-88.486891999999997</c:v>
                      </c:pt>
                      <c:pt idx="15">
                        <c:v>-88.486660999999998</c:v>
                      </c:pt>
                      <c:pt idx="16">
                        <c:v>-88.486451000000002</c:v>
                      </c:pt>
                      <c:pt idx="17">
                        <c:v>-88.486260999999999</c:v>
                      </c:pt>
                      <c:pt idx="18">
                        <c:v>-88.486075999999997</c:v>
                      </c:pt>
                      <c:pt idx="19">
                        <c:v>-88.485901999999996</c:v>
                      </c:pt>
                      <c:pt idx="20">
                        <c:v>-88.485747000000003</c:v>
                      </c:pt>
                      <c:pt idx="21">
                        <c:v>-88.485602</c:v>
                      </c:pt>
                      <c:pt idx="22">
                        <c:v>-88.485453000000007</c:v>
                      </c:pt>
                      <c:pt idx="23">
                        <c:v>-88.485298999999998</c:v>
                      </c:pt>
                      <c:pt idx="24">
                        <c:v>-88.485146999999998</c:v>
                      </c:pt>
                      <c:pt idx="25">
                        <c:v>-88.485004000000004</c:v>
                      </c:pt>
                      <c:pt idx="26">
                        <c:v>-88.484864999999999</c:v>
                      </c:pt>
                      <c:pt idx="27">
                        <c:v>-88.484730999999996</c:v>
                      </c:pt>
                      <c:pt idx="28">
                        <c:v>-88.484599000000003</c:v>
                      </c:pt>
                      <c:pt idx="29">
                        <c:v>-88.484475000000003</c:v>
                      </c:pt>
                      <c:pt idx="30">
                        <c:v>-88.484368000000003</c:v>
                      </c:pt>
                      <c:pt idx="31">
                        <c:v>-88.484281999999993</c:v>
                      </c:pt>
                      <c:pt idx="32">
                        <c:v>-88.484222000000003</c:v>
                      </c:pt>
                      <c:pt idx="33">
                        <c:v>-88.484184999999997</c:v>
                      </c:pt>
                      <c:pt idx="34">
                        <c:v>-88.484168999999994</c:v>
                      </c:pt>
                      <c:pt idx="35">
                        <c:v>-88.484172000000001</c:v>
                      </c:pt>
                      <c:pt idx="36">
                        <c:v>-88.484178</c:v>
                      </c:pt>
                      <c:pt idx="37">
                        <c:v>-88.484187000000006</c:v>
                      </c:pt>
                      <c:pt idx="38">
                        <c:v>-88.484198000000006</c:v>
                      </c:pt>
                      <c:pt idx="39">
                        <c:v>-88.484202999999994</c:v>
                      </c:pt>
                      <c:pt idx="40">
                        <c:v>-88.484207999999995</c:v>
                      </c:pt>
                      <c:pt idx="41">
                        <c:v>-88.484216000000004</c:v>
                      </c:pt>
                      <c:pt idx="42">
                        <c:v>-88.484213999999994</c:v>
                      </c:pt>
                      <c:pt idx="43">
                        <c:v>-88.484201999999996</c:v>
                      </c:pt>
                      <c:pt idx="44">
                        <c:v>-88.484184999999997</c:v>
                      </c:pt>
                      <c:pt idx="45">
                        <c:v>-88.484156999999996</c:v>
                      </c:pt>
                      <c:pt idx="46">
                        <c:v>-88.484106999999995</c:v>
                      </c:pt>
                      <c:pt idx="47">
                        <c:v>-88.484042000000002</c:v>
                      </c:pt>
                      <c:pt idx="48">
                        <c:v>-88.483984000000007</c:v>
                      </c:pt>
                      <c:pt idx="49">
                        <c:v>-88.483949999999993</c:v>
                      </c:pt>
                      <c:pt idx="50">
                        <c:v>-88.483941000000002</c:v>
                      </c:pt>
                      <c:pt idx="51">
                        <c:v>-88.483943999999994</c:v>
                      </c:pt>
                      <c:pt idx="52">
                        <c:v>-88.483947000000001</c:v>
                      </c:pt>
                      <c:pt idx="53">
                        <c:v>-88.483953999999997</c:v>
                      </c:pt>
                      <c:pt idx="54">
                        <c:v>-88.483964999999998</c:v>
                      </c:pt>
                      <c:pt idx="55">
                        <c:v>-88.483994999999993</c:v>
                      </c:pt>
                      <c:pt idx="56">
                        <c:v>-88.484054999999998</c:v>
                      </c:pt>
                      <c:pt idx="57">
                        <c:v>-88.484125000000006</c:v>
                      </c:pt>
                      <c:pt idx="58">
                        <c:v>-88.484166999999999</c:v>
                      </c:pt>
                      <c:pt idx="59">
                        <c:v>-88.484171000000003</c:v>
                      </c:pt>
                      <c:pt idx="60">
                        <c:v>-88.484160000000003</c:v>
                      </c:pt>
                      <c:pt idx="61">
                        <c:v>-88.484137000000004</c:v>
                      </c:pt>
                      <c:pt idx="62">
                        <c:v>-88.484119000000007</c:v>
                      </c:pt>
                      <c:pt idx="63">
                        <c:v>-88.484114000000005</c:v>
                      </c:pt>
                      <c:pt idx="64">
                        <c:v>-88.484138999999999</c:v>
                      </c:pt>
                      <c:pt idx="65">
                        <c:v>-88.484202999999994</c:v>
                      </c:pt>
                      <c:pt idx="66">
                        <c:v>-88.484294000000006</c:v>
                      </c:pt>
                      <c:pt idx="67">
                        <c:v>-88.484407000000004</c:v>
                      </c:pt>
                      <c:pt idx="68">
                        <c:v>-88.484543000000002</c:v>
                      </c:pt>
                      <c:pt idx="69">
                        <c:v>-88.484699000000006</c:v>
                      </c:pt>
                      <c:pt idx="70">
                        <c:v>-88.484872999999993</c:v>
                      </c:pt>
                      <c:pt idx="71">
                        <c:v>-88.485069999999993</c:v>
                      </c:pt>
                      <c:pt idx="72">
                        <c:v>-88.485288999999995</c:v>
                      </c:pt>
                      <c:pt idx="73">
                        <c:v>-88.485517999999999</c:v>
                      </c:pt>
                      <c:pt idx="74">
                        <c:v>-88.485747000000003</c:v>
                      </c:pt>
                      <c:pt idx="75">
                        <c:v>-88.485971000000006</c:v>
                      </c:pt>
                      <c:pt idx="76">
                        <c:v>-88.486176</c:v>
                      </c:pt>
                      <c:pt idx="77">
                        <c:v>-88.486356999999998</c:v>
                      </c:pt>
                      <c:pt idx="78">
                        <c:v>-88.486529000000004</c:v>
                      </c:pt>
                      <c:pt idx="79">
                        <c:v>-88.486709000000005</c:v>
                      </c:pt>
                      <c:pt idx="80">
                        <c:v>-88.486892999999995</c:v>
                      </c:pt>
                      <c:pt idx="81">
                        <c:v>-88.487072999999995</c:v>
                      </c:pt>
                      <c:pt idx="82">
                        <c:v>-88.487246999999996</c:v>
                      </c:pt>
                      <c:pt idx="83">
                        <c:v>-88.487410999999994</c:v>
                      </c:pt>
                      <c:pt idx="84">
                        <c:v>-88.487566000000001</c:v>
                      </c:pt>
                      <c:pt idx="85">
                        <c:v>-88.487713999999997</c:v>
                      </c:pt>
                      <c:pt idx="86">
                        <c:v>-88.487855999999994</c:v>
                      </c:pt>
                      <c:pt idx="87">
                        <c:v>-88.487993000000003</c:v>
                      </c:pt>
                      <c:pt idx="88">
                        <c:v>-88.488127000000006</c:v>
                      </c:pt>
                      <c:pt idx="89">
                        <c:v>-88.488260999999994</c:v>
                      </c:pt>
                      <c:pt idx="90">
                        <c:v>-88.488389999999995</c:v>
                      </c:pt>
                      <c:pt idx="91">
                        <c:v>-88.488515000000007</c:v>
                      </c:pt>
                      <c:pt idx="92">
                        <c:v>-88.488647</c:v>
                      </c:pt>
                      <c:pt idx="93">
                        <c:v>-88.488782999999998</c:v>
                      </c:pt>
                      <c:pt idx="94">
                        <c:v>-88.488919999999993</c:v>
                      </c:pt>
                      <c:pt idx="95">
                        <c:v>-88.489058</c:v>
                      </c:pt>
                      <c:pt idx="96">
                        <c:v>-88.489198000000002</c:v>
                      </c:pt>
                      <c:pt idx="97">
                        <c:v>-88.489337000000006</c:v>
                      </c:pt>
                      <c:pt idx="98">
                        <c:v>-88.489479000000003</c:v>
                      </c:pt>
                      <c:pt idx="99">
                        <c:v>-88.489611999999994</c:v>
                      </c:pt>
                      <c:pt idx="100">
                        <c:v>-88.489726000000005</c:v>
                      </c:pt>
                      <c:pt idx="101">
                        <c:v>-88.489839000000003</c:v>
                      </c:pt>
                      <c:pt idx="102">
                        <c:v>-88.489954999999995</c:v>
                      </c:pt>
                      <c:pt idx="103">
                        <c:v>-88.490080000000006</c:v>
                      </c:pt>
                      <c:pt idx="104">
                        <c:v>-88.490222000000003</c:v>
                      </c:pt>
                      <c:pt idx="105">
                        <c:v>-88.490380000000002</c:v>
                      </c:pt>
                      <c:pt idx="106">
                        <c:v>-88.490549000000001</c:v>
                      </c:pt>
                      <c:pt idx="107">
                        <c:v>-88.490729999999999</c:v>
                      </c:pt>
                      <c:pt idx="108">
                        <c:v>-88.490930000000006</c:v>
                      </c:pt>
                      <c:pt idx="109">
                        <c:v>-88.491144000000006</c:v>
                      </c:pt>
                      <c:pt idx="110">
                        <c:v>-88.491338999999996</c:v>
                      </c:pt>
                      <c:pt idx="111">
                        <c:v>-88.491500000000002</c:v>
                      </c:pt>
                      <c:pt idx="112">
                        <c:v>-88.491636</c:v>
                      </c:pt>
                      <c:pt idx="113">
                        <c:v>-88.491753000000003</c:v>
                      </c:pt>
                      <c:pt idx="114">
                        <c:v>-88.491849999999999</c:v>
                      </c:pt>
                      <c:pt idx="115">
                        <c:v>-88.491916000000003</c:v>
                      </c:pt>
                      <c:pt idx="116">
                        <c:v>-88.491946999999996</c:v>
                      </c:pt>
                      <c:pt idx="117">
                        <c:v>-88.491944000000004</c:v>
                      </c:pt>
                      <c:pt idx="118">
                        <c:v>-88.491917999999998</c:v>
                      </c:pt>
                      <c:pt idx="119">
                        <c:v>-88.491873999999996</c:v>
                      </c:pt>
                      <c:pt idx="120">
                        <c:v>-88.491810000000001</c:v>
                      </c:pt>
                      <c:pt idx="121">
                        <c:v>-88.491730000000004</c:v>
                      </c:pt>
                      <c:pt idx="122">
                        <c:v>-88.491652000000002</c:v>
                      </c:pt>
                      <c:pt idx="123">
                        <c:v>-88.491572000000005</c:v>
                      </c:pt>
                      <c:pt idx="124">
                        <c:v>-88.491484999999997</c:v>
                      </c:pt>
                      <c:pt idx="125">
                        <c:v>-88.491381000000004</c:v>
                      </c:pt>
                      <c:pt idx="126">
                        <c:v>-88.491242999999997</c:v>
                      </c:pt>
                      <c:pt idx="127">
                        <c:v>-88.491078999999999</c:v>
                      </c:pt>
                      <c:pt idx="128">
                        <c:v>-88.490921999999998</c:v>
                      </c:pt>
                      <c:pt idx="129">
                        <c:v>-88.490798999999996</c:v>
                      </c:pt>
                      <c:pt idx="130">
                        <c:v>-88.490720999999994</c:v>
                      </c:pt>
                      <c:pt idx="131">
                        <c:v>-88.490680999999995</c:v>
                      </c:pt>
                      <c:pt idx="132">
                        <c:v>-88.490672000000004</c:v>
                      </c:pt>
                      <c:pt idx="133">
                        <c:v>-88.490677000000005</c:v>
                      </c:pt>
                      <c:pt idx="134">
                        <c:v>-88.490671000000006</c:v>
                      </c:pt>
                      <c:pt idx="135">
                        <c:v>-88.490656000000001</c:v>
                      </c:pt>
                      <c:pt idx="136">
                        <c:v>-88.490633000000003</c:v>
                      </c:pt>
                      <c:pt idx="137">
                        <c:v>-88.490575000000007</c:v>
                      </c:pt>
                      <c:pt idx="138">
                        <c:v>-88.490488999999997</c:v>
                      </c:pt>
                      <c:pt idx="139">
                        <c:v>-88.490395000000007</c:v>
                      </c:pt>
                      <c:pt idx="140">
                        <c:v>-88.490543000000002</c:v>
                      </c:pt>
                      <c:pt idx="141">
                        <c:v>-88.490538000000001</c:v>
                      </c:pt>
                      <c:pt idx="142">
                        <c:v>-88.490188000000003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C0-4326-AAC9-972479FC8C72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47.159412000000003</c:v>
                      </c:pt>
                      <c:pt idx="1">
                        <c:v>47.159315999999997</c:v>
                      </c:pt>
                      <c:pt idx="2">
                        <c:v>47.159218000000003</c:v>
                      </c:pt>
                      <c:pt idx="3">
                        <c:v>47.159120000000001</c:v>
                      </c:pt>
                      <c:pt idx="4">
                        <c:v>47.159033999999998</c:v>
                      </c:pt>
                      <c:pt idx="5">
                        <c:v>47.158973000000003</c:v>
                      </c:pt>
                      <c:pt idx="6">
                        <c:v>47.158929000000001</c:v>
                      </c:pt>
                      <c:pt idx="7">
                        <c:v>47.158898000000001</c:v>
                      </c:pt>
                      <c:pt idx="8">
                        <c:v>47.158890999999997</c:v>
                      </c:pt>
                      <c:pt idx="9">
                        <c:v>47.158895000000001</c:v>
                      </c:pt>
                      <c:pt idx="10">
                        <c:v>47.158898999999998</c:v>
                      </c:pt>
                      <c:pt idx="11">
                        <c:v>47.158909999999999</c:v>
                      </c:pt>
                      <c:pt idx="12">
                        <c:v>47.158918999999997</c:v>
                      </c:pt>
                      <c:pt idx="13">
                        <c:v>47.158914000000003</c:v>
                      </c:pt>
                      <c:pt idx="14">
                        <c:v>47.158901</c:v>
                      </c:pt>
                      <c:pt idx="15">
                        <c:v>47.158881000000001</c:v>
                      </c:pt>
                      <c:pt idx="16">
                        <c:v>47.158845999999997</c:v>
                      </c:pt>
                      <c:pt idx="17">
                        <c:v>47.158802000000001</c:v>
                      </c:pt>
                      <c:pt idx="18">
                        <c:v>47.158746000000001</c:v>
                      </c:pt>
                      <c:pt idx="19">
                        <c:v>47.158681000000001</c:v>
                      </c:pt>
                      <c:pt idx="20">
                        <c:v>47.158620999999997</c:v>
                      </c:pt>
                      <c:pt idx="21">
                        <c:v>47.158574000000002</c:v>
                      </c:pt>
                      <c:pt idx="22">
                        <c:v>47.158543000000002</c:v>
                      </c:pt>
                      <c:pt idx="23">
                        <c:v>47.158521999999998</c:v>
                      </c:pt>
                      <c:pt idx="24">
                        <c:v>47.158504000000001</c:v>
                      </c:pt>
                      <c:pt idx="25">
                        <c:v>47.158492000000003</c:v>
                      </c:pt>
                      <c:pt idx="26">
                        <c:v>47.158489000000003</c:v>
                      </c:pt>
                      <c:pt idx="27">
                        <c:v>47.158496999999997</c:v>
                      </c:pt>
                      <c:pt idx="28">
                        <c:v>47.158517000000003</c:v>
                      </c:pt>
                      <c:pt idx="29">
                        <c:v>47.158557000000002</c:v>
                      </c:pt>
                      <c:pt idx="30">
                        <c:v>47.158619000000002</c:v>
                      </c:pt>
                      <c:pt idx="31">
                        <c:v>47.158695999999999</c:v>
                      </c:pt>
                      <c:pt idx="32">
                        <c:v>47.158777000000001</c:v>
                      </c:pt>
                      <c:pt idx="33">
                        <c:v>47.158867000000001</c:v>
                      </c:pt>
                      <c:pt idx="34">
                        <c:v>47.158968999999999</c:v>
                      </c:pt>
                      <c:pt idx="35">
                        <c:v>47.159077000000003</c:v>
                      </c:pt>
                      <c:pt idx="36">
                        <c:v>47.159190000000002</c:v>
                      </c:pt>
                      <c:pt idx="37">
                        <c:v>47.159305000000003</c:v>
                      </c:pt>
                      <c:pt idx="38">
                        <c:v>47.159427000000001</c:v>
                      </c:pt>
                      <c:pt idx="39">
                        <c:v>47.159559000000002</c:v>
                      </c:pt>
                      <c:pt idx="40">
                        <c:v>47.159703999999998</c:v>
                      </c:pt>
                      <c:pt idx="41">
                        <c:v>47.159858</c:v>
                      </c:pt>
                      <c:pt idx="42">
                        <c:v>47.160007999999998</c:v>
                      </c:pt>
                      <c:pt idx="43">
                        <c:v>47.160145999999997</c:v>
                      </c:pt>
                      <c:pt idx="44">
                        <c:v>47.160274999999999</c:v>
                      </c:pt>
                      <c:pt idx="45">
                        <c:v>47.160398000000001</c:v>
                      </c:pt>
                      <c:pt idx="46">
                        <c:v>47.160519000000001</c:v>
                      </c:pt>
                      <c:pt idx="47">
                        <c:v>47.160637000000001</c:v>
                      </c:pt>
                      <c:pt idx="48">
                        <c:v>47.160749000000003</c:v>
                      </c:pt>
                      <c:pt idx="49">
                        <c:v>47.160863999999997</c:v>
                      </c:pt>
                      <c:pt idx="50">
                        <c:v>47.160988000000003</c:v>
                      </c:pt>
                      <c:pt idx="51">
                        <c:v>47.161113999999998</c:v>
                      </c:pt>
                      <c:pt idx="52">
                        <c:v>47.161236000000002</c:v>
                      </c:pt>
                      <c:pt idx="53">
                        <c:v>47.161360000000002</c:v>
                      </c:pt>
                      <c:pt idx="54">
                        <c:v>47.161479999999997</c:v>
                      </c:pt>
                      <c:pt idx="55">
                        <c:v>47.161599000000002</c:v>
                      </c:pt>
                      <c:pt idx="56">
                        <c:v>47.161718</c:v>
                      </c:pt>
                      <c:pt idx="57">
                        <c:v>47.161833000000001</c:v>
                      </c:pt>
                      <c:pt idx="58">
                        <c:v>47.161949</c:v>
                      </c:pt>
                      <c:pt idx="59">
                        <c:v>47.162078000000001</c:v>
                      </c:pt>
                      <c:pt idx="60">
                        <c:v>47.162221000000002</c:v>
                      </c:pt>
                      <c:pt idx="61">
                        <c:v>47.162373000000002</c:v>
                      </c:pt>
                      <c:pt idx="62">
                        <c:v>47.162528999999999</c:v>
                      </c:pt>
                      <c:pt idx="63">
                        <c:v>47.162680000000002</c:v>
                      </c:pt>
                      <c:pt idx="64">
                        <c:v>47.162835999999999</c:v>
                      </c:pt>
                      <c:pt idx="65">
                        <c:v>47.162998999999999</c:v>
                      </c:pt>
                      <c:pt idx="66">
                        <c:v>47.163158000000003</c:v>
                      </c:pt>
                      <c:pt idx="67">
                        <c:v>47.163314</c:v>
                      </c:pt>
                      <c:pt idx="68">
                        <c:v>47.163476000000003</c:v>
                      </c:pt>
                      <c:pt idx="69">
                        <c:v>47.163643</c:v>
                      </c:pt>
                      <c:pt idx="70">
                        <c:v>47.163800000000002</c:v>
                      </c:pt>
                      <c:pt idx="71">
                        <c:v>47.163929000000003</c:v>
                      </c:pt>
                      <c:pt idx="72">
                        <c:v>47.164029999999997</c:v>
                      </c:pt>
                      <c:pt idx="73">
                        <c:v>47.164121999999999</c:v>
                      </c:pt>
                      <c:pt idx="74">
                        <c:v>47.164211999999999</c:v>
                      </c:pt>
                      <c:pt idx="75">
                        <c:v>47.164288999999997</c:v>
                      </c:pt>
                      <c:pt idx="76">
                        <c:v>47.164344999999997</c:v>
                      </c:pt>
                      <c:pt idx="77">
                        <c:v>47.164382000000003</c:v>
                      </c:pt>
                      <c:pt idx="78">
                        <c:v>47.164406999999997</c:v>
                      </c:pt>
                      <c:pt idx="79">
                        <c:v>47.164420999999997</c:v>
                      </c:pt>
                      <c:pt idx="80">
                        <c:v>47.164419000000002</c:v>
                      </c:pt>
                      <c:pt idx="81">
                        <c:v>47.164399000000003</c:v>
                      </c:pt>
                      <c:pt idx="82">
                        <c:v>47.164369000000001</c:v>
                      </c:pt>
                      <c:pt idx="83">
                        <c:v>47.164335000000001</c:v>
                      </c:pt>
                      <c:pt idx="84">
                        <c:v>47.164302999999997</c:v>
                      </c:pt>
                      <c:pt idx="85">
                        <c:v>47.164273000000001</c:v>
                      </c:pt>
                      <c:pt idx="86">
                        <c:v>47.164242000000002</c:v>
                      </c:pt>
                      <c:pt idx="87">
                        <c:v>47.164217000000001</c:v>
                      </c:pt>
                      <c:pt idx="88">
                        <c:v>47.164200000000001</c:v>
                      </c:pt>
                      <c:pt idx="89">
                        <c:v>47.164192999999997</c:v>
                      </c:pt>
                      <c:pt idx="90">
                        <c:v>47.164202000000003</c:v>
                      </c:pt>
                      <c:pt idx="91">
                        <c:v>47.164223</c:v>
                      </c:pt>
                      <c:pt idx="92">
                        <c:v>47.164254</c:v>
                      </c:pt>
                      <c:pt idx="93">
                        <c:v>47.164285</c:v>
                      </c:pt>
                      <c:pt idx="94">
                        <c:v>47.164306000000003</c:v>
                      </c:pt>
                      <c:pt idx="95">
                        <c:v>47.164315000000002</c:v>
                      </c:pt>
                      <c:pt idx="96">
                        <c:v>47.164315999999999</c:v>
                      </c:pt>
                      <c:pt idx="97">
                        <c:v>47.164301999999999</c:v>
                      </c:pt>
                      <c:pt idx="98">
                        <c:v>47.164279000000001</c:v>
                      </c:pt>
                      <c:pt idx="99">
                        <c:v>47.164248000000001</c:v>
                      </c:pt>
                      <c:pt idx="100">
                        <c:v>47.164200999999998</c:v>
                      </c:pt>
                      <c:pt idx="101">
                        <c:v>47.164140000000003</c:v>
                      </c:pt>
                      <c:pt idx="102">
                        <c:v>47.164068999999998</c:v>
                      </c:pt>
                      <c:pt idx="103">
                        <c:v>47.163998999999997</c:v>
                      </c:pt>
                      <c:pt idx="104">
                        <c:v>47.163930000000001</c:v>
                      </c:pt>
                      <c:pt idx="105">
                        <c:v>47.16386</c:v>
                      </c:pt>
                      <c:pt idx="106">
                        <c:v>47.163794000000003</c:v>
                      </c:pt>
                      <c:pt idx="107">
                        <c:v>47.163741000000002</c:v>
                      </c:pt>
                      <c:pt idx="108">
                        <c:v>47.163696999999999</c:v>
                      </c:pt>
                      <c:pt idx="109">
                        <c:v>47.163660999999998</c:v>
                      </c:pt>
                      <c:pt idx="110">
                        <c:v>47.163632</c:v>
                      </c:pt>
                      <c:pt idx="111">
                        <c:v>47.163600000000002</c:v>
                      </c:pt>
                      <c:pt idx="112">
                        <c:v>47.163558000000002</c:v>
                      </c:pt>
                      <c:pt idx="113">
                        <c:v>47.163504000000003</c:v>
                      </c:pt>
                      <c:pt idx="114">
                        <c:v>47.163435999999997</c:v>
                      </c:pt>
                      <c:pt idx="115">
                        <c:v>47.163353000000001</c:v>
                      </c:pt>
                      <c:pt idx="116">
                        <c:v>47.163251000000002</c:v>
                      </c:pt>
                      <c:pt idx="117">
                        <c:v>47.163134999999997</c:v>
                      </c:pt>
                      <c:pt idx="118">
                        <c:v>47.163007999999998</c:v>
                      </c:pt>
                      <c:pt idx="119">
                        <c:v>47.162866999999999</c:v>
                      </c:pt>
                      <c:pt idx="120">
                        <c:v>47.162709999999997</c:v>
                      </c:pt>
                      <c:pt idx="121">
                        <c:v>47.162542000000002</c:v>
                      </c:pt>
                      <c:pt idx="122">
                        <c:v>47.162371</c:v>
                      </c:pt>
                      <c:pt idx="123">
                        <c:v>47.162202999999998</c:v>
                      </c:pt>
                      <c:pt idx="124">
                        <c:v>47.162036999999998</c:v>
                      </c:pt>
                      <c:pt idx="125">
                        <c:v>47.161876999999997</c:v>
                      </c:pt>
                      <c:pt idx="126">
                        <c:v>47.161724999999997</c:v>
                      </c:pt>
                      <c:pt idx="127">
                        <c:v>47.161586</c:v>
                      </c:pt>
                      <c:pt idx="128">
                        <c:v>47.161456999999999</c:v>
                      </c:pt>
                      <c:pt idx="129">
                        <c:v>47.161338999999998</c:v>
                      </c:pt>
                      <c:pt idx="130">
                        <c:v>47.161220999999998</c:v>
                      </c:pt>
                      <c:pt idx="131">
                        <c:v>47.161082999999998</c:v>
                      </c:pt>
                      <c:pt idx="132">
                        <c:v>47.160936999999997</c:v>
                      </c:pt>
                      <c:pt idx="133">
                        <c:v>47.160783000000002</c:v>
                      </c:pt>
                      <c:pt idx="134">
                        <c:v>47.160620000000002</c:v>
                      </c:pt>
                      <c:pt idx="135">
                        <c:v>47.160469999999997</c:v>
                      </c:pt>
                      <c:pt idx="136">
                        <c:v>47.160342</c:v>
                      </c:pt>
                      <c:pt idx="137">
                        <c:v>47.160215999999998</c:v>
                      </c:pt>
                      <c:pt idx="138">
                        <c:v>47.160086999999997</c:v>
                      </c:pt>
                      <c:pt idx="139">
                        <c:v>47.159962999999998</c:v>
                      </c:pt>
                      <c:pt idx="140">
                        <c:v>47.159847999999997</c:v>
                      </c:pt>
                      <c:pt idx="141">
                        <c:v>47.159739999999999</c:v>
                      </c:pt>
                      <c:pt idx="142">
                        <c:v>47.159641999999998</c:v>
                      </c:pt>
                      <c:pt idx="143">
                        <c:v>47.159553000000002</c:v>
                      </c:pt>
                      <c:pt idx="144">
                        <c:v>47.159464999999997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-88.490188000000003</c:v>
                      </c:pt>
                      <c:pt idx="1">
                        <c:v>-88.490015999999997</c:v>
                      </c:pt>
                      <c:pt idx="2">
                        <c:v>-88.489850000000004</c:v>
                      </c:pt>
                      <c:pt idx="3">
                        <c:v>-88.489686000000006</c:v>
                      </c:pt>
                      <c:pt idx="4">
                        <c:v>-88.489512000000005</c:v>
                      </c:pt>
                      <c:pt idx="5">
                        <c:v>-88.489312999999996</c:v>
                      </c:pt>
                      <c:pt idx="6">
                        <c:v>-88.489080999999999</c:v>
                      </c:pt>
                      <c:pt idx="7">
                        <c:v>-88.488832000000002</c:v>
                      </c:pt>
                      <c:pt idx="8">
                        <c:v>-88.488563999999997</c:v>
                      </c:pt>
                      <c:pt idx="9">
                        <c:v>-88.488276999999997</c:v>
                      </c:pt>
                      <c:pt idx="10">
                        <c:v>-88.487986000000006</c:v>
                      </c:pt>
                      <c:pt idx="11">
                        <c:v>-88.487700000000004</c:v>
                      </c:pt>
                      <c:pt idx="12">
                        <c:v>-88.487430000000003</c:v>
                      </c:pt>
                      <c:pt idx="13">
                        <c:v>-88.487171000000004</c:v>
                      </c:pt>
                      <c:pt idx="14">
                        <c:v>-88.486925999999997</c:v>
                      </c:pt>
                      <c:pt idx="15">
                        <c:v>-88.486706999999996</c:v>
                      </c:pt>
                      <c:pt idx="16">
                        <c:v>-88.486507000000003</c:v>
                      </c:pt>
                      <c:pt idx="17">
                        <c:v>-88.486317</c:v>
                      </c:pt>
                      <c:pt idx="18">
                        <c:v>-88.486140000000006</c:v>
                      </c:pt>
                      <c:pt idx="19">
                        <c:v>-88.485973999999999</c:v>
                      </c:pt>
                      <c:pt idx="20">
                        <c:v>-88.485816999999997</c:v>
                      </c:pt>
                      <c:pt idx="21">
                        <c:v>-88.485668000000004</c:v>
                      </c:pt>
                      <c:pt idx="22">
                        <c:v>-88.485517000000002</c:v>
                      </c:pt>
                      <c:pt idx="23">
                        <c:v>-88.485361999999995</c:v>
                      </c:pt>
                      <c:pt idx="24">
                        <c:v>-88.485211000000007</c:v>
                      </c:pt>
                      <c:pt idx="25">
                        <c:v>-88.485066000000003</c:v>
                      </c:pt>
                      <c:pt idx="26">
                        <c:v>-88.484927999999996</c:v>
                      </c:pt>
                      <c:pt idx="27">
                        <c:v>-88.484795000000005</c:v>
                      </c:pt>
                      <c:pt idx="28">
                        <c:v>-88.484667000000002</c:v>
                      </c:pt>
                      <c:pt idx="29">
                        <c:v>-88.484553000000005</c:v>
                      </c:pt>
                      <c:pt idx="30">
                        <c:v>-88.484459999999999</c:v>
                      </c:pt>
                      <c:pt idx="31">
                        <c:v>-88.484385000000003</c:v>
                      </c:pt>
                      <c:pt idx="32">
                        <c:v>-88.484322000000006</c:v>
                      </c:pt>
                      <c:pt idx="33">
                        <c:v>-88.484284000000002</c:v>
                      </c:pt>
                      <c:pt idx="34">
                        <c:v>-88.484272000000004</c:v>
                      </c:pt>
                      <c:pt idx="35">
                        <c:v>-88.484271000000007</c:v>
                      </c:pt>
                      <c:pt idx="36">
                        <c:v>-88.484268999999998</c:v>
                      </c:pt>
                      <c:pt idx="37">
                        <c:v>-88.484268</c:v>
                      </c:pt>
                      <c:pt idx="38">
                        <c:v>-88.484274999999997</c:v>
                      </c:pt>
                      <c:pt idx="39">
                        <c:v>-88.484285</c:v>
                      </c:pt>
                      <c:pt idx="40">
                        <c:v>-88.484290000000001</c:v>
                      </c:pt>
                      <c:pt idx="41">
                        <c:v>-88.484285999999997</c:v>
                      </c:pt>
                      <c:pt idx="42">
                        <c:v>-88.484285</c:v>
                      </c:pt>
                      <c:pt idx="43">
                        <c:v>-88.484284000000002</c:v>
                      </c:pt>
                      <c:pt idx="44">
                        <c:v>-88.484269999999995</c:v>
                      </c:pt>
                      <c:pt idx="45">
                        <c:v>-88.484245999999999</c:v>
                      </c:pt>
                      <c:pt idx="46">
                        <c:v>-88.484211999999999</c:v>
                      </c:pt>
                      <c:pt idx="47">
                        <c:v>-88.484154000000004</c:v>
                      </c:pt>
                      <c:pt idx="48">
                        <c:v>-88.484081000000003</c:v>
                      </c:pt>
                      <c:pt idx="49">
                        <c:v>-88.484026999999998</c:v>
                      </c:pt>
                      <c:pt idx="50">
                        <c:v>-88.483999999999995</c:v>
                      </c:pt>
                      <c:pt idx="51">
                        <c:v>-88.483990000000006</c:v>
                      </c:pt>
                      <c:pt idx="52">
                        <c:v>-88.483990000000006</c:v>
                      </c:pt>
                      <c:pt idx="53">
                        <c:v>-88.483991000000003</c:v>
                      </c:pt>
                      <c:pt idx="54">
                        <c:v>-88.483997000000002</c:v>
                      </c:pt>
                      <c:pt idx="55">
                        <c:v>-88.484025000000003</c:v>
                      </c:pt>
                      <c:pt idx="56">
                        <c:v>-88.484075000000004</c:v>
                      </c:pt>
                      <c:pt idx="57">
                        <c:v>-88.484145999999996</c:v>
                      </c:pt>
                      <c:pt idx="58">
                        <c:v>-88.484202999999994</c:v>
                      </c:pt>
                      <c:pt idx="59">
                        <c:v>-88.484218999999996</c:v>
                      </c:pt>
                      <c:pt idx="60">
                        <c:v>-88.484209000000007</c:v>
                      </c:pt>
                      <c:pt idx="61">
                        <c:v>-88.484188000000003</c:v>
                      </c:pt>
                      <c:pt idx="62">
                        <c:v>-88.484166999999999</c:v>
                      </c:pt>
                      <c:pt idx="63">
                        <c:v>-88.484155000000001</c:v>
                      </c:pt>
                      <c:pt idx="64">
                        <c:v>-88.484159000000005</c:v>
                      </c:pt>
                      <c:pt idx="65">
                        <c:v>-88.484199000000004</c:v>
                      </c:pt>
                      <c:pt idx="66">
                        <c:v>-88.484283000000005</c:v>
                      </c:pt>
                      <c:pt idx="67">
                        <c:v>-88.484397999999999</c:v>
                      </c:pt>
                      <c:pt idx="68">
                        <c:v>-88.484534999999994</c:v>
                      </c:pt>
                      <c:pt idx="69">
                        <c:v>-88.484689000000003</c:v>
                      </c:pt>
                      <c:pt idx="70">
                        <c:v>-88.484847000000002</c:v>
                      </c:pt>
                      <c:pt idx="71">
                        <c:v>-88.485023999999996</c:v>
                      </c:pt>
                      <c:pt idx="72">
                        <c:v>-88.485225999999997</c:v>
                      </c:pt>
                      <c:pt idx="73">
                        <c:v>-88.485449000000003</c:v>
                      </c:pt>
                      <c:pt idx="74">
                        <c:v>-88.485690000000005</c:v>
                      </c:pt>
                      <c:pt idx="75">
                        <c:v>-88.485935999999995</c:v>
                      </c:pt>
                      <c:pt idx="76">
                        <c:v>-88.486159999999998</c:v>
                      </c:pt>
                      <c:pt idx="77">
                        <c:v>-88.486350000000002</c:v>
                      </c:pt>
                      <c:pt idx="78">
                        <c:v>-88.486521999999994</c:v>
                      </c:pt>
                      <c:pt idx="79">
                        <c:v>-88.486690999999993</c:v>
                      </c:pt>
                      <c:pt idx="80">
                        <c:v>-88.486862000000002</c:v>
                      </c:pt>
                      <c:pt idx="81">
                        <c:v>-88.487033999999994</c:v>
                      </c:pt>
                      <c:pt idx="82">
                        <c:v>-88.487195999999997</c:v>
                      </c:pt>
                      <c:pt idx="83">
                        <c:v>-88.487346000000002</c:v>
                      </c:pt>
                      <c:pt idx="84">
                        <c:v>-88.487486000000004</c:v>
                      </c:pt>
                      <c:pt idx="85">
                        <c:v>-88.487620000000007</c:v>
                      </c:pt>
                      <c:pt idx="86">
                        <c:v>-88.487745000000004</c:v>
                      </c:pt>
                      <c:pt idx="87">
                        <c:v>-88.487860999999995</c:v>
                      </c:pt>
                      <c:pt idx="88">
                        <c:v>-88.487975000000006</c:v>
                      </c:pt>
                      <c:pt idx="89">
                        <c:v>-88.488088000000005</c:v>
                      </c:pt>
                      <c:pt idx="90">
                        <c:v>-88.488202999999999</c:v>
                      </c:pt>
                      <c:pt idx="91">
                        <c:v>-88.488320000000002</c:v>
                      </c:pt>
                      <c:pt idx="92">
                        <c:v>-88.488435999999993</c:v>
                      </c:pt>
                      <c:pt idx="93">
                        <c:v>-88.488556000000003</c:v>
                      </c:pt>
                      <c:pt idx="94">
                        <c:v>-88.488682999999995</c:v>
                      </c:pt>
                      <c:pt idx="95">
                        <c:v>-88.488812999999993</c:v>
                      </c:pt>
                      <c:pt idx="96">
                        <c:v>-88.488943000000006</c:v>
                      </c:pt>
                      <c:pt idx="97">
                        <c:v>-88.489076999999995</c:v>
                      </c:pt>
                      <c:pt idx="98">
                        <c:v>-88.489213000000007</c:v>
                      </c:pt>
                      <c:pt idx="99">
                        <c:v>-88.489348000000007</c:v>
                      </c:pt>
                      <c:pt idx="100">
                        <c:v>-88.489480999999998</c:v>
                      </c:pt>
                      <c:pt idx="101">
                        <c:v>-88.489604999999997</c:v>
                      </c:pt>
                      <c:pt idx="102">
                        <c:v>-88.489722</c:v>
                      </c:pt>
                      <c:pt idx="103">
                        <c:v>-88.489838000000006</c:v>
                      </c:pt>
                      <c:pt idx="104">
                        <c:v>-88.489953999999997</c:v>
                      </c:pt>
                      <c:pt idx="105">
                        <c:v>-88.490076000000002</c:v>
                      </c:pt>
                      <c:pt idx="106">
                        <c:v>-88.490213999999995</c:v>
                      </c:pt>
                      <c:pt idx="107">
                        <c:v>-88.490364999999997</c:v>
                      </c:pt>
                      <c:pt idx="108">
                        <c:v>-88.490523999999994</c:v>
                      </c:pt>
                      <c:pt idx="109">
                        <c:v>-88.490699000000006</c:v>
                      </c:pt>
                      <c:pt idx="110">
                        <c:v>-88.490898000000001</c:v>
                      </c:pt>
                      <c:pt idx="111">
                        <c:v>-88.491107</c:v>
                      </c:pt>
                      <c:pt idx="112">
                        <c:v>-88.491296000000006</c:v>
                      </c:pt>
                      <c:pt idx="113">
                        <c:v>-88.491451999999995</c:v>
                      </c:pt>
                      <c:pt idx="114">
                        <c:v>-88.491591999999997</c:v>
                      </c:pt>
                      <c:pt idx="115">
                        <c:v>-88.491716999999994</c:v>
                      </c:pt>
                      <c:pt idx="116">
                        <c:v>-88.491821999999999</c:v>
                      </c:pt>
                      <c:pt idx="117">
                        <c:v>-88.491900000000001</c:v>
                      </c:pt>
                      <c:pt idx="118">
                        <c:v>-88.491943000000006</c:v>
                      </c:pt>
                      <c:pt idx="119">
                        <c:v>-88.491952999999995</c:v>
                      </c:pt>
                      <c:pt idx="120">
                        <c:v>-88.491930999999994</c:v>
                      </c:pt>
                      <c:pt idx="121">
                        <c:v>-88.491889</c:v>
                      </c:pt>
                      <c:pt idx="122">
                        <c:v>-88.491829999999993</c:v>
                      </c:pt>
                      <c:pt idx="123">
                        <c:v>-88.491758000000004</c:v>
                      </c:pt>
                      <c:pt idx="124">
                        <c:v>-88.491675000000001</c:v>
                      </c:pt>
                      <c:pt idx="125">
                        <c:v>-88.491584000000003</c:v>
                      </c:pt>
                      <c:pt idx="126">
                        <c:v>-88.491494000000003</c:v>
                      </c:pt>
                      <c:pt idx="127">
                        <c:v>-88.491394</c:v>
                      </c:pt>
                      <c:pt idx="128">
                        <c:v>-88.491262000000006</c:v>
                      </c:pt>
                      <c:pt idx="129">
                        <c:v>-88.491101</c:v>
                      </c:pt>
                      <c:pt idx="130">
                        <c:v>-88.490938</c:v>
                      </c:pt>
                      <c:pt idx="131">
                        <c:v>-88.490808000000001</c:v>
                      </c:pt>
                      <c:pt idx="132">
                        <c:v>-88.490724999999998</c:v>
                      </c:pt>
                      <c:pt idx="133">
                        <c:v>-88.490679</c:v>
                      </c:pt>
                      <c:pt idx="134">
                        <c:v>-88.490662</c:v>
                      </c:pt>
                      <c:pt idx="135">
                        <c:v>-88.490667999999999</c:v>
                      </c:pt>
                      <c:pt idx="136">
                        <c:v>-88.490667000000002</c:v>
                      </c:pt>
                      <c:pt idx="137">
                        <c:v>-88.490652999999995</c:v>
                      </c:pt>
                      <c:pt idx="138">
                        <c:v>-88.490632000000005</c:v>
                      </c:pt>
                      <c:pt idx="139">
                        <c:v>-88.490595999999996</c:v>
                      </c:pt>
                      <c:pt idx="140">
                        <c:v>-88.490527999999998</c:v>
                      </c:pt>
                      <c:pt idx="141">
                        <c:v>-88.490431999999998</c:v>
                      </c:pt>
                      <c:pt idx="142">
                        <c:v>-88.490302</c:v>
                      </c:pt>
                      <c:pt idx="143">
                        <c:v>-88.490144999999998</c:v>
                      </c:pt>
                      <c:pt idx="144">
                        <c:v>-88.489984000000007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1C0-4326-AAC9-972479FC8C72}"/>
                  </c:ext>
                </c:extLst>
              </c15:ser>
            </c15:filteredScatterSeries>
          </c:ext>
        </c:extLst>
      </c:scatterChart>
      <c:valAx>
        <c:axId val="138815360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8816896"/>
        <c:crosses val="autoZero"/>
        <c:crossBetween val="midCat"/>
      </c:valAx>
      <c:valAx>
        <c:axId val="13881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815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47.159275000000001</c:v>
                </c:pt>
                <c:pt idx="1">
                  <c:v>47.159222</c:v>
                </c:pt>
                <c:pt idx="2">
                  <c:v>47.159157</c:v>
                </c:pt>
                <c:pt idx="3">
                  <c:v>47.159092000000001</c:v>
                </c:pt>
                <c:pt idx="4">
                  <c:v>47.159033000000001</c:v>
                </c:pt>
                <c:pt idx="5">
                  <c:v>47.158987000000003</c:v>
                </c:pt>
                <c:pt idx="6">
                  <c:v>47.158951000000002</c:v>
                </c:pt>
                <c:pt idx="7">
                  <c:v>47.158932</c:v>
                </c:pt>
                <c:pt idx="8">
                  <c:v>47.158935999999997</c:v>
                </c:pt>
                <c:pt idx="9">
                  <c:v>47.158948000000002</c:v>
                </c:pt>
                <c:pt idx="10">
                  <c:v>47.158954999999999</c:v>
                </c:pt>
                <c:pt idx="11">
                  <c:v>47.158957000000001</c:v>
                </c:pt>
                <c:pt idx="12">
                  <c:v>47.158957000000001</c:v>
                </c:pt>
                <c:pt idx="13">
                  <c:v>47.158949999999997</c:v>
                </c:pt>
                <c:pt idx="14">
                  <c:v>47.158938999999997</c:v>
                </c:pt>
                <c:pt idx="15">
                  <c:v>47.158918</c:v>
                </c:pt>
                <c:pt idx="16">
                  <c:v>47.158887</c:v>
                </c:pt>
                <c:pt idx="17">
                  <c:v>47.158850000000001</c:v>
                </c:pt>
                <c:pt idx="18">
                  <c:v>47.158802999999999</c:v>
                </c:pt>
                <c:pt idx="19">
                  <c:v>47.158746000000001</c:v>
                </c:pt>
                <c:pt idx="20">
                  <c:v>47.158690999999997</c:v>
                </c:pt>
                <c:pt idx="21">
                  <c:v>47.158642</c:v>
                </c:pt>
                <c:pt idx="22">
                  <c:v>47.1586</c:v>
                </c:pt>
                <c:pt idx="23">
                  <c:v>47.158568000000002</c:v>
                </c:pt>
                <c:pt idx="24">
                  <c:v>47.158546999999999</c:v>
                </c:pt>
                <c:pt idx="25">
                  <c:v>47.158529000000001</c:v>
                </c:pt>
                <c:pt idx="26">
                  <c:v>47.158518000000001</c:v>
                </c:pt>
                <c:pt idx="27">
                  <c:v>47.158515999999999</c:v>
                </c:pt>
                <c:pt idx="28">
                  <c:v>47.158524999999997</c:v>
                </c:pt>
                <c:pt idx="29">
                  <c:v>47.158543999999999</c:v>
                </c:pt>
                <c:pt idx="30">
                  <c:v>47.158577999999999</c:v>
                </c:pt>
                <c:pt idx="31">
                  <c:v>47.158631</c:v>
                </c:pt>
                <c:pt idx="32">
                  <c:v>47.158698999999999</c:v>
                </c:pt>
                <c:pt idx="33">
                  <c:v>47.158777000000001</c:v>
                </c:pt>
                <c:pt idx="34">
                  <c:v>47.158862999999997</c:v>
                </c:pt>
                <c:pt idx="35">
                  <c:v>47.158966999999997</c:v>
                </c:pt>
                <c:pt idx="36">
                  <c:v>47.159101999999997</c:v>
                </c:pt>
                <c:pt idx="37">
                  <c:v>47.159278</c:v>
                </c:pt>
                <c:pt idx="38">
                  <c:v>47.159481</c:v>
                </c:pt>
                <c:pt idx="39">
                  <c:v>47.159668000000003</c:v>
                </c:pt>
                <c:pt idx="40">
                  <c:v>47.159816999999997</c:v>
                </c:pt>
                <c:pt idx="41">
                  <c:v>47.159953999999999</c:v>
                </c:pt>
                <c:pt idx="42">
                  <c:v>47.160088000000002</c:v>
                </c:pt>
                <c:pt idx="43">
                  <c:v>47.160217000000003</c:v>
                </c:pt>
                <c:pt idx="44">
                  <c:v>47.160341000000003</c:v>
                </c:pt>
                <c:pt idx="45">
                  <c:v>47.16046</c:v>
                </c:pt>
                <c:pt idx="46">
                  <c:v>47.160578000000001</c:v>
                </c:pt>
                <c:pt idx="47">
                  <c:v>47.160691</c:v>
                </c:pt>
                <c:pt idx="48">
                  <c:v>47.160798999999997</c:v>
                </c:pt>
                <c:pt idx="49">
                  <c:v>47.160910000000001</c:v>
                </c:pt>
                <c:pt idx="50">
                  <c:v>47.161025000000002</c:v>
                </c:pt>
                <c:pt idx="51">
                  <c:v>47.161141999999998</c:v>
                </c:pt>
                <c:pt idx="52">
                  <c:v>47.161259000000001</c:v>
                </c:pt>
                <c:pt idx="53">
                  <c:v>47.161372999999998</c:v>
                </c:pt>
                <c:pt idx="54">
                  <c:v>47.161489000000003</c:v>
                </c:pt>
                <c:pt idx="55">
                  <c:v>47.161611000000001</c:v>
                </c:pt>
                <c:pt idx="56">
                  <c:v>47.161727999999997</c:v>
                </c:pt>
                <c:pt idx="57">
                  <c:v>47.161838000000003</c:v>
                </c:pt>
                <c:pt idx="58">
                  <c:v>47.161949999999997</c:v>
                </c:pt>
                <c:pt idx="59">
                  <c:v>47.162078000000001</c:v>
                </c:pt>
                <c:pt idx="60">
                  <c:v>47.162227000000001</c:v>
                </c:pt>
                <c:pt idx="61">
                  <c:v>47.162390000000002</c:v>
                </c:pt>
                <c:pt idx="62">
                  <c:v>47.162551000000001</c:v>
                </c:pt>
                <c:pt idx="63">
                  <c:v>47.162709</c:v>
                </c:pt>
                <c:pt idx="64">
                  <c:v>47.162866000000001</c:v>
                </c:pt>
                <c:pt idx="65">
                  <c:v>47.163021000000001</c:v>
                </c:pt>
                <c:pt idx="66">
                  <c:v>47.163173999999998</c:v>
                </c:pt>
                <c:pt idx="67">
                  <c:v>47.163327000000002</c:v>
                </c:pt>
                <c:pt idx="68">
                  <c:v>47.163488000000001</c:v>
                </c:pt>
                <c:pt idx="69">
                  <c:v>47.163652999999996</c:v>
                </c:pt>
                <c:pt idx="70">
                  <c:v>47.163795</c:v>
                </c:pt>
                <c:pt idx="71">
                  <c:v>47.163913000000001</c:v>
                </c:pt>
                <c:pt idx="72">
                  <c:v>47.164023</c:v>
                </c:pt>
                <c:pt idx="73">
                  <c:v>47.164124000000001</c:v>
                </c:pt>
                <c:pt idx="74">
                  <c:v>47.164212999999997</c:v>
                </c:pt>
                <c:pt idx="75">
                  <c:v>47.164288999999997</c:v>
                </c:pt>
                <c:pt idx="76">
                  <c:v>47.164344</c:v>
                </c:pt>
                <c:pt idx="77">
                  <c:v>47.164378999999997</c:v>
                </c:pt>
                <c:pt idx="78">
                  <c:v>47.164400999999998</c:v>
                </c:pt>
                <c:pt idx="79">
                  <c:v>47.164411000000001</c:v>
                </c:pt>
                <c:pt idx="80">
                  <c:v>47.164408999999999</c:v>
                </c:pt>
                <c:pt idx="81">
                  <c:v>47.164388000000002</c:v>
                </c:pt>
                <c:pt idx="82">
                  <c:v>47.164355999999998</c:v>
                </c:pt>
                <c:pt idx="83">
                  <c:v>47.164318999999999</c:v>
                </c:pt>
                <c:pt idx="84">
                  <c:v>47.164282</c:v>
                </c:pt>
                <c:pt idx="85">
                  <c:v>47.164247000000003</c:v>
                </c:pt>
                <c:pt idx="86">
                  <c:v>47.164214999999999</c:v>
                </c:pt>
                <c:pt idx="87">
                  <c:v>47.164192999999997</c:v>
                </c:pt>
                <c:pt idx="88">
                  <c:v>47.164183999999999</c:v>
                </c:pt>
                <c:pt idx="89">
                  <c:v>47.164189</c:v>
                </c:pt>
                <c:pt idx="90">
                  <c:v>47.164211000000002</c:v>
                </c:pt>
                <c:pt idx="91">
                  <c:v>47.164243999999997</c:v>
                </c:pt>
                <c:pt idx="92">
                  <c:v>47.164276999999998</c:v>
                </c:pt>
                <c:pt idx="93">
                  <c:v>47.164301000000002</c:v>
                </c:pt>
                <c:pt idx="94">
                  <c:v>47.164313999999997</c:v>
                </c:pt>
                <c:pt idx="95">
                  <c:v>47.16431</c:v>
                </c:pt>
                <c:pt idx="96">
                  <c:v>47.164284000000002</c:v>
                </c:pt>
                <c:pt idx="97">
                  <c:v>47.164239000000002</c:v>
                </c:pt>
                <c:pt idx="98">
                  <c:v>47.164183999999999</c:v>
                </c:pt>
                <c:pt idx="99">
                  <c:v>47.164119999999997</c:v>
                </c:pt>
                <c:pt idx="100">
                  <c:v>47.164043999999997</c:v>
                </c:pt>
                <c:pt idx="101">
                  <c:v>47.163957000000003</c:v>
                </c:pt>
                <c:pt idx="102">
                  <c:v>47.163868000000001</c:v>
                </c:pt>
                <c:pt idx="103">
                  <c:v>47.163791000000003</c:v>
                </c:pt>
                <c:pt idx="104">
                  <c:v>47.163732000000003</c:v>
                </c:pt>
                <c:pt idx="105">
                  <c:v>47.163679000000002</c:v>
                </c:pt>
                <c:pt idx="106">
                  <c:v>47.163632999999997</c:v>
                </c:pt>
                <c:pt idx="107">
                  <c:v>47.163595999999998</c:v>
                </c:pt>
                <c:pt idx="108">
                  <c:v>47.163561000000001</c:v>
                </c:pt>
                <c:pt idx="109">
                  <c:v>47.163519000000001</c:v>
                </c:pt>
                <c:pt idx="110">
                  <c:v>47.163457000000001</c:v>
                </c:pt>
                <c:pt idx="111">
                  <c:v>47.163373999999997</c:v>
                </c:pt>
                <c:pt idx="112">
                  <c:v>47.163269999999997</c:v>
                </c:pt>
                <c:pt idx="113">
                  <c:v>47.163150999999999</c:v>
                </c:pt>
                <c:pt idx="114">
                  <c:v>47.163021999999998</c:v>
                </c:pt>
                <c:pt idx="115">
                  <c:v>47.162882000000003</c:v>
                </c:pt>
                <c:pt idx="116">
                  <c:v>47.162728999999999</c:v>
                </c:pt>
                <c:pt idx="117">
                  <c:v>47.162560999999997</c:v>
                </c:pt>
                <c:pt idx="118">
                  <c:v>47.162388999999997</c:v>
                </c:pt>
                <c:pt idx="119">
                  <c:v>47.162218000000003</c:v>
                </c:pt>
                <c:pt idx="120">
                  <c:v>47.162050000000001</c:v>
                </c:pt>
                <c:pt idx="121">
                  <c:v>47.161887</c:v>
                </c:pt>
                <c:pt idx="122">
                  <c:v>47.161734000000003</c:v>
                </c:pt>
                <c:pt idx="123">
                  <c:v>47.161596000000003</c:v>
                </c:pt>
                <c:pt idx="124">
                  <c:v>47.161470000000001</c:v>
                </c:pt>
                <c:pt idx="125">
                  <c:v>47.161357000000002</c:v>
                </c:pt>
                <c:pt idx="126">
                  <c:v>47.161251</c:v>
                </c:pt>
                <c:pt idx="127">
                  <c:v>47.161135999999999</c:v>
                </c:pt>
                <c:pt idx="128">
                  <c:v>47.161009999999997</c:v>
                </c:pt>
                <c:pt idx="129">
                  <c:v>47.160871999999998</c:v>
                </c:pt>
                <c:pt idx="130">
                  <c:v>47.160722</c:v>
                </c:pt>
                <c:pt idx="131">
                  <c:v>47.16057</c:v>
                </c:pt>
                <c:pt idx="132">
                  <c:v>47.160440000000001</c:v>
                </c:pt>
                <c:pt idx="133">
                  <c:v>47.160325</c:v>
                </c:pt>
                <c:pt idx="134">
                  <c:v>47.160206000000002</c:v>
                </c:pt>
                <c:pt idx="135">
                  <c:v>47.160086999999997</c:v>
                </c:pt>
                <c:pt idx="136">
                  <c:v>47.159972000000003</c:v>
                </c:pt>
                <c:pt idx="137">
                  <c:v>47.159860999999999</c:v>
                </c:pt>
                <c:pt idx="138">
                  <c:v>47.159754999999997</c:v>
                </c:pt>
                <c:pt idx="139">
                  <c:v>47.159655999999998</c:v>
                </c:pt>
                <c:pt idx="140">
                  <c:v>47.159559999999999</c:v>
                </c:pt>
                <c:pt idx="141">
                  <c:v>47.159469000000001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-88.489569000000003</c:v>
                </c:pt>
                <c:pt idx="1">
                  <c:v>-88.489485000000002</c:v>
                </c:pt>
                <c:pt idx="2">
                  <c:v>-88.489388000000005</c:v>
                </c:pt>
                <c:pt idx="3">
                  <c:v>-88.489259000000004</c:v>
                </c:pt>
                <c:pt idx="4">
                  <c:v>-88.489097000000001</c:v>
                </c:pt>
                <c:pt idx="5">
                  <c:v>-88.488913999999994</c:v>
                </c:pt>
                <c:pt idx="6">
                  <c:v>-88.488719000000003</c:v>
                </c:pt>
                <c:pt idx="7">
                  <c:v>-88.488502999999994</c:v>
                </c:pt>
                <c:pt idx="8">
                  <c:v>-88.488251000000005</c:v>
                </c:pt>
                <c:pt idx="9">
                  <c:v>-88.487969000000007</c:v>
                </c:pt>
                <c:pt idx="10">
                  <c:v>-88.487663999999995</c:v>
                </c:pt>
                <c:pt idx="11">
                  <c:v>-88.487369999999999</c:v>
                </c:pt>
                <c:pt idx="12">
                  <c:v>-88.487115000000003</c:v>
                </c:pt>
                <c:pt idx="13">
                  <c:v>-88.486885999999998</c:v>
                </c:pt>
                <c:pt idx="14">
                  <c:v>-88.486676000000003</c:v>
                </c:pt>
                <c:pt idx="15">
                  <c:v>-88.486491999999998</c:v>
                </c:pt>
                <c:pt idx="16">
                  <c:v>-88.486323999999996</c:v>
                </c:pt>
                <c:pt idx="17">
                  <c:v>-88.486160999999996</c:v>
                </c:pt>
                <c:pt idx="18">
                  <c:v>-88.486001999999999</c:v>
                </c:pt>
                <c:pt idx="19">
                  <c:v>-88.485854000000003</c:v>
                </c:pt>
                <c:pt idx="20">
                  <c:v>-88.485712000000007</c:v>
                </c:pt>
                <c:pt idx="21">
                  <c:v>-88.485572000000005</c:v>
                </c:pt>
                <c:pt idx="22">
                  <c:v>-88.485433</c:v>
                </c:pt>
                <c:pt idx="23">
                  <c:v>-88.485293999999996</c:v>
                </c:pt>
                <c:pt idx="24">
                  <c:v>-88.485151000000002</c:v>
                </c:pt>
                <c:pt idx="25">
                  <c:v>-88.485011</c:v>
                </c:pt>
                <c:pt idx="26">
                  <c:v>-88.484876999999997</c:v>
                </c:pt>
                <c:pt idx="27">
                  <c:v>-88.484746999999999</c:v>
                </c:pt>
                <c:pt idx="28">
                  <c:v>-88.484618999999995</c:v>
                </c:pt>
                <c:pt idx="29">
                  <c:v>-88.484504000000001</c:v>
                </c:pt>
                <c:pt idx="30">
                  <c:v>-88.484404999999995</c:v>
                </c:pt>
                <c:pt idx="31">
                  <c:v>-88.484316000000007</c:v>
                </c:pt>
                <c:pt idx="32">
                  <c:v>-88.484245999999999</c:v>
                </c:pt>
                <c:pt idx="33">
                  <c:v>-88.484188000000003</c:v>
                </c:pt>
                <c:pt idx="34">
                  <c:v>-88.484144000000001</c:v>
                </c:pt>
                <c:pt idx="35">
                  <c:v>-88.484116999999998</c:v>
                </c:pt>
                <c:pt idx="36">
                  <c:v>-88.484111999999996</c:v>
                </c:pt>
                <c:pt idx="37">
                  <c:v>-88.484121999999999</c:v>
                </c:pt>
                <c:pt idx="38">
                  <c:v>-88.484134999999995</c:v>
                </c:pt>
                <c:pt idx="39">
                  <c:v>-88.484153000000006</c:v>
                </c:pt>
                <c:pt idx="40">
                  <c:v>-88.484166000000002</c:v>
                </c:pt>
                <c:pt idx="41">
                  <c:v>-88.484166000000002</c:v>
                </c:pt>
                <c:pt idx="42">
                  <c:v>-88.484164000000007</c:v>
                </c:pt>
                <c:pt idx="43">
                  <c:v>-88.484156999999996</c:v>
                </c:pt>
                <c:pt idx="44">
                  <c:v>-88.484144000000001</c:v>
                </c:pt>
                <c:pt idx="45">
                  <c:v>-88.484117999999995</c:v>
                </c:pt>
                <c:pt idx="46">
                  <c:v>-88.484071</c:v>
                </c:pt>
                <c:pt idx="47">
                  <c:v>-88.484009999999998</c:v>
                </c:pt>
                <c:pt idx="48">
                  <c:v>-88.483953</c:v>
                </c:pt>
                <c:pt idx="49">
                  <c:v>-88.483913000000001</c:v>
                </c:pt>
                <c:pt idx="50">
                  <c:v>-88.483896000000001</c:v>
                </c:pt>
                <c:pt idx="51">
                  <c:v>-88.483896999999999</c:v>
                </c:pt>
                <c:pt idx="52">
                  <c:v>-88.483906000000005</c:v>
                </c:pt>
                <c:pt idx="53">
                  <c:v>-88.483912000000004</c:v>
                </c:pt>
                <c:pt idx="54">
                  <c:v>-88.483920999999995</c:v>
                </c:pt>
                <c:pt idx="55">
                  <c:v>-88.483941999999999</c:v>
                </c:pt>
                <c:pt idx="56">
                  <c:v>-88.483997000000002</c:v>
                </c:pt>
                <c:pt idx="57">
                  <c:v>-88.484074000000007</c:v>
                </c:pt>
                <c:pt idx="58">
                  <c:v>-88.484121000000002</c:v>
                </c:pt>
                <c:pt idx="59">
                  <c:v>-88.484137000000004</c:v>
                </c:pt>
                <c:pt idx="60">
                  <c:v>-88.484133</c:v>
                </c:pt>
                <c:pt idx="61">
                  <c:v>-88.484114000000005</c:v>
                </c:pt>
                <c:pt idx="62">
                  <c:v>-88.484098000000003</c:v>
                </c:pt>
                <c:pt idx="63">
                  <c:v>-88.484091000000006</c:v>
                </c:pt>
                <c:pt idx="64">
                  <c:v>-88.484099000000001</c:v>
                </c:pt>
                <c:pt idx="65">
                  <c:v>-88.484144999999998</c:v>
                </c:pt>
                <c:pt idx="66">
                  <c:v>-88.484233000000003</c:v>
                </c:pt>
                <c:pt idx="67">
                  <c:v>-88.484354999999994</c:v>
                </c:pt>
                <c:pt idx="68">
                  <c:v>-88.484492000000003</c:v>
                </c:pt>
                <c:pt idx="69">
                  <c:v>-88.484634</c:v>
                </c:pt>
                <c:pt idx="70">
                  <c:v>-88.484789000000006</c:v>
                </c:pt>
                <c:pt idx="71">
                  <c:v>-88.484966999999997</c:v>
                </c:pt>
                <c:pt idx="72">
                  <c:v>-88.485178000000005</c:v>
                </c:pt>
                <c:pt idx="73">
                  <c:v>-88.485415000000003</c:v>
                </c:pt>
                <c:pt idx="74">
                  <c:v>-88.485669000000001</c:v>
                </c:pt>
                <c:pt idx="75">
                  <c:v>-88.485923999999997</c:v>
                </c:pt>
                <c:pt idx="76">
                  <c:v>-88.486153999999999</c:v>
                </c:pt>
                <c:pt idx="77">
                  <c:v>-88.486345999999998</c:v>
                </c:pt>
                <c:pt idx="78">
                  <c:v>-88.486515999999995</c:v>
                </c:pt>
                <c:pt idx="79">
                  <c:v>-88.486677</c:v>
                </c:pt>
                <c:pt idx="80">
                  <c:v>-88.486844000000005</c:v>
                </c:pt>
                <c:pt idx="81">
                  <c:v>-88.487016999999994</c:v>
                </c:pt>
                <c:pt idx="82">
                  <c:v>-88.487184999999997</c:v>
                </c:pt>
                <c:pt idx="83">
                  <c:v>-88.487343999999993</c:v>
                </c:pt>
                <c:pt idx="84">
                  <c:v>-88.487491000000006</c:v>
                </c:pt>
                <c:pt idx="85">
                  <c:v>-88.487633000000002</c:v>
                </c:pt>
                <c:pt idx="86">
                  <c:v>-88.487769999999998</c:v>
                </c:pt>
                <c:pt idx="87">
                  <c:v>-88.487903000000003</c:v>
                </c:pt>
                <c:pt idx="88">
                  <c:v>-88.488034999999996</c:v>
                </c:pt>
                <c:pt idx="89">
                  <c:v>-88.488164999999995</c:v>
                </c:pt>
                <c:pt idx="90">
                  <c:v>-88.488291000000004</c:v>
                </c:pt>
                <c:pt idx="91">
                  <c:v>-88.488414000000006</c:v>
                </c:pt>
                <c:pt idx="92">
                  <c:v>-88.48854</c:v>
                </c:pt>
                <c:pt idx="93">
                  <c:v>-88.488671999999994</c:v>
                </c:pt>
                <c:pt idx="94">
                  <c:v>-88.488810999999998</c:v>
                </c:pt>
                <c:pt idx="95">
                  <c:v>-88.488960000000006</c:v>
                </c:pt>
                <c:pt idx="96">
                  <c:v>-88.489115999999996</c:v>
                </c:pt>
                <c:pt idx="97">
                  <c:v>-88.489275000000006</c:v>
                </c:pt>
                <c:pt idx="98">
                  <c:v>-88.489430999999996</c:v>
                </c:pt>
                <c:pt idx="99">
                  <c:v>-88.489581999999999</c:v>
                </c:pt>
                <c:pt idx="100">
                  <c:v>-88.489727999999999</c:v>
                </c:pt>
                <c:pt idx="101">
                  <c:v>-88.489864999999995</c:v>
                </c:pt>
                <c:pt idx="102">
                  <c:v>-88.490004999999996</c:v>
                </c:pt>
                <c:pt idx="103">
                  <c:v>-88.490156999999996</c:v>
                </c:pt>
                <c:pt idx="104">
                  <c:v>-88.490328000000005</c:v>
                </c:pt>
                <c:pt idx="105">
                  <c:v>-88.490523999999994</c:v>
                </c:pt>
                <c:pt idx="106">
                  <c:v>-88.490751000000003</c:v>
                </c:pt>
                <c:pt idx="107">
                  <c:v>-88.490989999999996</c:v>
                </c:pt>
                <c:pt idx="108">
                  <c:v>-88.491202000000001</c:v>
                </c:pt>
                <c:pt idx="109">
                  <c:v>-88.491372999999996</c:v>
                </c:pt>
                <c:pt idx="110">
                  <c:v>-88.491524999999996</c:v>
                </c:pt>
                <c:pt idx="111">
                  <c:v>-88.491663000000003</c:v>
                </c:pt>
                <c:pt idx="112">
                  <c:v>-88.491783999999996</c:v>
                </c:pt>
                <c:pt idx="113">
                  <c:v>-88.491873999999996</c:v>
                </c:pt>
                <c:pt idx="114">
                  <c:v>-88.491923</c:v>
                </c:pt>
                <c:pt idx="115">
                  <c:v>-88.491936999999993</c:v>
                </c:pt>
                <c:pt idx="116">
                  <c:v>-88.491922000000002</c:v>
                </c:pt>
                <c:pt idx="117">
                  <c:v>-88.491890999999995</c:v>
                </c:pt>
                <c:pt idx="118">
                  <c:v>-88.491833</c:v>
                </c:pt>
                <c:pt idx="119">
                  <c:v>-88.491754999999998</c:v>
                </c:pt>
                <c:pt idx="120">
                  <c:v>-88.491675000000001</c:v>
                </c:pt>
                <c:pt idx="121">
                  <c:v>-88.491585000000001</c:v>
                </c:pt>
                <c:pt idx="122">
                  <c:v>-88.491495</c:v>
                </c:pt>
                <c:pt idx="123">
                  <c:v>-88.491390999999993</c:v>
                </c:pt>
                <c:pt idx="124">
                  <c:v>-88.491264999999999</c:v>
                </c:pt>
                <c:pt idx="125">
                  <c:v>-88.491123000000002</c:v>
                </c:pt>
                <c:pt idx="126">
                  <c:v>-88.490977999999998</c:v>
                </c:pt>
                <c:pt idx="127">
                  <c:v>-88.490848999999997</c:v>
                </c:pt>
                <c:pt idx="128">
                  <c:v>-88.490752999999998</c:v>
                </c:pt>
                <c:pt idx="129">
                  <c:v>-88.490697999999995</c:v>
                </c:pt>
                <c:pt idx="130">
                  <c:v>-88.490671000000006</c:v>
                </c:pt>
                <c:pt idx="131">
                  <c:v>-88.490668999999997</c:v>
                </c:pt>
                <c:pt idx="132">
                  <c:v>-88.490666000000004</c:v>
                </c:pt>
                <c:pt idx="133">
                  <c:v>-88.490655000000004</c:v>
                </c:pt>
                <c:pt idx="134">
                  <c:v>-88.490645999999998</c:v>
                </c:pt>
                <c:pt idx="135">
                  <c:v>-88.490621000000004</c:v>
                </c:pt>
                <c:pt idx="136">
                  <c:v>-88.490566999999999</c:v>
                </c:pt>
                <c:pt idx="137">
                  <c:v>-88.490486000000004</c:v>
                </c:pt>
                <c:pt idx="138">
                  <c:v>-88.490386000000001</c:v>
                </c:pt>
                <c:pt idx="139">
                  <c:v>-88.490241999999995</c:v>
                </c:pt>
                <c:pt idx="140">
                  <c:v>-88.490070000000003</c:v>
                </c:pt>
                <c:pt idx="141">
                  <c:v>-88.489911000000006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E87-4552-AD86-FF3BB7BA2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57664"/>
        <c:axId val="139459200"/>
      </c:scatterChart>
      <c:valAx>
        <c:axId val="1394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459200"/>
        <c:crosses val="autoZero"/>
        <c:crossBetween val="midCat"/>
      </c:valAx>
      <c:valAx>
        <c:axId val="13945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4576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47.159275000000001</c:v>
                </c:pt>
                <c:pt idx="1">
                  <c:v>47.159222</c:v>
                </c:pt>
                <c:pt idx="2">
                  <c:v>47.159157</c:v>
                </c:pt>
                <c:pt idx="3">
                  <c:v>47.159092000000001</c:v>
                </c:pt>
                <c:pt idx="4">
                  <c:v>47.159033000000001</c:v>
                </c:pt>
                <c:pt idx="5">
                  <c:v>47.158987000000003</c:v>
                </c:pt>
                <c:pt idx="6">
                  <c:v>47.158951000000002</c:v>
                </c:pt>
                <c:pt idx="7">
                  <c:v>47.158932</c:v>
                </c:pt>
                <c:pt idx="8">
                  <c:v>47.158935999999997</c:v>
                </c:pt>
                <c:pt idx="9">
                  <c:v>47.158948000000002</c:v>
                </c:pt>
                <c:pt idx="10">
                  <c:v>47.158954999999999</c:v>
                </c:pt>
                <c:pt idx="11">
                  <c:v>47.158957000000001</c:v>
                </c:pt>
                <c:pt idx="12">
                  <c:v>47.158957000000001</c:v>
                </c:pt>
                <c:pt idx="13">
                  <c:v>47.158949999999997</c:v>
                </c:pt>
                <c:pt idx="14">
                  <c:v>47.158938999999997</c:v>
                </c:pt>
                <c:pt idx="15">
                  <c:v>47.158918</c:v>
                </c:pt>
                <c:pt idx="16">
                  <c:v>47.158887</c:v>
                </c:pt>
                <c:pt idx="17">
                  <c:v>47.158850000000001</c:v>
                </c:pt>
                <c:pt idx="18">
                  <c:v>47.158802999999999</c:v>
                </c:pt>
                <c:pt idx="19">
                  <c:v>47.158746000000001</c:v>
                </c:pt>
                <c:pt idx="20">
                  <c:v>47.158690999999997</c:v>
                </c:pt>
                <c:pt idx="21">
                  <c:v>47.158642</c:v>
                </c:pt>
                <c:pt idx="22">
                  <c:v>47.1586</c:v>
                </c:pt>
                <c:pt idx="23">
                  <c:v>47.158568000000002</c:v>
                </c:pt>
                <c:pt idx="24">
                  <c:v>47.158546999999999</c:v>
                </c:pt>
                <c:pt idx="25">
                  <c:v>47.158529000000001</c:v>
                </c:pt>
                <c:pt idx="26">
                  <c:v>47.158518000000001</c:v>
                </c:pt>
                <c:pt idx="27">
                  <c:v>47.158515999999999</c:v>
                </c:pt>
                <c:pt idx="28">
                  <c:v>47.158524999999997</c:v>
                </c:pt>
                <c:pt idx="29">
                  <c:v>47.158543999999999</c:v>
                </c:pt>
                <c:pt idx="30">
                  <c:v>47.158577999999999</c:v>
                </c:pt>
                <c:pt idx="31">
                  <c:v>47.158631</c:v>
                </c:pt>
                <c:pt idx="32">
                  <c:v>47.158698999999999</c:v>
                </c:pt>
                <c:pt idx="33">
                  <c:v>47.158777000000001</c:v>
                </c:pt>
                <c:pt idx="34">
                  <c:v>47.158862999999997</c:v>
                </c:pt>
                <c:pt idx="35">
                  <c:v>47.158966999999997</c:v>
                </c:pt>
                <c:pt idx="36">
                  <c:v>47.159101999999997</c:v>
                </c:pt>
                <c:pt idx="37">
                  <c:v>47.159278</c:v>
                </c:pt>
                <c:pt idx="38">
                  <c:v>47.159481</c:v>
                </c:pt>
                <c:pt idx="39">
                  <c:v>47.159668000000003</c:v>
                </c:pt>
                <c:pt idx="40">
                  <c:v>47.159816999999997</c:v>
                </c:pt>
                <c:pt idx="41">
                  <c:v>47.159953999999999</c:v>
                </c:pt>
                <c:pt idx="42">
                  <c:v>47.160088000000002</c:v>
                </c:pt>
                <c:pt idx="43">
                  <c:v>47.160217000000003</c:v>
                </c:pt>
                <c:pt idx="44">
                  <c:v>47.160341000000003</c:v>
                </c:pt>
                <c:pt idx="45">
                  <c:v>47.16046</c:v>
                </c:pt>
                <c:pt idx="46">
                  <c:v>47.160578000000001</c:v>
                </c:pt>
                <c:pt idx="47">
                  <c:v>47.160691</c:v>
                </c:pt>
                <c:pt idx="48">
                  <c:v>47.160798999999997</c:v>
                </c:pt>
                <c:pt idx="49">
                  <c:v>47.160910000000001</c:v>
                </c:pt>
                <c:pt idx="50">
                  <c:v>47.161025000000002</c:v>
                </c:pt>
                <c:pt idx="51">
                  <c:v>47.161141999999998</c:v>
                </c:pt>
                <c:pt idx="52">
                  <c:v>47.161259000000001</c:v>
                </c:pt>
                <c:pt idx="53">
                  <c:v>47.161372999999998</c:v>
                </c:pt>
                <c:pt idx="54">
                  <c:v>47.161489000000003</c:v>
                </c:pt>
                <c:pt idx="55">
                  <c:v>47.161611000000001</c:v>
                </c:pt>
                <c:pt idx="56">
                  <c:v>47.161727999999997</c:v>
                </c:pt>
                <c:pt idx="57">
                  <c:v>47.161838000000003</c:v>
                </c:pt>
                <c:pt idx="58">
                  <c:v>47.161949999999997</c:v>
                </c:pt>
                <c:pt idx="59">
                  <c:v>47.162078000000001</c:v>
                </c:pt>
                <c:pt idx="60">
                  <c:v>47.162227000000001</c:v>
                </c:pt>
                <c:pt idx="61">
                  <c:v>47.162390000000002</c:v>
                </c:pt>
                <c:pt idx="62">
                  <c:v>47.162551000000001</c:v>
                </c:pt>
                <c:pt idx="63">
                  <c:v>47.162709</c:v>
                </c:pt>
                <c:pt idx="64">
                  <c:v>47.162866000000001</c:v>
                </c:pt>
                <c:pt idx="65">
                  <c:v>47.163021000000001</c:v>
                </c:pt>
                <c:pt idx="66">
                  <c:v>47.163173999999998</c:v>
                </c:pt>
                <c:pt idx="67">
                  <c:v>47.163327000000002</c:v>
                </c:pt>
                <c:pt idx="68">
                  <c:v>47.163488000000001</c:v>
                </c:pt>
                <c:pt idx="69">
                  <c:v>47.163652999999996</c:v>
                </c:pt>
                <c:pt idx="70">
                  <c:v>47.163795</c:v>
                </c:pt>
                <c:pt idx="71">
                  <c:v>47.163913000000001</c:v>
                </c:pt>
                <c:pt idx="72">
                  <c:v>47.164023</c:v>
                </c:pt>
                <c:pt idx="73">
                  <c:v>47.164124000000001</c:v>
                </c:pt>
                <c:pt idx="74">
                  <c:v>47.164212999999997</c:v>
                </c:pt>
                <c:pt idx="75">
                  <c:v>47.164288999999997</c:v>
                </c:pt>
                <c:pt idx="76">
                  <c:v>47.164344</c:v>
                </c:pt>
                <c:pt idx="77">
                  <c:v>47.164378999999997</c:v>
                </c:pt>
                <c:pt idx="78">
                  <c:v>47.164400999999998</c:v>
                </c:pt>
                <c:pt idx="79">
                  <c:v>47.164411000000001</c:v>
                </c:pt>
                <c:pt idx="80">
                  <c:v>47.164408999999999</c:v>
                </c:pt>
                <c:pt idx="81">
                  <c:v>47.164388000000002</c:v>
                </c:pt>
                <c:pt idx="82">
                  <c:v>47.164355999999998</c:v>
                </c:pt>
                <c:pt idx="83">
                  <c:v>47.164318999999999</c:v>
                </c:pt>
                <c:pt idx="84">
                  <c:v>47.164282</c:v>
                </c:pt>
                <c:pt idx="85">
                  <c:v>47.164247000000003</c:v>
                </c:pt>
                <c:pt idx="86">
                  <c:v>47.164214999999999</c:v>
                </c:pt>
                <c:pt idx="87">
                  <c:v>47.164192999999997</c:v>
                </c:pt>
                <c:pt idx="88">
                  <c:v>47.164183999999999</c:v>
                </c:pt>
                <c:pt idx="89">
                  <c:v>47.164189</c:v>
                </c:pt>
                <c:pt idx="90">
                  <c:v>47.164211000000002</c:v>
                </c:pt>
                <c:pt idx="91">
                  <c:v>47.164243999999997</c:v>
                </c:pt>
                <c:pt idx="92">
                  <c:v>47.164276999999998</c:v>
                </c:pt>
                <c:pt idx="93">
                  <c:v>47.164301000000002</c:v>
                </c:pt>
                <c:pt idx="94">
                  <c:v>47.164313999999997</c:v>
                </c:pt>
                <c:pt idx="95">
                  <c:v>47.16431</c:v>
                </c:pt>
                <c:pt idx="96">
                  <c:v>47.164284000000002</c:v>
                </c:pt>
                <c:pt idx="97">
                  <c:v>47.164239000000002</c:v>
                </c:pt>
                <c:pt idx="98">
                  <c:v>47.164183999999999</c:v>
                </c:pt>
                <c:pt idx="99">
                  <c:v>47.164119999999997</c:v>
                </c:pt>
                <c:pt idx="100">
                  <c:v>47.164043999999997</c:v>
                </c:pt>
                <c:pt idx="101">
                  <c:v>47.163957000000003</c:v>
                </c:pt>
                <c:pt idx="102">
                  <c:v>47.163868000000001</c:v>
                </c:pt>
                <c:pt idx="103">
                  <c:v>47.163791000000003</c:v>
                </c:pt>
                <c:pt idx="104">
                  <c:v>47.163732000000003</c:v>
                </c:pt>
                <c:pt idx="105">
                  <c:v>47.163679000000002</c:v>
                </c:pt>
                <c:pt idx="106">
                  <c:v>47.163632999999997</c:v>
                </c:pt>
                <c:pt idx="107">
                  <c:v>47.163595999999998</c:v>
                </c:pt>
                <c:pt idx="108">
                  <c:v>47.163561000000001</c:v>
                </c:pt>
                <c:pt idx="109">
                  <c:v>47.163519000000001</c:v>
                </c:pt>
                <c:pt idx="110">
                  <c:v>47.163457000000001</c:v>
                </c:pt>
                <c:pt idx="111">
                  <c:v>47.163373999999997</c:v>
                </c:pt>
                <c:pt idx="112">
                  <c:v>47.163269999999997</c:v>
                </c:pt>
                <c:pt idx="113">
                  <c:v>47.163150999999999</c:v>
                </c:pt>
                <c:pt idx="114">
                  <c:v>47.163021999999998</c:v>
                </c:pt>
                <c:pt idx="115">
                  <c:v>47.162882000000003</c:v>
                </c:pt>
                <c:pt idx="116">
                  <c:v>47.162728999999999</c:v>
                </c:pt>
                <c:pt idx="117">
                  <c:v>47.162560999999997</c:v>
                </c:pt>
                <c:pt idx="118">
                  <c:v>47.162388999999997</c:v>
                </c:pt>
                <c:pt idx="119">
                  <c:v>47.162218000000003</c:v>
                </c:pt>
                <c:pt idx="120">
                  <c:v>47.162050000000001</c:v>
                </c:pt>
                <c:pt idx="121">
                  <c:v>47.161887</c:v>
                </c:pt>
                <c:pt idx="122">
                  <c:v>47.161734000000003</c:v>
                </c:pt>
                <c:pt idx="123">
                  <c:v>47.161596000000003</c:v>
                </c:pt>
                <c:pt idx="124">
                  <c:v>47.161470000000001</c:v>
                </c:pt>
                <c:pt idx="125">
                  <c:v>47.161357000000002</c:v>
                </c:pt>
                <c:pt idx="126">
                  <c:v>47.161251</c:v>
                </c:pt>
                <c:pt idx="127">
                  <c:v>47.161135999999999</c:v>
                </c:pt>
                <c:pt idx="128">
                  <c:v>47.161009999999997</c:v>
                </c:pt>
                <c:pt idx="129">
                  <c:v>47.160871999999998</c:v>
                </c:pt>
                <c:pt idx="130">
                  <c:v>47.160722</c:v>
                </c:pt>
                <c:pt idx="131">
                  <c:v>47.16057</c:v>
                </c:pt>
                <c:pt idx="132">
                  <c:v>47.160440000000001</c:v>
                </c:pt>
                <c:pt idx="133">
                  <c:v>47.160325</c:v>
                </c:pt>
                <c:pt idx="134">
                  <c:v>47.160206000000002</c:v>
                </c:pt>
                <c:pt idx="135">
                  <c:v>47.160086999999997</c:v>
                </c:pt>
                <c:pt idx="136">
                  <c:v>47.159972000000003</c:v>
                </c:pt>
                <c:pt idx="137">
                  <c:v>47.159860999999999</c:v>
                </c:pt>
                <c:pt idx="138">
                  <c:v>47.159754999999997</c:v>
                </c:pt>
                <c:pt idx="139">
                  <c:v>47.159655999999998</c:v>
                </c:pt>
                <c:pt idx="140">
                  <c:v>47.159559999999999</c:v>
                </c:pt>
                <c:pt idx="141">
                  <c:v>47.159469000000001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-88.489569000000003</c:v>
                </c:pt>
                <c:pt idx="1">
                  <c:v>-88.489485000000002</c:v>
                </c:pt>
                <c:pt idx="2">
                  <c:v>-88.489388000000005</c:v>
                </c:pt>
                <c:pt idx="3">
                  <c:v>-88.489259000000004</c:v>
                </c:pt>
                <c:pt idx="4">
                  <c:v>-88.489097000000001</c:v>
                </c:pt>
                <c:pt idx="5">
                  <c:v>-88.488913999999994</c:v>
                </c:pt>
                <c:pt idx="6">
                  <c:v>-88.488719000000003</c:v>
                </c:pt>
                <c:pt idx="7">
                  <c:v>-88.488502999999994</c:v>
                </c:pt>
                <c:pt idx="8">
                  <c:v>-88.488251000000005</c:v>
                </c:pt>
                <c:pt idx="9">
                  <c:v>-88.487969000000007</c:v>
                </c:pt>
                <c:pt idx="10">
                  <c:v>-88.487663999999995</c:v>
                </c:pt>
                <c:pt idx="11">
                  <c:v>-88.487369999999999</c:v>
                </c:pt>
                <c:pt idx="12">
                  <c:v>-88.487115000000003</c:v>
                </c:pt>
                <c:pt idx="13">
                  <c:v>-88.486885999999998</c:v>
                </c:pt>
                <c:pt idx="14">
                  <c:v>-88.486676000000003</c:v>
                </c:pt>
                <c:pt idx="15">
                  <c:v>-88.486491999999998</c:v>
                </c:pt>
                <c:pt idx="16">
                  <c:v>-88.486323999999996</c:v>
                </c:pt>
                <c:pt idx="17">
                  <c:v>-88.486160999999996</c:v>
                </c:pt>
                <c:pt idx="18">
                  <c:v>-88.486001999999999</c:v>
                </c:pt>
                <c:pt idx="19">
                  <c:v>-88.485854000000003</c:v>
                </c:pt>
                <c:pt idx="20">
                  <c:v>-88.485712000000007</c:v>
                </c:pt>
                <c:pt idx="21">
                  <c:v>-88.485572000000005</c:v>
                </c:pt>
                <c:pt idx="22">
                  <c:v>-88.485433</c:v>
                </c:pt>
                <c:pt idx="23">
                  <c:v>-88.485293999999996</c:v>
                </c:pt>
                <c:pt idx="24">
                  <c:v>-88.485151000000002</c:v>
                </c:pt>
                <c:pt idx="25">
                  <c:v>-88.485011</c:v>
                </c:pt>
                <c:pt idx="26">
                  <c:v>-88.484876999999997</c:v>
                </c:pt>
                <c:pt idx="27">
                  <c:v>-88.484746999999999</c:v>
                </c:pt>
                <c:pt idx="28">
                  <c:v>-88.484618999999995</c:v>
                </c:pt>
                <c:pt idx="29">
                  <c:v>-88.484504000000001</c:v>
                </c:pt>
                <c:pt idx="30">
                  <c:v>-88.484404999999995</c:v>
                </c:pt>
                <c:pt idx="31">
                  <c:v>-88.484316000000007</c:v>
                </c:pt>
                <c:pt idx="32">
                  <c:v>-88.484245999999999</c:v>
                </c:pt>
                <c:pt idx="33">
                  <c:v>-88.484188000000003</c:v>
                </c:pt>
                <c:pt idx="34">
                  <c:v>-88.484144000000001</c:v>
                </c:pt>
                <c:pt idx="35">
                  <c:v>-88.484116999999998</c:v>
                </c:pt>
                <c:pt idx="36">
                  <c:v>-88.484111999999996</c:v>
                </c:pt>
                <c:pt idx="37">
                  <c:v>-88.484121999999999</c:v>
                </c:pt>
                <c:pt idx="38">
                  <c:v>-88.484134999999995</c:v>
                </c:pt>
                <c:pt idx="39">
                  <c:v>-88.484153000000006</c:v>
                </c:pt>
                <c:pt idx="40">
                  <c:v>-88.484166000000002</c:v>
                </c:pt>
                <c:pt idx="41">
                  <c:v>-88.484166000000002</c:v>
                </c:pt>
                <c:pt idx="42">
                  <c:v>-88.484164000000007</c:v>
                </c:pt>
                <c:pt idx="43">
                  <c:v>-88.484156999999996</c:v>
                </c:pt>
                <c:pt idx="44">
                  <c:v>-88.484144000000001</c:v>
                </c:pt>
                <c:pt idx="45">
                  <c:v>-88.484117999999995</c:v>
                </c:pt>
                <c:pt idx="46">
                  <c:v>-88.484071</c:v>
                </c:pt>
                <c:pt idx="47">
                  <c:v>-88.484009999999998</c:v>
                </c:pt>
                <c:pt idx="48">
                  <c:v>-88.483953</c:v>
                </c:pt>
                <c:pt idx="49">
                  <c:v>-88.483913000000001</c:v>
                </c:pt>
                <c:pt idx="50">
                  <c:v>-88.483896000000001</c:v>
                </c:pt>
                <c:pt idx="51">
                  <c:v>-88.483896999999999</c:v>
                </c:pt>
                <c:pt idx="52">
                  <c:v>-88.483906000000005</c:v>
                </c:pt>
                <c:pt idx="53">
                  <c:v>-88.483912000000004</c:v>
                </c:pt>
                <c:pt idx="54">
                  <c:v>-88.483920999999995</c:v>
                </c:pt>
                <c:pt idx="55">
                  <c:v>-88.483941999999999</c:v>
                </c:pt>
                <c:pt idx="56">
                  <c:v>-88.483997000000002</c:v>
                </c:pt>
                <c:pt idx="57">
                  <c:v>-88.484074000000007</c:v>
                </c:pt>
                <c:pt idx="58">
                  <c:v>-88.484121000000002</c:v>
                </c:pt>
                <c:pt idx="59">
                  <c:v>-88.484137000000004</c:v>
                </c:pt>
                <c:pt idx="60">
                  <c:v>-88.484133</c:v>
                </c:pt>
                <c:pt idx="61">
                  <c:v>-88.484114000000005</c:v>
                </c:pt>
                <c:pt idx="62">
                  <c:v>-88.484098000000003</c:v>
                </c:pt>
                <c:pt idx="63">
                  <c:v>-88.484091000000006</c:v>
                </c:pt>
                <c:pt idx="64">
                  <c:v>-88.484099000000001</c:v>
                </c:pt>
                <c:pt idx="65">
                  <c:v>-88.484144999999998</c:v>
                </c:pt>
                <c:pt idx="66">
                  <c:v>-88.484233000000003</c:v>
                </c:pt>
                <c:pt idx="67">
                  <c:v>-88.484354999999994</c:v>
                </c:pt>
                <c:pt idx="68">
                  <c:v>-88.484492000000003</c:v>
                </c:pt>
                <c:pt idx="69">
                  <c:v>-88.484634</c:v>
                </c:pt>
                <c:pt idx="70">
                  <c:v>-88.484789000000006</c:v>
                </c:pt>
                <c:pt idx="71">
                  <c:v>-88.484966999999997</c:v>
                </c:pt>
                <c:pt idx="72">
                  <c:v>-88.485178000000005</c:v>
                </c:pt>
                <c:pt idx="73">
                  <c:v>-88.485415000000003</c:v>
                </c:pt>
                <c:pt idx="74">
                  <c:v>-88.485669000000001</c:v>
                </c:pt>
                <c:pt idx="75">
                  <c:v>-88.485923999999997</c:v>
                </c:pt>
                <c:pt idx="76">
                  <c:v>-88.486153999999999</c:v>
                </c:pt>
                <c:pt idx="77">
                  <c:v>-88.486345999999998</c:v>
                </c:pt>
                <c:pt idx="78">
                  <c:v>-88.486515999999995</c:v>
                </c:pt>
                <c:pt idx="79">
                  <c:v>-88.486677</c:v>
                </c:pt>
                <c:pt idx="80">
                  <c:v>-88.486844000000005</c:v>
                </c:pt>
                <c:pt idx="81">
                  <c:v>-88.487016999999994</c:v>
                </c:pt>
                <c:pt idx="82">
                  <c:v>-88.487184999999997</c:v>
                </c:pt>
                <c:pt idx="83">
                  <c:v>-88.487343999999993</c:v>
                </c:pt>
                <c:pt idx="84">
                  <c:v>-88.487491000000006</c:v>
                </c:pt>
                <c:pt idx="85">
                  <c:v>-88.487633000000002</c:v>
                </c:pt>
                <c:pt idx="86">
                  <c:v>-88.487769999999998</c:v>
                </c:pt>
                <c:pt idx="87">
                  <c:v>-88.487903000000003</c:v>
                </c:pt>
                <c:pt idx="88">
                  <c:v>-88.488034999999996</c:v>
                </c:pt>
                <c:pt idx="89">
                  <c:v>-88.488164999999995</c:v>
                </c:pt>
                <c:pt idx="90">
                  <c:v>-88.488291000000004</c:v>
                </c:pt>
                <c:pt idx="91">
                  <c:v>-88.488414000000006</c:v>
                </c:pt>
                <c:pt idx="92">
                  <c:v>-88.48854</c:v>
                </c:pt>
                <c:pt idx="93">
                  <c:v>-88.488671999999994</c:v>
                </c:pt>
                <c:pt idx="94">
                  <c:v>-88.488810999999998</c:v>
                </c:pt>
                <c:pt idx="95">
                  <c:v>-88.488960000000006</c:v>
                </c:pt>
                <c:pt idx="96">
                  <c:v>-88.489115999999996</c:v>
                </c:pt>
                <c:pt idx="97">
                  <c:v>-88.489275000000006</c:v>
                </c:pt>
                <c:pt idx="98">
                  <c:v>-88.489430999999996</c:v>
                </c:pt>
                <c:pt idx="99">
                  <c:v>-88.489581999999999</c:v>
                </c:pt>
                <c:pt idx="100">
                  <c:v>-88.489727999999999</c:v>
                </c:pt>
                <c:pt idx="101">
                  <c:v>-88.489864999999995</c:v>
                </c:pt>
                <c:pt idx="102">
                  <c:v>-88.490004999999996</c:v>
                </c:pt>
                <c:pt idx="103">
                  <c:v>-88.490156999999996</c:v>
                </c:pt>
                <c:pt idx="104">
                  <c:v>-88.490328000000005</c:v>
                </c:pt>
                <c:pt idx="105">
                  <c:v>-88.490523999999994</c:v>
                </c:pt>
                <c:pt idx="106">
                  <c:v>-88.490751000000003</c:v>
                </c:pt>
                <c:pt idx="107">
                  <c:v>-88.490989999999996</c:v>
                </c:pt>
                <c:pt idx="108">
                  <c:v>-88.491202000000001</c:v>
                </c:pt>
                <c:pt idx="109">
                  <c:v>-88.491372999999996</c:v>
                </c:pt>
                <c:pt idx="110">
                  <c:v>-88.491524999999996</c:v>
                </c:pt>
                <c:pt idx="111">
                  <c:v>-88.491663000000003</c:v>
                </c:pt>
                <c:pt idx="112">
                  <c:v>-88.491783999999996</c:v>
                </c:pt>
                <c:pt idx="113">
                  <c:v>-88.491873999999996</c:v>
                </c:pt>
                <c:pt idx="114">
                  <c:v>-88.491923</c:v>
                </c:pt>
                <c:pt idx="115">
                  <c:v>-88.491936999999993</c:v>
                </c:pt>
                <c:pt idx="116">
                  <c:v>-88.491922000000002</c:v>
                </c:pt>
                <c:pt idx="117">
                  <c:v>-88.491890999999995</c:v>
                </c:pt>
                <c:pt idx="118">
                  <c:v>-88.491833</c:v>
                </c:pt>
                <c:pt idx="119">
                  <c:v>-88.491754999999998</c:v>
                </c:pt>
                <c:pt idx="120">
                  <c:v>-88.491675000000001</c:v>
                </c:pt>
                <c:pt idx="121">
                  <c:v>-88.491585000000001</c:v>
                </c:pt>
                <c:pt idx="122">
                  <c:v>-88.491495</c:v>
                </c:pt>
                <c:pt idx="123">
                  <c:v>-88.491390999999993</c:v>
                </c:pt>
                <c:pt idx="124">
                  <c:v>-88.491264999999999</c:v>
                </c:pt>
                <c:pt idx="125">
                  <c:v>-88.491123000000002</c:v>
                </c:pt>
                <c:pt idx="126">
                  <c:v>-88.490977999999998</c:v>
                </c:pt>
                <c:pt idx="127">
                  <c:v>-88.490848999999997</c:v>
                </c:pt>
                <c:pt idx="128">
                  <c:v>-88.490752999999998</c:v>
                </c:pt>
                <c:pt idx="129">
                  <c:v>-88.490697999999995</c:v>
                </c:pt>
                <c:pt idx="130">
                  <c:v>-88.490671000000006</c:v>
                </c:pt>
                <c:pt idx="131">
                  <c:v>-88.490668999999997</c:v>
                </c:pt>
                <c:pt idx="132">
                  <c:v>-88.490666000000004</c:v>
                </c:pt>
                <c:pt idx="133">
                  <c:v>-88.490655000000004</c:v>
                </c:pt>
                <c:pt idx="134">
                  <c:v>-88.490645999999998</c:v>
                </c:pt>
                <c:pt idx="135">
                  <c:v>-88.490621000000004</c:v>
                </c:pt>
                <c:pt idx="136">
                  <c:v>-88.490566999999999</c:v>
                </c:pt>
                <c:pt idx="137">
                  <c:v>-88.490486000000004</c:v>
                </c:pt>
                <c:pt idx="138">
                  <c:v>-88.490386000000001</c:v>
                </c:pt>
                <c:pt idx="139">
                  <c:v>-88.490241999999995</c:v>
                </c:pt>
                <c:pt idx="140">
                  <c:v>-88.490070000000003</c:v>
                </c:pt>
                <c:pt idx="141">
                  <c:v>-88.489911000000006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6B2-4AD0-9464-F6509BEE7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45216"/>
        <c:axId val="139551104"/>
      </c:scatterChart>
      <c:valAx>
        <c:axId val="1395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551104"/>
        <c:crosses val="autoZero"/>
        <c:crossBetween val="midCat"/>
      </c:valAx>
      <c:valAx>
        <c:axId val="13955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545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47.159275000000001</c:v>
                </c:pt>
                <c:pt idx="1">
                  <c:v>47.159222</c:v>
                </c:pt>
                <c:pt idx="2">
                  <c:v>47.159157</c:v>
                </c:pt>
                <c:pt idx="3">
                  <c:v>47.159092000000001</c:v>
                </c:pt>
                <c:pt idx="4">
                  <c:v>47.159033000000001</c:v>
                </c:pt>
                <c:pt idx="5">
                  <c:v>47.158987000000003</c:v>
                </c:pt>
                <c:pt idx="6">
                  <c:v>47.158951000000002</c:v>
                </c:pt>
                <c:pt idx="7">
                  <c:v>47.158932</c:v>
                </c:pt>
                <c:pt idx="8">
                  <c:v>47.158935999999997</c:v>
                </c:pt>
                <c:pt idx="9">
                  <c:v>47.158948000000002</c:v>
                </c:pt>
                <c:pt idx="10">
                  <c:v>47.158954999999999</c:v>
                </c:pt>
                <c:pt idx="11">
                  <c:v>47.158957000000001</c:v>
                </c:pt>
                <c:pt idx="12">
                  <c:v>47.158957000000001</c:v>
                </c:pt>
                <c:pt idx="13">
                  <c:v>47.158949999999997</c:v>
                </c:pt>
                <c:pt idx="14">
                  <c:v>47.158938999999997</c:v>
                </c:pt>
                <c:pt idx="15">
                  <c:v>47.158918</c:v>
                </c:pt>
                <c:pt idx="16">
                  <c:v>47.158887</c:v>
                </c:pt>
                <c:pt idx="17">
                  <c:v>47.158850000000001</c:v>
                </c:pt>
                <c:pt idx="18">
                  <c:v>47.158802999999999</c:v>
                </c:pt>
                <c:pt idx="19">
                  <c:v>47.158746000000001</c:v>
                </c:pt>
                <c:pt idx="20">
                  <c:v>47.158690999999997</c:v>
                </c:pt>
                <c:pt idx="21">
                  <c:v>47.158642</c:v>
                </c:pt>
                <c:pt idx="22">
                  <c:v>47.1586</c:v>
                </c:pt>
                <c:pt idx="23">
                  <c:v>47.158568000000002</c:v>
                </c:pt>
                <c:pt idx="24">
                  <c:v>47.158546999999999</c:v>
                </c:pt>
                <c:pt idx="25">
                  <c:v>47.158529000000001</c:v>
                </c:pt>
                <c:pt idx="26">
                  <c:v>47.158518000000001</c:v>
                </c:pt>
                <c:pt idx="27">
                  <c:v>47.158515999999999</c:v>
                </c:pt>
                <c:pt idx="28">
                  <c:v>47.158524999999997</c:v>
                </c:pt>
                <c:pt idx="29">
                  <c:v>47.158543999999999</c:v>
                </c:pt>
                <c:pt idx="30">
                  <c:v>47.158577999999999</c:v>
                </c:pt>
                <c:pt idx="31">
                  <c:v>47.158631</c:v>
                </c:pt>
                <c:pt idx="32">
                  <c:v>47.158698999999999</c:v>
                </c:pt>
                <c:pt idx="33">
                  <c:v>47.158777000000001</c:v>
                </c:pt>
                <c:pt idx="34">
                  <c:v>47.158862999999997</c:v>
                </c:pt>
                <c:pt idx="35">
                  <c:v>47.158966999999997</c:v>
                </c:pt>
                <c:pt idx="36">
                  <c:v>47.159101999999997</c:v>
                </c:pt>
                <c:pt idx="37">
                  <c:v>47.159278</c:v>
                </c:pt>
                <c:pt idx="38">
                  <c:v>47.159481</c:v>
                </c:pt>
                <c:pt idx="39">
                  <c:v>47.159668000000003</c:v>
                </c:pt>
                <c:pt idx="40">
                  <c:v>47.159816999999997</c:v>
                </c:pt>
                <c:pt idx="41">
                  <c:v>47.159953999999999</c:v>
                </c:pt>
                <c:pt idx="42">
                  <c:v>47.160088000000002</c:v>
                </c:pt>
                <c:pt idx="43">
                  <c:v>47.160217000000003</c:v>
                </c:pt>
                <c:pt idx="44">
                  <c:v>47.160341000000003</c:v>
                </c:pt>
                <c:pt idx="45">
                  <c:v>47.16046</c:v>
                </c:pt>
                <c:pt idx="46">
                  <c:v>47.160578000000001</c:v>
                </c:pt>
                <c:pt idx="47">
                  <c:v>47.160691</c:v>
                </c:pt>
                <c:pt idx="48">
                  <c:v>47.160798999999997</c:v>
                </c:pt>
                <c:pt idx="49">
                  <c:v>47.160910000000001</c:v>
                </c:pt>
                <c:pt idx="50">
                  <c:v>47.161025000000002</c:v>
                </c:pt>
                <c:pt idx="51">
                  <c:v>47.161141999999998</c:v>
                </c:pt>
                <c:pt idx="52">
                  <c:v>47.161259000000001</c:v>
                </c:pt>
                <c:pt idx="53">
                  <c:v>47.161372999999998</c:v>
                </c:pt>
                <c:pt idx="54">
                  <c:v>47.161489000000003</c:v>
                </c:pt>
                <c:pt idx="55">
                  <c:v>47.161611000000001</c:v>
                </c:pt>
                <c:pt idx="56">
                  <c:v>47.161727999999997</c:v>
                </c:pt>
                <c:pt idx="57">
                  <c:v>47.161838000000003</c:v>
                </c:pt>
                <c:pt idx="58">
                  <c:v>47.161949999999997</c:v>
                </c:pt>
                <c:pt idx="59">
                  <c:v>47.162078000000001</c:v>
                </c:pt>
                <c:pt idx="60">
                  <c:v>47.162227000000001</c:v>
                </c:pt>
                <c:pt idx="61">
                  <c:v>47.162390000000002</c:v>
                </c:pt>
                <c:pt idx="62">
                  <c:v>47.162551000000001</c:v>
                </c:pt>
                <c:pt idx="63">
                  <c:v>47.162709</c:v>
                </c:pt>
                <c:pt idx="64">
                  <c:v>47.162866000000001</c:v>
                </c:pt>
                <c:pt idx="65">
                  <c:v>47.163021000000001</c:v>
                </c:pt>
                <c:pt idx="66">
                  <c:v>47.163173999999998</c:v>
                </c:pt>
                <c:pt idx="67">
                  <c:v>47.163327000000002</c:v>
                </c:pt>
                <c:pt idx="68">
                  <c:v>47.163488000000001</c:v>
                </c:pt>
                <c:pt idx="69">
                  <c:v>47.163652999999996</c:v>
                </c:pt>
                <c:pt idx="70">
                  <c:v>47.163795</c:v>
                </c:pt>
                <c:pt idx="71">
                  <c:v>47.163913000000001</c:v>
                </c:pt>
                <c:pt idx="72">
                  <c:v>47.164023</c:v>
                </c:pt>
                <c:pt idx="73">
                  <c:v>47.164124000000001</c:v>
                </c:pt>
                <c:pt idx="74">
                  <c:v>47.164212999999997</c:v>
                </c:pt>
                <c:pt idx="75">
                  <c:v>47.164288999999997</c:v>
                </c:pt>
                <c:pt idx="76">
                  <c:v>47.164344</c:v>
                </c:pt>
                <c:pt idx="77">
                  <c:v>47.164378999999997</c:v>
                </c:pt>
                <c:pt idx="78">
                  <c:v>47.164400999999998</c:v>
                </c:pt>
                <c:pt idx="79">
                  <c:v>47.164411000000001</c:v>
                </c:pt>
                <c:pt idx="80">
                  <c:v>47.164408999999999</c:v>
                </c:pt>
                <c:pt idx="81">
                  <c:v>47.164388000000002</c:v>
                </c:pt>
                <c:pt idx="82">
                  <c:v>47.164355999999998</c:v>
                </c:pt>
                <c:pt idx="83">
                  <c:v>47.164318999999999</c:v>
                </c:pt>
                <c:pt idx="84">
                  <c:v>47.164282</c:v>
                </c:pt>
                <c:pt idx="85">
                  <c:v>47.164247000000003</c:v>
                </c:pt>
                <c:pt idx="86">
                  <c:v>47.164214999999999</c:v>
                </c:pt>
                <c:pt idx="87">
                  <c:v>47.164192999999997</c:v>
                </c:pt>
                <c:pt idx="88">
                  <c:v>47.164183999999999</c:v>
                </c:pt>
                <c:pt idx="89">
                  <c:v>47.164189</c:v>
                </c:pt>
                <c:pt idx="90">
                  <c:v>47.164211000000002</c:v>
                </c:pt>
                <c:pt idx="91">
                  <c:v>47.164243999999997</c:v>
                </c:pt>
                <c:pt idx="92">
                  <c:v>47.164276999999998</c:v>
                </c:pt>
                <c:pt idx="93">
                  <c:v>47.164301000000002</c:v>
                </c:pt>
                <c:pt idx="94">
                  <c:v>47.164313999999997</c:v>
                </c:pt>
                <c:pt idx="95">
                  <c:v>47.16431</c:v>
                </c:pt>
                <c:pt idx="96">
                  <c:v>47.164284000000002</c:v>
                </c:pt>
                <c:pt idx="97">
                  <c:v>47.164239000000002</c:v>
                </c:pt>
                <c:pt idx="98">
                  <c:v>47.164183999999999</c:v>
                </c:pt>
                <c:pt idx="99">
                  <c:v>47.164119999999997</c:v>
                </c:pt>
                <c:pt idx="100">
                  <c:v>47.164043999999997</c:v>
                </c:pt>
                <c:pt idx="101">
                  <c:v>47.163957000000003</c:v>
                </c:pt>
                <c:pt idx="102">
                  <c:v>47.163868000000001</c:v>
                </c:pt>
                <c:pt idx="103">
                  <c:v>47.163791000000003</c:v>
                </c:pt>
                <c:pt idx="104">
                  <c:v>47.163732000000003</c:v>
                </c:pt>
                <c:pt idx="105">
                  <c:v>47.163679000000002</c:v>
                </c:pt>
                <c:pt idx="106">
                  <c:v>47.163632999999997</c:v>
                </c:pt>
                <c:pt idx="107">
                  <c:v>47.163595999999998</c:v>
                </c:pt>
                <c:pt idx="108">
                  <c:v>47.163561000000001</c:v>
                </c:pt>
                <c:pt idx="109">
                  <c:v>47.163519000000001</c:v>
                </c:pt>
                <c:pt idx="110">
                  <c:v>47.163457000000001</c:v>
                </c:pt>
                <c:pt idx="111">
                  <c:v>47.163373999999997</c:v>
                </c:pt>
                <c:pt idx="112">
                  <c:v>47.163269999999997</c:v>
                </c:pt>
                <c:pt idx="113">
                  <c:v>47.163150999999999</c:v>
                </c:pt>
                <c:pt idx="114">
                  <c:v>47.163021999999998</c:v>
                </c:pt>
                <c:pt idx="115">
                  <c:v>47.162882000000003</c:v>
                </c:pt>
                <c:pt idx="116">
                  <c:v>47.162728999999999</c:v>
                </c:pt>
                <c:pt idx="117">
                  <c:v>47.162560999999997</c:v>
                </c:pt>
                <c:pt idx="118">
                  <c:v>47.162388999999997</c:v>
                </c:pt>
                <c:pt idx="119">
                  <c:v>47.162218000000003</c:v>
                </c:pt>
                <c:pt idx="120">
                  <c:v>47.162050000000001</c:v>
                </c:pt>
                <c:pt idx="121">
                  <c:v>47.161887</c:v>
                </c:pt>
                <c:pt idx="122">
                  <c:v>47.161734000000003</c:v>
                </c:pt>
                <c:pt idx="123">
                  <c:v>47.161596000000003</c:v>
                </c:pt>
                <c:pt idx="124">
                  <c:v>47.161470000000001</c:v>
                </c:pt>
                <c:pt idx="125">
                  <c:v>47.161357000000002</c:v>
                </c:pt>
                <c:pt idx="126">
                  <c:v>47.161251</c:v>
                </c:pt>
                <c:pt idx="127">
                  <c:v>47.161135999999999</c:v>
                </c:pt>
                <c:pt idx="128">
                  <c:v>47.161009999999997</c:v>
                </c:pt>
                <c:pt idx="129">
                  <c:v>47.160871999999998</c:v>
                </c:pt>
                <c:pt idx="130">
                  <c:v>47.160722</c:v>
                </c:pt>
                <c:pt idx="131">
                  <c:v>47.16057</c:v>
                </c:pt>
                <c:pt idx="132">
                  <c:v>47.160440000000001</c:v>
                </c:pt>
                <c:pt idx="133">
                  <c:v>47.160325</c:v>
                </c:pt>
                <c:pt idx="134">
                  <c:v>47.160206000000002</c:v>
                </c:pt>
                <c:pt idx="135">
                  <c:v>47.160086999999997</c:v>
                </c:pt>
                <c:pt idx="136">
                  <c:v>47.159972000000003</c:v>
                </c:pt>
                <c:pt idx="137">
                  <c:v>47.159860999999999</c:v>
                </c:pt>
                <c:pt idx="138">
                  <c:v>47.159754999999997</c:v>
                </c:pt>
                <c:pt idx="139">
                  <c:v>47.159655999999998</c:v>
                </c:pt>
                <c:pt idx="140">
                  <c:v>47.159559999999999</c:v>
                </c:pt>
                <c:pt idx="141">
                  <c:v>47.159469000000001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-88.489569000000003</c:v>
                </c:pt>
                <c:pt idx="1">
                  <c:v>-88.489485000000002</c:v>
                </c:pt>
                <c:pt idx="2">
                  <c:v>-88.489388000000005</c:v>
                </c:pt>
                <c:pt idx="3">
                  <c:v>-88.489259000000004</c:v>
                </c:pt>
                <c:pt idx="4">
                  <c:v>-88.489097000000001</c:v>
                </c:pt>
                <c:pt idx="5">
                  <c:v>-88.488913999999994</c:v>
                </c:pt>
                <c:pt idx="6">
                  <c:v>-88.488719000000003</c:v>
                </c:pt>
                <c:pt idx="7">
                  <c:v>-88.488502999999994</c:v>
                </c:pt>
                <c:pt idx="8">
                  <c:v>-88.488251000000005</c:v>
                </c:pt>
                <c:pt idx="9">
                  <c:v>-88.487969000000007</c:v>
                </c:pt>
                <c:pt idx="10">
                  <c:v>-88.487663999999995</c:v>
                </c:pt>
                <c:pt idx="11">
                  <c:v>-88.487369999999999</c:v>
                </c:pt>
                <c:pt idx="12">
                  <c:v>-88.487115000000003</c:v>
                </c:pt>
                <c:pt idx="13">
                  <c:v>-88.486885999999998</c:v>
                </c:pt>
                <c:pt idx="14">
                  <c:v>-88.486676000000003</c:v>
                </c:pt>
                <c:pt idx="15">
                  <c:v>-88.486491999999998</c:v>
                </c:pt>
                <c:pt idx="16">
                  <c:v>-88.486323999999996</c:v>
                </c:pt>
                <c:pt idx="17">
                  <c:v>-88.486160999999996</c:v>
                </c:pt>
                <c:pt idx="18">
                  <c:v>-88.486001999999999</c:v>
                </c:pt>
                <c:pt idx="19">
                  <c:v>-88.485854000000003</c:v>
                </c:pt>
                <c:pt idx="20">
                  <c:v>-88.485712000000007</c:v>
                </c:pt>
                <c:pt idx="21">
                  <c:v>-88.485572000000005</c:v>
                </c:pt>
                <c:pt idx="22">
                  <c:v>-88.485433</c:v>
                </c:pt>
                <c:pt idx="23">
                  <c:v>-88.485293999999996</c:v>
                </c:pt>
                <c:pt idx="24">
                  <c:v>-88.485151000000002</c:v>
                </c:pt>
                <c:pt idx="25">
                  <c:v>-88.485011</c:v>
                </c:pt>
                <c:pt idx="26">
                  <c:v>-88.484876999999997</c:v>
                </c:pt>
                <c:pt idx="27">
                  <c:v>-88.484746999999999</c:v>
                </c:pt>
                <c:pt idx="28">
                  <c:v>-88.484618999999995</c:v>
                </c:pt>
                <c:pt idx="29">
                  <c:v>-88.484504000000001</c:v>
                </c:pt>
                <c:pt idx="30">
                  <c:v>-88.484404999999995</c:v>
                </c:pt>
                <c:pt idx="31">
                  <c:v>-88.484316000000007</c:v>
                </c:pt>
                <c:pt idx="32">
                  <c:v>-88.484245999999999</c:v>
                </c:pt>
                <c:pt idx="33">
                  <c:v>-88.484188000000003</c:v>
                </c:pt>
                <c:pt idx="34">
                  <c:v>-88.484144000000001</c:v>
                </c:pt>
                <c:pt idx="35">
                  <c:v>-88.484116999999998</c:v>
                </c:pt>
                <c:pt idx="36">
                  <c:v>-88.484111999999996</c:v>
                </c:pt>
                <c:pt idx="37">
                  <c:v>-88.484121999999999</c:v>
                </c:pt>
                <c:pt idx="38">
                  <c:v>-88.484134999999995</c:v>
                </c:pt>
                <c:pt idx="39">
                  <c:v>-88.484153000000006</c:v>
                </c:pt>
                <c:pt idx="40">
                  <c:v>-88.484166000000002</c:v>
                </c:pt>
                <c:pt idx="41">
                  <c:v>-88.484166000000002</c:v>
                </c:pt>
                <c:pt idx="42">
                  <c:v>-88.484164000000007</c:v>
                </c:pt>
                <c:pt idx="43">
                  <c:v>-88.484156999999996</c:v>
                </c:pt>
                <c:pt idx="44">
                  <c:v>-88.484144000000001</c:v>
                </c:pt>
                <c:pt idx="45">
                  <c:v>-88.484117999999995</c:v>
                </c:pt>
                <c:pt idx="46">
                  <c:v>-88.484071</c:v>
                </c:pt>
                <c:pt idx="47">
                  <c:v>-88.484009999999998</c:v>
                </c:pt>
                <c:pt idx="48">
                  <c:v>-88.483953</c:v>
                </c:pt>
                <c:pt idx="49">
                  <c:v>-88.483913000000001</c:v>
                </c:pt>
                <c:pt idx="50">
                  <c:v>-88.483896000000001</c:v>
                </c:pt>
                <c:pt idx="51">
                  <c:v>-88.483896999999999</c:v>
                </c:pt>
                <c:pt idx="52">
                  <c:v>-88.483906000000005</c:v>
                </c:pt>
                <c:pt idx="53">
                  <c:v>-88.483912000000004</c:v>
                </c:pt>
                <c:pt idx="54">
                  <c:v>-88.483920999999995</c:v>
                </c:pt>
                <c:pt idx="55">
                  <c:v>-88.483941999999999</c:v>
                </c:pt>
                <c:pt idx="56">
                  <c:v>-88.483997000000002</c:v>
                </c:pt>
                <c:pt idx="57">
                  <c:v>-88.484074000000007</c:v>
                </c:pt>
                <c:pt idx="58">
                  <c:v>-88.484121000000002</c:v>
                </c:pt>
                <c:pt idx="59">
                  <c:v>-88.484137000000004</c:v>
                </c:pt>
                <c:pt idx="60">
                  <c:v>-88.484133</c:v>
                </c:pt>
                <c:pt idx="61">
                  <c:v>-88.484114000000005</c:v>
                </c:pt>
                <c:pt idx="62">
                  <c:v>-88.484098000000003</c:v>
                </c:pt>
                <c:pt idx="63">
                  <c:v>-88.484091000000006</c:v>
                </c:pt>
                <c:pt idx="64">
                  <c:v>-88.484099000000001</c:v>
                </c:pt>
                <c:pt idx="65">
                  <c:v>-88.484144999999998</c:v>
                </c:pt>
                <c:pt idx="66">
                  <c:v>-88.484233000000003</c:v>
                </c:pt>
                <c:pt idx="67">
                  <c:v>-88.484354999999994</c:v>
                </c:pt>
                <c:pt idx="68">
                  <c:v>-88.484492000000003</c:v>
                </c:pt>
                <c:pt idx="69">
                  <c:v>-88.484634</c:v>
                </c:pt>
                <c:pt idx="70">
                  <c:v>-88.484789000000006</c:v>
                </c:pt>
                <c:pt idx="71">
                  <c:v>-88.484966999999997</c:v>
                </c:pt>
                <c:pt idx="72">
                  <c:v>-88.485178000000005</c:v>
                </c:pt>
                <c:pt idx="73">
                  <c:v>-88.485415000000003</c:v>
                </c:pt>
                <c:pt idx="74">
                  <c:v>-88.485669000000001</c:v>
                </c:pt>
                <c:pt idx="75">
                  <c:v>-88.485923999999997</c:v>
                </c:pt>
                <c:pt idx="76">
                  <c:v>-88.486153999999999</c:v>
                </c:pt>
                <c:pt idx="77">
                  <c:v>-88.486345999999998</c:v>
                </c:pt>
                <c:pt idx="78">
                  <c:v>-88.486515999999995</c:v>
                </c:pt>
                <c:pt idx="79">
                  <c:v>-88.486677</c:v>
                </c:pt>
                <c:pt idx="80">
                  <c:v>-88.486844000000005</c:v>
                </c:pt>
                <c:pt idx="81">
                  <c:v>-88.487016999999994</c:v>
                </c:pt>
                <c:pt idx="82">
                  <c:v>-88.487184999999997</c:v>
                </c:pt>
                <c:pt idx="83">
                  <c:v>-88.487343999999993</c:v>
                </c:pt>
                <c:pt idx="84">
                  <c:v>-88.487491000000006</c:v>
                </c:pt>
                <c:pt idx="85">
                  <c:v>-88.487633000000002</c:v>
                </c:pt>
                <c:pt idx="86">
                  <c:v>-88.487769999999998</c:v>
                </c:pt>
                <c:pt idx="87">
                  <c:v>-88.487903000000003</c:v>
                </c:pt>
                <c:pt idx="88">
                  <c:v>-88.488034999999996</c:v>
                </c:pt>
                <c:pt idx="89">
                  <c:v>-88.488164999999995</c:v>
                </c:pt>
                <c:pt idx="90">
                  <c:v>-88.488291000000004</c:v>
                </c:pt>
                <c:pt idx="91">
                  <c:v>-88.488414000000006</c:v>
                </c:pt>
                <c:pt idx="92">
                  <c:v>-88.48854</c:v>
                </c:pt>
                <c:pt idx="93">
                  <c:v>-88.488671999999994</c:v>
                </c:pt>
                <c:pt idx="94">
                  <c:v>-88.488810999999998</c:v>
                </c:pt>
                <c:pt idx="95">
                  <c:v>-88.488960000000006</c:v>
                </c:pt>
                <c:pt idx="96">
                  <c:v>-88.489115999999996</c:v>
                </c:pt>
                <c:pt idx="97">
                  <c:v>-88.489275000000006</c:v>
                </c:pt>
                <c:pt idx="98">
                  <c:v>-88.489430999999996</c:v>
                </c:pt>
                <c:pt idx="99">
                  <c:v>-88.489581999999999</c:v>
                </c:pt>
                <c:pt idx="100">
                  <c:v>-88.489727999999999</c:v>
                </c:pt>
                <c:pt idx="101">
                  <c:v>-88.489864999999995</c:v>
                </c:pt>
                <c:pt idx="102">
                  <c:v>-88.490004999999996</c:v>
                </c:pt>
                <c:pt idx="103">
                  <c:v>-88.490156999999996</c:v>
                </c:pt>
                <c:pt idx="104">
                  <c:v>-88.490328000000005</c:v>
                </c:pt>
                <c:pt idx="105">
                  <c:v>-88.490523999999994</c:v>
                </c:pt>
                <c:pt idx="106">
                  <c:v>-88.490751000000003</c:v>
                </c:pt>
                <c:pt idx="107">
                  <c:v>-88.490989999999996</c:v>
                </c:pt>
                <c:pt idx="108">
                  <c:v>-88.491202000000001</c:v>
                </c:pt>
                <c:pt idx="109">
                  <c:v>-88.491372999999996</c:v>
                </c:pt>
                <c:pt idx="110">
                  <c:v>-88.491524999999996</c:v>
                </c:pt>
                <c:pt idx="111">
                  <c:v>-88.491663000000003</c:v>
                </c:pt>
                <c:pt idx="112">
                  <c:v>-88.491783999999996</c:v>
                </c:pt>
                <c:pt idx="113">
                  <c:v>-88.491873999999996</c:v>
                </c:pt>
                <c:pt idx="114">
                  <c:v>-88.491923</c:v>
                </c:pt>
                <c:pt idx="115">
                  <c:v>-88.491936999999993</c:v>
                </c:pt>
                <c:pt idx="116">
                  <c:v>-88.491922000000002</c:v>
                </c:pt>
                <c:pt idx="117">
                  <c:v>-88.491890999999995</c:v>
                </c:pt>
                <c:pt idx="118">
                  <c:v>-88.491833</c:v>
                </c:pt>
                <c:pt idx="119">
                  <c:v>-88.491754999999998</c:v>
                </c:pt>
                <c:pt idx="120">
                  <c:v>-88.491675000000001</c:v>
                </c:pt>
                <c:pt idx="121">
                  <c:v>-88.491585000000001</c:v>
                </c:pt>
                <c:pt idx="122">
                  <c:v>-88.491495</c:v>
                </c:pt>
                <c:pt idx="123">
                  <c:v>-88.491390999999993</c:v>
                </c:pt>
                <c:pt idx="124">
                  <c:v>-88.491264999999999</c:v>
                </c:pt>
                <c:pt idx="125">
                  <c:v>-88.491123000000002</c:v>
                </c:pt>
                <c:pt idx="126">
                  <c:v>-88.490977999999998</c:v>
                </c:pt>
                <c:pt idx="127">
                  <c:v>-88.490848999999997</c:v>
                </c:pt>
                <c:pt idx="128">
                  <c:v>-88.490752999999998</c:v>
                </c:pt>
                <c:pt idx="129">
                  <c:v>-88.490697999999995</c:v>
                </c:pt>
                <c:pt idx="130">
                  <c:v>-88.490671000000006</c:v>
                </c:pt>
                <c:pt idx="131">
                  <c:v>-88.490668999999997</c:v>
                </c:pt>
                <c:pt idx="132">
                  <c:v>-88.490666000000004</c:v>
                </c:pt>
                <c:pt idx="133">
                  <c:v>-88.490655000000004</c:v>
                </c:pt>
                <c:pt idx="134">
                  <c:v>-88.490645999999998</c:v>
                </c:pt>
                <c:pt idx="135">
                  <c:v>-88.490621000000004</c:v>
                </c:pt>
                <c:pt idx="136">
                  <c:v>-88.490566999999999</c:v>
                </c:pt>
                <c:pt idx="137">
                  <c:v>-88.490486000000004</c:v>
                </c:pt>
                <c:pt idx="138">
                  <c:v>-88.490386000000001</c:v>
                </c:pt>
                <c:pt idx="139">
                  <c:v>-88.490241999999995</c:v>
                </c:pt>
                <c:pt idx="140">
                  <c:v>-88.490070000000003</c:v>
                </c:pt>
                <c:pt idx="141">
                  <c:v>-88.489911000000006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A19-4689-B5D8-10F4786AB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67488"/>
        <c:axId val="139569024"/>
      </c:scatterChart>
      <c:valAx>
        <c:axId val="1395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569024"/>
        <c:crosses val="autoZero"/>
        <c:crossBetween val="midCat"/>
      </c:valAx>
      <c:valAx>
        <c:axId val="13956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567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47.159275000000001</c:v>
                </c:pt>
                <c:pt idx="1">
                  <c:v>47.159222</c:v>
                </c:pt>
                <c:pt idx="2">
                  <c:v>47.159157</c:v>
                </c:pt>
                <c:pt idx="3">
                  <c:v>47.159092000000001</c:v>
                </c:pt>
                <c:pt idx="4">
                  <c:v>47.159033000000001</c:v>
                </c:pt>
                <c:pt idx="5">
                  <c:v>47.158987000000003</c:v>
                </c:pt>
                <c:pt idx="6">
                  <c:v>47.158951000000002</c:v>
                </c:pt>
                <c:pt idx="7">
                  <c:v>47.158932</c:v>
                </c:pt>
                <c:pt idx="8">
                  <c:v>47.158935999999997</c:v>
                </c:pt>
                <c:pt idx="9">
                  <c:v>47.158948000000002</c:v>
                </c:pt>
                <c:pt idx="10">
                  <c:v>47.158954999999999</c:v>
                </c:pt>
                <c:pt idx="11">
                  <c:v>47.158957000000001</c:v>
                </c:pt>
                <c:pt idx="12">
                  <c:v>47.158957000000001</c:v>
                </c:pt>
                <c:pt idx="13">
                  <c:v>47.158949999999997</c:v>
                </c:pt>
                <c:pt idx="14">
                  <c:v>47.158938999999997</c:v>
                </c:pt>
                <c:pt idx="15">
                  <c:v>47.158918</c:v>
                </c:pt>
                <c:pt idx="16">
                  <c:v>47.158887</c:v>
                </c:pt>
                <c:pt idx="17">
                  <c:v>47.158850000000001</c:v>
                </c:pt>
                <c:pt idx="18">
                  <c:v>47.158802999999999</c:v>
                </c:pt>
                <c:pt idx="19">
                  <c:v>47.158746000000001</c:v>
                </c:pt>
                <c:pt idx="20">
                  <c:v>47.158690999999997</c:v>
                </c:pt>
                <c:pt idx="21">
                  <c:v>47.158642</c:v>
                </c:pt>
                <c:pt idx="22">
                  <c:v>47.1586</c:v>
                </c:pt>
                <c:pt idx="23">
                  <c:v>47.158568000000002</c:v>
                </c:pt>
                <c:pt idx="24">
                  <c:v>47.158546999999999</c:v>
                </c:pt>
                <c:pt idx="25">
                  <c:v>47.158529000000001</c:v>
                </c:pt>
                <c:pt idx="26">
                  <c:v>47.158518000000001</c:v>
                </c:pt>
                <c:pt idx="27">
                  <c:v>47.158515999999999</c:v>
                </c:pt>
                <c:pt idx="28">
                  <c:v>47.158524999999997</c:v>
                </c:pt>
                <c:pt idx="29">
                  <c:v>47.158543999999999</c:v>
                </c:pt>
                <c:pt idx="30">
                  <c:v>47.158577999999999</c:v>
                </c:pt>
                <c:pt idx="31">
                  <c:v>47.158631</c:v>
                </c:pt>
                <c:pt idx="32">
                  <c:v>47.158698999999999</c:v>
                </c:pt>
                <c:pt idx="33">
                  <c:v>47.158777000000001</c:v>
                </c:pt>
                <c:pt idx="34">
                  <c:v>47.158862999999997</c:v>
                </c:pt>
                <c:pt idx="35">
                  <c:v>47.158966999999997</c:v>
                </c:pt>
                <c:pt idx="36">
                  <c:v>47.159101999999997</c:v>
                </c:pt>
                <c:pt idx="37">
                  <c:v>47.159278</c:v>
                </c:pt>
                <c:pt idx="38">
                  <c:v>47.159481</c:v>
                </c:pt>
                <c:pt idx="39">
                  <c:v>47.159668000000003</c:v>
                </c:pt>
                <c:pt idx="40">
                  <c:v>47.159816999999997</c:v>
                </c:pt>
                <c:pt idx="41">
                  <c:v>47.159953999999999</c:v>
                </c:pt>
                <c:pt idx="42">
                  <c:v>47.160088000000002</c:v>
                </c:pt>
                <c:pt idx="43">
                  <c:v>47.160217000000003</c:v>
                </c:pt>
                <c:pt idx="44">
                  <c:v>47.160341000000003</c:v>
                </c:pt>
                <c:pt idx="45">
                  <c:v>47.16046</c:v>
                </c:pt>
                <c:pt idx="46">
                  <c:v>47.160578000000001</c:v>
                </c:pt>
                <c:pt idx="47">
                  <c:v>47.160691</c:v>
                </c:pt>
                <c:pt idx="48">
                  <c:v>47.160798999999997</c:v>
                </c:pt>
                <c:pt idx="49">
                  <c:v>47.160910000000001</c:v>
                </c:pt>
                <c:pt idx="50">
                  <c:v>47.161025000000002</c:v>
                </c:pt>
                <c:pt idx="51">
                  <c:v>47.161141999999998</c:v>
                </c:pt>
                <c:pt idx="52">
                  <c:v>47.161259000000001</c:v>
                </c:pt>
                <c:pt idx="53">
                  <c:v>47.161372999999998</c:v>
                </c:pt>
                <c:pt idx="54">
                  <c:v>47.161489000000003</c:v>
                </c:pt>
                <c:pt idx="55">
                  <c:v>47.161611000000001</c:v>
                </c:pt>
                <c:pt idx="56">
                  <c:v>47.161727999999997</c:v>
                </c:pt>
                <c:pt idx="57">
                  <c:v>47.161838000000003</c:v>
                </c:pt>
                <c:pt idx="58">
                  <c:v>47.161949999999997</c:v>
                </c:pt>
                <c:pt idx="59">
                  <c:v>47.162078000000001</c:v>
                </c:pt>
                <c:pt idx="60">
                  <c:v>47.162227000000001</c:v>
                </c:pt>
                <c:pt idx="61">
                  <c:v>47.162390000000002</c:v>
                </c:pt>
                <c:pt idx="62">
                  <c:v>47.162551000000001</c:v>
                </c:pt>
                <c:pt idx="63">
                  <c:v>47.162709</c:v>
                </c:pt>
                <c:pt idx="64">
                  <c:v>47.162866000000001</c:v>
                </c:pt>
                <c:pt idx="65">
                  <c:v>47.163021000000001</c:v>
                </c:pt>
                <c:pt idx="66">
                  <c:v>47.163173999999998</c:v>
                </c:pt>
                <c:pt idx="67">
                  <c:v>47.163327000000002</c:v>
                </c:pt>
                <c:pt idx="68">
                  <c:v>47.163488000000001</c:v>
                </c:pt>
                <c:pt idx="69">
                  <c:v>47.163652999999996</c:v>
                </c:pt>
                <c:pt idx="70">
                  <c:v>47.163795</c:v>
                </c:pt>
                <c:pt idx="71">
                  <c:v>47.163913000000001</c:v>
                </c:pt>
                <c:pt idx="72">
                  <c:v>47.164023</c:v>
                </c:pt>
                <c:pt idx="73">
                  <c:v>47.164124000000001</c:v>
                </c:pt>
                <c:pt idx="74">
                  <c:v>47.164212999999997</c:v>
                </c:pt>
                <c:pt idx="75">
                  <c:v>47.164288999999997</c:v>
                </c:pt>
                <c:pt idx="76">
                  <c:v>47.164344</c:v>
                </c:pt>
                <c:pt idx="77">
                  <c:v>47.164378999999997</c:v>
                </c:pt>
                <c:pt idx="78">
                  <c:v>47.164400999999998</c:v>
                </c:pt>
                <c:pt idx="79">
                  <c:v>47.164411000000001</c:v>
                </c:pt>
                <c:pt idx="80">
                  <c:v>47.164408999999999</c:v>
                </c:pt>
                <c:pt idx="81">
                  <c:v>47.164388000000002</c:v>
                </c:pt>
                <c:pt idx="82">
                  <c:v>47.164355999999998</c:v>
                </c:pt>
                <c:pt idx="83">
                  <c:v>47.164318999999999</c:v>
                </c:pt>
                <c:pt idx="84">
                  <c:v>47.164282</c:v>
                </c:pt>
                <c:pt idx="85">
                  <c:v>47.164247000000003</c:v>
                </c:pt>
                <c:pt idx="86">
                  <c:v>47.164214999999999</c:v>
                </c:pt>
                <c:pt idx="87">
                  <c:v>47.164192999999997</c:v>
                </c:pt>
                <c:pt idx="88">
                  <c:v>47.164183999999999</c:v>
                </c:pt>
                <c:pt idx="89">
                  <c:v>47.164189</c:v>
                </c:pt>
                <c:pt idx="90">
                  <c:v>47.164211000000002</c:v>
                </c:pt>
                <c:pt idx="91">
                  <c:v>47.164243999999997</c:v>
                </c:pt>
                <c:pt idx="92">
                  <c:v>47.164276999999998</c:v>
                </c:pt>
                <c:pt idx="93">
                  <c:v>47.164301000000002</c:v>
                </c:pt>
                <c:pt idx="94">
                  <c:v>47.164313999999997</c:v>
                </c:pt>
                <c:pt idx="95">
                  <c:v>47.16431</c:v>
                </c:pt>
                <c:pt idx="96">
                  <c:v>47.164284000000002</c:v>
                </c:pt>
                <c:pt idx="97">
                  <c:v>47.164239000000002</c:v>
                </c:pt>
                <c:pt idx="98">
                  <c:v>47.164183999999999</c:v>
                </c:pt>
                <c:pt idx="99">
                  <c:v>47.164119999999997</c:v>
                </c:pt>
                <c:pt idx="100">
                  <c:v>47.164043999999997</c:v>
                </c:pt>
                <c:pt idx="101">
                  <c:v>47.163957000000003</c:v>
                </c:pt>
                <c:pt idx="102">
                  <c:v>47.163868000000001</c:v>
                </c:pt>
                <c:pt idx="103">
                  <c:v>47.163791000000003</c:v>
                </c:pt>
                <c:pt idx="104">
                  <c:v>47.163732000000003</c:v>
                </c:pt>
                <c:pt idx="105">
                  <c:v>47.163679000000002</c:v>
                </c:pt>
                <c:pt idx="106">
                  <c:v>47.163632999999997</c:v>
                </c:pt>
                <c:pt idx="107">
                  <c:v>47.163595999999998</c:v>
                </c:pt>
                <c:pt idx="108">
                  <c:v>47.163561000000001</c:v>
                </c:pt>
                <c:pt idx="109">
                  <c:v>47.163519000000001</c:v>
                </c:pt>
                <c:pt idx="110">
                  <c:v>47.163457000000001</c:v>
                </c:pt>
                <c:pt idx="111">
                  <c:v>47.163373999999997</c:v>
                </c:pt>
                <c:pt idx="112">
                  <c:v>47.163269999999997</c:v>
                </c:pt>
                <c:pt idx="113">
                  <c:v>47.163150999999999</c:v>
                </c:pt>
                <c:pt idx="114">
                  <c:v>47.163021999999998</c:v>
                </c:pt>
                <c:pt idx="115">
                  <c:v>47.162882000000003</c:v>
                </c:pt>
                <c:pt idx="116">
                  <c:v>47.162728999999999</c:v>
                </c:pt>
                <c:pt idx="117">
                  <c:v>47.162560999999997</c:v>
                </c:pt>
                <c:pt idx="118">
                  <c:v>47.162388999999997</c:v>
                </c:pt>
                <c:pt idx="119">
                  <c:v>47.162218000000003</c:v>
                </c:pt>
                <c:pt idx="120">
                  <c:v>47.162050000000001</c:v>
                </c:pt>
                <c:pt idx="121">
                  <c:v>47.161887</c:v>
                </c:pt>
                <c:pt idx="122">
                  <c:v>47.161734000000003</c:v>
                </c:pt>
                <c:pt idx="123">
                  <c:v>47.161596000000003</c:v>
                </c:pt>
                <c:pt idx="124">
                  <c:v>47.161470000000001</c:v>
                </c:pt>
                <c:pt idx="125">
                  <c:v>47.161357000000002</c:v>
                </c:pt>
                <c:pt idx="126">
                  <c:v>47.161251</c:v>
                </c:pt>
                <c:pt idx="127">
                  <c:v>47.161135999999999</c:v>
                </c:pt>
                <c:pt idx="128">
                  <c:v>47.161009999999997</c:v>
                </c:pt>
                <c:pt idx="129">
                  <c:v>47.160871999999998</c:v>
                </c:pt>
                <c:pt idx="130">
                  <c:v>47.160722</c:v>
                </c:pt>
                <c:pt idx="131">
                  <c:v>47.16057</c:v>
                </c:pt>
                <c:pt idx="132">
                  <c:v>47.160440000000001</c:v>
                </c:pt>
                <c:pt idx="133">
                  <c:v>47.160325</c:v>
                </c:pt>
                <c:pt idx="134">
                  <c:v>47.160206000000002</c:v>
                </c:pt>
                <c:pt idx="135">
                  <c:v>47.160086999999997</c:v>
                </c:pt>
                <c:pt idx="136">
                  <c:v>47.159972000000003</c:v>
                </c:pt>
                <c:pt idx="137">
                  <c:v>47.159860999999999</c:v>
                </c:pt>
                <c:pt idx="138">
                  <c:v>47.159754999999997</c:v>
                </c:pt>
                <c:pt idx="139">
                  <c:v>47.159655999999998</c:v>
                </c:pt>
                <c:pt idx="140">
                  <c:v>47.159559999999999</c:v>
                </c:pt>
                <c:pt idx="141">
                  <c:v>47.159469000000001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-88.489569000000003</c:v>
                </c:pt>
                <c:pt idx="1">
                  <c:v>-88.489485000000002</c:v>
                </c:pt>
                <c:pt idx="2">
                  <c:v>-88.489388000000005</c:v>
                </c:pt>
                <c:pt idx="3">
                  <c:v>-88.489259000000004</c:v>
                </c:pt>
                <c:pt idx="4">
                  <c:v>-88.489097000000001</c:v>
                </c:pt>
                <c:pt idx="5">
                  <c:v>-88.488913999999994</c:v>
                </c:pt>
                <c:pt idx="6">
                  <c:v>-88.488719000000003</c:v>
                </c:pt>
                <c:pt idx="7">
                  <c:v>-88.488502999999994</c:v>
                </c:pt>
                <c:pt idx="8">
                  <c:v>-88.488251000000005</c:v>
                </c:pt>
                <c:pt idx="9">
                  <c:v>-88.487969000000007</c:v>
                </c:pt>
                <c:pt idx="10">
                  <c:v>-88.487663999999995</c:v>
                </c:pt>
                <c:pt idx="11">
                  <c:v>-88.487369999999999</c:v>
                </c:pt>
                <c:pt idx="12">
                  <c:v>-88.487115000000003</c:v>
                </c:pt>
                <c:pt idx="13">
                  <c:v>-88.486885999999998</c:v>
                </c:pt>
                <c:pt idx="14">
                  <c:v>-88.486676000000003</c:v>
                </c:pt>
                <c:pt idx="15">
                  <c:v>-88.486491999999998</c:v>
                </c:pt>
                <c:pt idx="16">
                  <c:v>-88.486323999999996</c:v>
                </c:pt>
                <c:pt idx="17">
                  <c:v>-88.486160999999996</c:v>
                </c:pt>
                <c:pt idx="18">
                  <c:v>-88.486001999999999</c:v>
                </c:pt>
                <c:pt idx="19">
                  <c:v>-88.485854000000003</c:v>
                </c:pt>
                <c:pt idx="20">
                  <c:v>-88.485712000000007</c:v>
                </c:pt>
                <c:pt idx="21">
                  <c:v>-88.485572000000005</c:v>
                </c:pt>
                <c:pt idx="22">
                  <c:v>-88.485433</c:v>
                </c:pt>
                <c:pt idx="23">
                  <c:v>-88.485293999999996</c:v>
                </c:pt>
                <c:pt idx="24">
                  <c:v>-88.485151000000002</c:v>
                </c:pt>
                <c:pt idx="25">
                  <c:v>-88.485011</c:v>
                </c:pt>
                <c:pt idx="26">
                  <c:v>-88.484876999999997</c:v>
                </c:pt>
                <c:pt idx="27">
                  <c:v>-88.484746999999999</c:v>
                </c:pt>
                <c:pt idx="28">
                  <c:v>-88.484618999999995</c:v>
                </c:pt>
                <c:pt idx="29">
                  <c:v>-88.484504000000001</c:v>
                </c:pt>
                <c:pt idx="30">
                  <c:v>-88.484404999999995</c:v>
                </c:pt>
                <c:pt idx="31">
                  <c:v>-88.484316000000007</c:v>
                </c:pt>
                <c:pt idx="32">
                  <c:v>-88.484245999999999</c:v>
                </c:pt>
                <c:pt idx="33">
                  <c:v>-88.484188000000003</c:v>
                </c:pt>
                <c:pt idx="34">
                  <c:v>-88.484144000000001</c:v>
                </c:pt>
                <c:pt idx="35">
                  <c:v>-88.484116999999998</c:v>
                </c:pt>
                <c:pt idx="36">
                  <c:v>-88.484111999999996</c:v>
                </c:pt>
                <c:pt idx="37">
                  <c:v>-88.484121999999999</c:v>
                </c:pt>
                <c:pt idx="38">
                  <c:v>-88.484134999999995</c:v>
                </c:pt>
                <c:pt idx="39">
                  <c:v>-88.484153000000006</c:v>
                </c:pt>
                <c:pt idx="40">
                  <c:v>-88.484166000000002</c:v>
                </c:pt>
                <c:pt idx="41">
                  <c:v>-88.484166000000002</c:v>
                </c:pt>
                <c:pt idx="42">
                  <c:v>-88.484164000000007</c:v>
                </c:pt>
                <c:pt idx="43">
                  <c:v>-88.484156999999996</c:v>
                </c:pt>
                <c:pt idx="44">
                  <c:v>-88.484144000000001</c:v>
                </c:pt>
                <c:pt idx="45">
                  <c:v>-88.484117999999995</c:v>
                </c:pt>
                <c:pt idx="46">
                  <c:v>-88.484071</c:v>
                </c:pt>
                <c:pt idx="47">
                  <c:v>-88.484009999999998</c:v>
                </c:pt>
                <c:pt idx="48">
                  <c:v>-88.483953</c:v>
                </c:pt>
                <c:pt idx="49">
                  <c:v>-88.483913000000001</c:v>
                </c:pt>
                <c:pt idx="50">
                  <c:v>-88.483896000000001</c:v>
                </c:pt>
                <c:pt idx="51">
                  <c:v>-88.483896999999999</c:v>
                </c:pt>
                <c:pt idx="52">
                  <c:v>-88.483906000000005</c:v>
                </c:pt>
                <c:pt idx="53">
                  <c:v>-88.483912000000004</c:v>
                </c:pt>
                <c:pt idx="54">
                  <c:v>-88.483920999999995</c:v>
                </c:pt>
                <c:pt idx="55">
                  <c:v>-88.483941999999999</c:v>
                </c:pt>
                <c:pt idx="56">
                  <c:v>-88.483997000000002</c:v>
                </c:pt>
                <c:pt idx="57">
                  <c:v>-88.484074000000007</c:v>
                </c:pt>
                <c:pt idx="58">
                  <c:v>-88.484121000000002</c:v>
                </c:pt>
                <c:pt idx="59">
                  <c:v>-88.484137000000004</c:v>
                </c:pt>
                <c:pt idx="60">
                  <c:v>-88.484133</c:v>
                </c:pt>
                <c:pt idx="61">
                  <c:v>-88.484114000000005</c:v>
                </c:pt>
                <c:pt idx="62">
                  <c:v>-88.484098000000003</c:v>
                </c:pt>
                <c:pt idx="63">
                  <c:v>-88.484091000000006</c:v>
                </c:pt>
                <c:pt idx="64">
                  <c:v>-88.484099000000001</c:v>
                </c:pt>
                <c:pt idx="65">
                  <c:v>-88.484144999999998</c:v>
                </c:pt>
                <c:pt idx="66">
                  <c:v>-88.484233000000003</c:v>
                </c:pt>
                <c:pt idx="67">
                  <c:v>-88.484354999999994</c:v>
                </c:pt>
                <c:pt idx="68">
                  <c:v>-88.484492000000003</c:v>
                </c:pt>
                <c:pt idx="69">
                  <c:v>-88.484634</c:v>
                </c:pt>
                <c:pt idx="70">
                  <c:v>-88.484789000000006</c:v>
                </c:pt>
                <c:pt idx="71">
                  <c:v>-88.484966999999997</c:v>
                </c:pt>
                <c:pt idx="72">
                  <c:v>-88.485178000000005</c:v>
                </c:pt>
                <c:pt idx="73">
                  <c:v>-88.485415000000003</c:v>
                </c:pt>
                <c:pt idx="74">
                  <c:v>-88.485669000000001</c:v>
                </c:pt>
                <c:pt idx="75">
                  <c:v>-88.485923999999997</c:v>
                </c:pt>
                <c:pt idx="76">
                  <c:v>-88.486153999999999</c:v>
                </c:pt>
                <c:pt idx="77">
                  <c:v>-88.486345999999998</c:v>
                </c:pt>
                <c:pt idx="78">
                  <c:v>-88.486515999999995</c:v>
                </c:pt>
                <c:pt idx="79">
                  <c:v>-88.486677</c:v>
                </c:pt>
                <c:pt idx="80">
                  <c:v>-88.486844000000005</c:v>
                </c:pt>
                <c:pt idx="81">
                  <c:v>-88.487016999999994</c:v>
                </c:pt>
                <c:pt idx="82">
                  <c:v>-88.487184999999997</c:v>
                </c:pt>
                <c:pt idx="83">
                  <c:v>-88.487343999999993</c:v>
                </c:pt>
                <c:pt idx="84">
                  <c:v>-88.487491000000006</c:v>
                </c:pt>
                <c:pt idx="85">
                  <c:v>-88.487633000000002</c:v>
                </c:pt>
                <c:pt idx="86">
                  <c:v>-88.487769999999998</c:v>
                </c:pt>
                <c:pt idx="87">
                  <c:v>-88.487903000000003</c:v>
                </c:pt>
                <c:pt idx="88">
                  <c:v>-88.488034999999996</c:v>
                </c:pt>
                <c:pt idx="89">
                  <c:v>-88.488164999999995</c:v>
                </c:pt>
                <c:pt idx="90">
                  <c:v>-88.488291000000004</c:v>
                </c:pt>
                <c:pt idx="91">
                  <c:v>-88.488414000000006</c:v>
                </c:pt>
                <c:pt idx="92">
                  <c:v>-88.48854</c:v>
                </c:pt>
                <c:pt idx="93">
                  <c:v>-88.488671999999994</c:v>
                </c:pt>
                <c:pt idx="94">
                  <c:v>-88.488810999999998</c:v>
                </c:pt>
                <c:pt idx="95">
                  <c:v>-88.488960000000006</c:v>
                </c:pt>
                <c:pt idx="96">
                  <c:v>-88.489115999999996</c:v>
                </c:pt>
                <c:pt idx="97">
                  <c:v>-88.489275000000006</c:v>
                </c:pt>
                <c:pt idx="98">
                  <c:v>-88.489430999999996</c:v>
                </c:pt>
                <c:pt idx="99">
                  <c:v>-88.489581999999999</c:v>
                </c:pt>
                <c:pt idx="100">
                  <c:v>-88.489727999999999</c:v>
                </c:pt>
                <c:pt idx="101">
                  <c:v>-88.489864999999995</c:v>
                </c:pt>
                <c:pt idx="102">
                  <c:v>-88.490004999999996</c:v>
                </c:pt>
                <c:pt idx="103">
                  <c:v>-88.490156999999996</c:v>
                </c:pt>
                <c:pt idx="104">
                  <c:v>-88.490328000000005</c:v>
                </c:pt>
                <c:pt idx="105">
                  <c:v>-88.490523999999994</c:v>
                </c:pt>
                <c:pt idx="106">
                  <c:v>-88.490751000000003</c:v>
                </c:pt>
                <c:pt idx="107">
                  <c:v>-88.490989999999996</c:v>
                </c:pt>
                <c:pt idx="108">
                  <c:v>-88.491202000000001</c:v>
                </c:pt>
                <c:pt idx="109">
                  <c:v>-88.491372999999996</c:v>
                </c:pt>
                <c:pt idx="110">
                  <c:v>-88.491524999999996</c:v>
                </c:pt>
                <c:pt idx="111">
                  <c:v>-88.491663000000003</c:v>
                </c:pt>
                <c:pt idx="112">
                  <c:v>-88.491783999999996</c:v>
                </c:pt>
                <c:pt idx="113">
                  <c:v>-88.491873999999996</c:v>
                </c:pt>
                <c:pt idx="114">
                  <c:v>-88.491923</c:v>
                </c:pt>
                <c:pt idx="115">
                  <c:v>-88.491936999999993</c:v>
                </c:pt>
                <c:pt idx="116">
                  <c:v>-88.491922000000002</c:v>
                </c:pt>
                <c:pt idx="117">
                  <c:v>-88.491890999999995</c:v>
                </c:pt>
                <c:pt idx="118">
                  <c:v>-88.491833</c:v>
                </c:pt>
                <c:pt idx="119">
                  <c:v>-88.491754999999998</c:v>
                </c:pt>
                <c:pt idx="120">
                  <c:v>-88.491675000000001</c:v>
                </c:pt>
                <c:pt idx="121">
                  <c:v>-88.491585000000001</c:v>
                </c:pt>
                <c:pt idx="122">
                  <c:v>-88.491495</c:v>
                </c:pt>
                <c:pt idx="123">
                  <c:v>-88.491390999999993</c:v>
                </c:pt>
                <c:pt idx="124">
                  <c:v>-88.491264999999999</c:v>
                </c:pt>
                <c:pt idx="125">
                  <c:v>-88.491123000000002</c:v>
                </c:pt>
                <c:pt idx="126">
                  <c:v>-88.490977999999998</c:v>
                </c:pt>
                <c:pt idx="127">
                  <c:v>-88.490848999999997</c:v>
                </c:pt>
                <c:pt idx="128">
                  <c:v>-88.490752999999998</c:v>
                </c:pt>
                <c:pt idx="129">
                  <c:v>-88.490697999999995</c:v>
                </c:pt>
                <c:pt idx="130">
                  <c:v>-88.490671000000006</c:v>
                </c:pt>
                <c:pt idx="131">
                  <c:v>-88.490668999999997</c:v>
                </c:pt>
                <c:pt idx="132">
                  <c:v>-88.490666000000004</c:v>
                </c:pt>
                <c:pt idx="133">
                  <c:v>-88.490655000000004</c:v>
                </c:pt>
                <c:pt idx="134">
                  <c:v>-88.490645999999998</c:v>
                </c:pt>
                <c:pt idx="135">
                  <c:v>-88.490621000000004</c:v>
                </c:pt>
                <c:pt idx="136">
                  <c:v>-88.490566999999999</c:v>
                </c:pt>
                <c:pt idx="137">
                  <c:v>-88.490486000000004</c:v>
                </c:pt>
                <c:pt idx="138">
                  <c:v>-88.490386000000001</c:v>
                </c:pt>
                <c:pt idx="139">
                  <c:v>-88.490241999999995</c:v>
                </c:pt>
                <c:pt idx="140">
                  <c:v>-88.490070000000003</c:v>
                </c:pt>
                <c:pt idx="141">
                  <c:v>-88.489911000000006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46F-4FB5-A0D0-5D801D62B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72128"/>
        <c:axId val="139873664"/>
      </c:scatterChart>
      <c:valAx>
        <c:axId val="1398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873664"/>
        <c:crosses val="autoZero"/>
        <c:crossBetween val="midCat"/>
      </c:valAx>
      <c:valAx>
        <c:axId val="13987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872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47.159275000000001</c:v>
                </c:pt>
                <c:pt idx="1">
                  <c:v>47.159222</c:v>
                </c:pt>
                <c:pt idx="2">
                  <c:v>47.159157</c:v>
                </c:pt>
                <c:pt idx="3">
                  <c:v>47.159092000000001</c:v>
                </c:pt>
                <c:pt idx="4">
                  <c:v>47.159033000000001</c:v>
                </c:pt>
                <c:pt idx="5">
                  <c:v>47.158987000000003</c:v>
                </c:pt>
                <c:pt idx="6">
                  <c:v>47.158951000000002</c:v>
                </c:pt>
                <c:pt idx="7">
                  <c:v>47.158932</c:v>
                </c:pt>
                <c:pt idx="8">
                  <c:v>47.158935999999997</c:v>
                </c:pt>
                <c:pt idx="9">
                  <c:v>47.158948000000002</c:v>
                </c:pt>
                <c:pt idx="10">
                  <c:v>47.158954999999999</c:v>
                </c:pt>
                <c:pt idx="11">
                  <c:v>47.158957000000001</c:v>
                </c:pt>
                <c:pt idx="12">
                  <c:v>47.158957000000001</c:v>
                </c:pt>
                <c:pt idx="13">
                  <c:v>47.158949999999997</c:v>
                </c:pt>
                <c:pt idx="14">
                  <c:v>47.158938999999997</c:v>
                </c:pt>
                <c:pt idx="15">
                  <c:v>47.158918</c:v>
                </c:pt>
                <c:pt idx="16">
                  <c:v>47.158887</c:v>
                </c:pt>
                <c:pt idx="17">
                  <c:v>47.158850000000001</c:v>
                </c:pt>
                <c:pt idx="18">
                  <c:v>47.158802999999999</c:v>
                </c:pt>
                <c:pt idx="19">
                  <c:v>47.158746000000001</c:v>
                </c:pt>
                <c:pt idx="20">
                  <c:v>47.158690999999997</c:v>
                </c:pt>
                <c:pt idx="21">
                  <c:v>47.158642</c:v>
                </c:pt>
                <c:pt idx="22">
                  <c:v>47.1586</c:v>
                </c:pt>
                <c:pt idx="23">
                  <c:v>47.158568000000002</c:v>
                </c:pt>
                <c:pt idx="24">
                  <c:v>47.158546999999999</c:v>
                </c:pt>
                <c:pt idx="25">
                  <c:v>47.158529000000001</c:v>
                </c:pt>
                <c:pt idx="26">
                  <c:v>47.158518000000001</c:v>
                </c:pt>
                <c:pt idx="27">
                  <c:v>47.158515999999999</c:v>
                </c:pt>
                <c:pt idx="28">
                  <c:v>47.158524999999997</c:v>
                </c:pt>
                <c:pt idx="29">
                  <c:v>47.158543999999999</c:v>
                </c:pt>
                <c:pt idx="30">
                  <c:v>47.158577999999999</c:v>
                </c:pt>
                <c:pt idx="31">
                  <c:v>47.158631</c:v>
                </c:pt>
                <c:pt idx="32">
                  <c:v>47.158698999999999</c:v>
                </c:pt>
                <c:pt idx="33">
                  <c:v>47.158777000000001</c:v>
                </c:pt>
                <c:pt idx="34">
                  <c:v>47.158862999999997</c:v>
                </c:pt>
                <c:pt idx="35">
                  <c:v>47.158966999999997</c:v>
                </c:pt>
                <c:pt idx="36">
                  <c:v>47.159101999999997</c:v>
                </c:pt>
                <c:pt idx="37">
                  <c:v>47.159278</c:v>
                </c:pt>
                <c:pt idx="38">
                  <c:v>47.159481</c:v>
                </c:pt>
                <c:pt idx="39">
                  <c:v>47.159668000000003</c:v>
                </c:pt>
                <c:pt idx="40">
                  <c:v>47.159816999999997</c:v>
                </c:pt>
                <c:pt idx="41">
                  <c:v>47.159953999999999</c:v>
                </c:pt>
                <c:pt idx="42">
                  <c:v>47.160088000000002</c:v>
                </c:pt>
                <c:pt idx="43">
                  <c:v>47.160217000000003</c:v>
                </c:pt>
                <c:pt idx="44">
                  <c:v>47.160341000000003</c:v>
                </c:pt>
                <c:pt idx="45">
                  <c:v>47.16046</c:v>
                </c:pt>
                <c:pt idx="46">
                  <c:v>47.160578000000001</c:v>
                </c:pt>
                <c:pt idx="47">
                  <c:v>47.160691</c:v>
                </c:pt>
                <c:pt idx="48">
                  <c:v>47.160798999999997</c:v>
                </c:pt>
                <c:pt idx="49">
                  <c:v>47.160910000000001</c:v>
                </c:pt>
                <c:pt idx="50">
                  <c:v>47.161025000000002</c:v>
                </c:pt>
                <c:pt idx="51">
                  <c:v>47.161141999999998</c:v>
                </c:pt>
                <c:pt idx="52">
                  <c:v>47.161259000000001</c:v>
                </c:pt>
                <c:pt idx="53">
                  <c:v>47.161372999999998</c:v>
                </c:pt>
                <c:pt idx="54">
                  <c:v>47.161489000000003</c:v>
                </c:pt>
                <c:pt idx="55">
                  <c:v>47.161611000000001</c:v>
                </c:pt>
                <c:pt idx="56">
                  <c:v>47.161727999999997</c:v>
                </c:pt>
                <c:pt idx="57">
                  <c:v>47.161838000000003</c:v>
                </c:pt>
                <c:pt idx="58">
                  <c:v>47.161949999999997</c:v>
                </c:pt>
                <c:pt idx="59">
                  <c:v>47.162078000000001</c:v>
                </c:pt>
                <c:pt idx="60">
                  <c:v>47.162227000000001</c:v>
                </c:pt>
                <c:pt idx="61">
                  <c:v>47.162390000000002</c:v>
                </c:pt>
                <c:pt idx="62">
                  <c:v>47.162551000000001</c:v>
                </c:pt>
                <c:pt idx="63">
                  <c:v>47.162709</c:v>
                </c:pt>
                <c:pt idx="64">
                  <c:v>47.162866000000001</c:v>
                </c:pt>
                <c:pt idx="65">
                  <c:v>47.163021000000001</c:v>
                </c:pt>
                <c:pt idx="66">
                  <c:v>47.163173999999998</c:v>
                </c:pt>
                <c:pt idx="67">
                  <c:v>47.163327000000002</c:v>
                </c:pt>
                <c:pt idx="68">
                  <c:v>47.163488000000001</c:v>
                </c:pt>
                <c:pt idx="69">
                  <c:v>47.163652999999996</c:v>
                </c:pt>
                <c:pt idx="70">
                  <c:v>47.163795</c:v>
                </c:pt>
                <c:pt idx="71">
                  <c:v>47.163913000000001</c:v>
                </c:pt>
                <c:pt idx="72">
                  <c:v>47.164023</c:v>
                </c:pt>
                <c:pt idx="73">
                  <c:v>47.164124000000001</c:v>
                </c:pt>
                <c:pt idx="74">
                  <c:v>47.164212999999997</c:v>
                </c:pt>
                <c:pt idx="75">
                  <c:v>47.164288999999997</c:v>
                </c:pt>
                <c:pt idx="76">
                  <c:v>47.164344</c:v>
                </c:pt>
                <c:pt idx="77">
                  <c:v>47.164378999999997</c:v>
                </c:pt>
                <c:pt idx="78">
                  <c:v>47.164400999999998</c:v>
                </c:pt>
                <c:pt idx="79">
                  <c:v>47.164411000000001</c:v>
                </c:pt>
                <c:pt idx="80">
                  <c:v>47.164408999999999</c:v>
                </c:pt>
                <c:pt idx="81">
                  <c:v>47.164388000000002</c:v>
                </c:pt>
                <c:pt idx="82">
                  <c:v>47.164355999999998</c:v>
                </c:pt>
                <c:pt idx="83">
                  <c:v>47.164318999999999</c:v>
                </c:pt>
                <c:pt idx="84">
                  <c:v>47.164282</c:v>
                </c:pt>
                <c:pt idx="85">
                  <c:v>47.164247000000003</c:v>
                </c:pt>
                <c:pt idx="86">
                  <c:v>47.164214999999999</c:v>
                </c:pt>
                <c:pt idx="87">
                  <c:v>47.164192999999997</c:v>
                </c:pt>
                <c:pt idx="88">
                  <c:v>47.164183999999999</c:v>
                </c:pt>
                <c:pt idx="89">
                  <c:v>47.164189</c:v>
                </c:pt>
                <c:pt idx="90">
                  <c:v>47.164211000000002</c:v>
                </c:pt>
                <c:pt idx="91">
                  <c:v>47.164243999999997</c:v>
                </c:pt>
                <c:pt idx="92">
                  <c:v>47.164276999999998</c:v>
                </c:pt>
                <c:pt idx="93">
                  <c:v>47.164301000000002</c:v>
                </c:pt>
                <c:pt idx="94">
                  <c:v>47.164313999999997</c:v>
                </c:pt>
                <c:pt idx="95">
                  <c:v>47.16431</c:v>
                </c:pt>
                <c:pt idx="96">
                  <c:v>47.164284000000002</c:v>
                </c:pt>
                <c:pt idx="97">
                  <c:v>47.164239000000002</c:v>
                </c:pt>
                <c:pt idx="98">
                  <c:v>47.164183999999999</c:v>
                </c:pt>
                <c:pt idx="99">
                  <c:v>47.164119999999997</c:v>
                </c:pt>
                <c:pt idx="100">
                  <c:v>47.164043999999997</c:v>
                </c:pt>
                <c:pt idx="101">
                  <c:v>47.163957000000003</c:v>
                </c:pt>
                <c:pt idx="102">
                  <c:v>47.163868000000001</c:v>
                </c:pt>
                <c:pt idx="103">
                  <c:v>47.163791000000003</c:v>
                </c:pt>
                <c:pt idx="104">
                  <c:v>47.163732000000003</c:v>
                </c:pt>
                <c:pt idx="105">
                  <c:v>47.163679000000002</c:v>
                </c:pt>
                <c:pt idx="106">
                  <c:v>47.163632999999997</c:v>
                </c:pt>
                <c:pt idx="107">
                  <c:v>47.163595999999998</c:v>
                </c:pt>
                <c:pt idx="108">
                  <c:v>47.163561000000001</c:v>
                </c:pt>
                <c:pt idx="109">
                  <c:v>47.163519000000001</c:v>
                </c:pt>
                <c:pt idx="110">
                  <c:v>47.163457000000001</c:v>
                </c:pt>
                <c:pt idx="111">
                  <c:v>47.163373999999997</c:v>
                </c:pt>
                <c:pt idx="112">
                  <c:v>47.163269999999997</c:v>
                </c:pt>
                <c:pt idx="113">
                  <c:v>47.163150999999999</c:v>
                </c:pt>
                <c:pt idx="114">
                  <c:v>47.163021999999998</c:v>
                </c:pt>
                <c:pt idx="115">
                  <c:v>47.162882000000003</c:v>
                </c:pt>
                <c:pt idx="116">
                  <c:v>47.162728999999999</c:v>
                </c:pt>
                <c:pt idx="117">
                  <c:v>47.162560999999997</c:v>
                </c:pt>
                <c:pt idx="118">
                  <c:v>47.162388999999997</c:v>
                </c:pt>
                <c:pt idx="119">
                  <c:v>47.162218000000003</c:v>
                </c:pt>
                <c:pt idx="120">
                  <c:v>47.162050000000001</c:v>
                </c:pt>
                <c:pt idx="121">
                  <c:v>47.161887</c:v>
                </c:pt>
                <c:pt idx="122">
                  <c:v>47.161734000000003</c:v>
                </c:pt>
                <c:pt idx="123">
                  <c:v>47.161596000000003</c:v>
                </c:pt>
                <c:pt idx="124">
                  <c:v>47.161470000000001</c:v>
                </c:pt>
                <c:pt idx="125">
                  <c:v>47.161357000000002</c:v>
                </c:pt>
                <c:pt idx="126">
                  <c:v>47.161251</c:v>
                </c:pt>
                <c:pt idx="127">
                  <c:v>47.161135999999999</c:v>
                </c:pt>
                <c:pt idx="128">
                  <c:v>47.161009999999997</c:v>
                </c:pt>
                <c:pt idx="129">
                  <c:v>47.160871999999998</c:v>
                </c:pt>
                <c:pt idx="130">
                  <c:v>47.160722</c:v>
                </c:pt>
                <c:pt idx="131">
                  <c:v>47.16057</c:v>
                </c:pt>
                <c:pt idx="132">
                  <c:v>47.160440000000001</c:v>
                </c:pt>
                <c:pt idx="133">
                  <c:v>47.160325</c:v>
                </c:pt>
                <c:pt idx="134">
                  <c:v>47.160206000000002</c:v>
                </c:pt>
                <c:pt idx="135">
                  <c:v>47.160086999999997</c:v>
                </c:pt>
                <c:pt idx="136">
                  <c:v>47.159972000000003</c:v>
                </c:pt>
                <c:pt idx="137">
                  <c:v>47.159860999999999</c:v>
                </c:pt>
                <c:pt idx="138">
                  <c:v>47.159754999999997</c:v>
                </c:pt>
                <c:pt idx="139">
                  <c:v>47.159655999999998</c:v>
                </c:pt>
                <c:pt idx="140">
                  <c:v>47.159559999999999</c:v>
                </c:pt>
                <c:pt idx="141">
                  <c:v>47.159469000000001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-88.489569000000003</c:v>
                </c:pt>
                <c:pt idx="1">
                  <c:v>-88.489485000000002</c:v>
                </c:pt>
                <c:pt idx="2">
                  <c:v>-88.489388000000005</c:v>
                </c:pt>
                <c:pt idx="3">
                  <c:v>-88.489259000000004</c:v>
                </c:pt>
                <c:pt idx="4">
                  <c:v>-88.489097000000001</c:v>
                </c:pt>
                <c:pt idx="5">
                  <c:v>-88.488913999999994</c:v>
                </c:pt>
                <c:pt idx="6">
                  <c:v>-88.488719000000003</c:v>
                </c:pt>
                <c:pt idx="7">
                  <c:v>-88.488502999999994</c:v>
                </c:pt>
                <c:pt idx="8">
                  <c:v>-88.488251000000005</c:v>
                </c:pt>
                <c:pt idx="9">
                  <c:v>-88.487969000000007</c:v>
                </c:pt>
                <c:pt idx="10">
                  <c:v>-88.487663999999995</c:v>
                </c:pt>
                <c:pt idx="11">
                  <c:v>-88.487369999999999</c:v>
                </c:pt>
                <c:pt idx="12">
                  <c:v>-88.487115000000003</c:v>
                </c:pt>
                <c:pt idx="13">
                  <c:v>-88.486885999999998</c:v>
                </c:pt>
                <c:pt idx="14">
                  <c:v>-88.486676000000003</c:v>
                </c:pt>
                <c:pt idx="15">
                  <c:v>-88.486491999999998</c:v>
                </c:pt>
                <c:pt idx="16">
                  <c:v>-88.486323999999996</c:v>
                </c:pt>
                <c:pt idx="17">
                  <c:v>-88.486160999999996</c:v>
                </c:pt>
                <c:pt idx="18">
                  <c:v>-88.486001999999999</c:v>
                </c:pt>
                <c:pt idx="19">
                  <c:v>-88.485854000000003</c:v>
                </c:pt>
                <c:pt idx="20">
                  <c:v>-88.485712000000007</c:v>
                </c:pt>
                <c:pt idx="21">
                  <c:v>-88.485572000000005</c:v>
                </c:pt>
                <c:pt idx="22">
                  <c:v>-88.485433</c:v>
                </c:pt>
                <c:pt idx="23">
                  <c:v>-88.485293999999996</c:v>
                </c:pt>
                <c:pt idx="24">
                  <c:v>-88.485151000000002</c:v>
                </c:pt>
                <c:pt idx="25">
                  <c:v>-88.485011</c:v>
                </c:pt>
                <c:pt idx="26">
                  <c:v>-88.484876999999997</c:v>
                </c:pt>
                <c:pt idx="27">
                  <c:v>-88.484746999999999</c:v>
                </c:pt>
                <c:pt idx="28">
                  <c:v>-88.484618999999995</c:v>
                </c:pt>
                <c:pt idx="29">
                  <c:v>-88.484504000000001</c:v>
                </c:pt>
                <c:pt idx="30">
                  <c:v>-88.484404999999995</c:v>
                </c:pt>
                <c:pt idx="31">
                  <c:v>-88.484316000000007</c:v>
                </c:pt>
                <c:pt idx="32">
                  <c:v>-88.484245999999999</c:v>
                </c:pt>
                <c:pt idx="33">
                  <c:v>-88.484188000000003</c:v>
                </c:pt>
                <c:pt idx="34">
                  <c:v>-88.484144000000001</c:v>
                </c:pt>
                <c:pt idx="35">
                  <c:v>-88.484116999999998</c:v>
                </c:pt>
                <c:pt idx="36">
                  <c:v>-88.484111999999996</c:v>
                </c:pt>
                <c:pt idx="37">
                  <c:v>-88.484121999999999</c:v>
                </c:pt>
                <c:pt idx="38">
                  <c:v>-88.484134999999995</c:v>
                </c:pt>
                <c:pt idx="39">
                  <c:v>-88.484153000000006</c:v>
                </c:pt>
                <c:pt idx="40">
                  <c:v>-88.484166000000002</c:v>
                </c:pt>
                <c:pt idx="41">
                  <c:v>-88.484166000000002</c:v>
                </c:pt>
                <c:pt idx="42">
                  <c:v>-88.484164000000007</c:v>
                </c:pt>
                <c:pt idx="43">
                  <c:v>-88.484156999999996</c:v>
                </c:pt>
                <c:pt idx="44">
                  <c:v>-88.484144000000001</c:v>
                </c:pt>
                <c:pt idx="45">
                  <c:v>-88.484117999999995</c:v>
                </c:pt>
                <c:pt idx="46">
                  <c:v>-88.484071</c:v>
                </c:pt>
                <c:pt idx="47">
                  <c:v>-88.484009999999998</c:v>
                </c:pt>
                <c:pt idx="48">
                  <c:v>-88.483953</c:v>
                </c:pt>
                <c:pt idx="49">
                  <c:v>-88.483913000000001</c:v>
                </c:pt>
                <c:pt idx="50">
                  <c:v>-88.483896000000001</c:v>
                </c:pt>
                <c:pt idx="51">
                  <c:v>-88.483896999999999</c:v>
                </c:pt>
                <c:pt idx="52">
                  <c:v>-88.483906000000005</c:v>
                </c:pt>
                <c:pt idx="53">
                  <c:v>-88.483912000000004</c:v>
                </c:pt>
                <c:pt idx="54">
                  <c:v>-88.483920999999995</c:v>
                </c:pt>
                <c:pt idx="55">
                  <c:v>-88.483941999999999</c:v>
                </c:pt>
                <c:pt idx="56">
                  <c:v>-88.483997000000002</c:v>
                </c:pt>
                <c:pt idx="57">
                  <c:v>-88.484074000000007</c:v>
                </c:pt>
                <c:pt idx="58">
                  <c:v>-88.484121000000002</c:v>
                </c:pt>
                <c:pt idx="59">
                  <c:v>-88.484137000000004</c:v>
                </c:pt>
                <c:pt idx="60">
                  <c:v>-88.484133</c:v>
                </c:pt>
                <c:pt idx="61">
                  <c:v>-88.484114000000005</c:v>
                </c:pt>
                <c:pt idx="62">
                  <c:v>-88.484098000000003</c:v>
                </c:pt>
                <c:pt idx="63">
                  <c:v>-88.484091000000006</c:v>
                </c:pt>
                <c:pt idx="64">
                  <c:v>-88.484099000000001</c:v>
                </c:pt>
                <c:pt idx="65">
                  <c:v>-88.484144999999998</c:v>
                </c:pt>
                <c:pt idx="66">
                  <c:v>-88.484233000000003</c:v>
                </c:pt>
                <c:pt idx="67">
                  <c:v>-88.484354999999994</c:v>
                </c:pt>
                <c:pt idx="68">
                  <c:v>-88.484492000000003</c:v>
                </c:pt>
                <c:pt idx="69">
                  <c:v>-88.484634</c:v>
                </c:pt>
                <c:pt idx="70">
                  <c:v>-88.484789000000006</c:v>
                </c:pt>
                <c:pt idx="71">
                  <c:v>-88.484966999999997</c:v>
                </c:pt>
                <c:pt idx="72">
                  <c:v>-88.485178000000005</c:v>
                </c:pt>
                <c:pt idx="73">
                  <c:v>-88.485415000000003</c:v>
                </c:pt>
                <c:pt idx="74">
                  <c:v>-88.485669000000001</c:v>
                </c:pt>
                <c:pt idx="75">
                  <c:v>-88.485923999999997</c:v>
                </c:pt>
                <c:pt idx="76">
                  <c:v>-88.486153999999999</c:v>
                </c:pt>
                <c:pt idx="77">
                  <c:v>-88.486345999999998</c:v>
                </c:pt>
                <c:pt idx="78">
                  <c:v>-88.486515999999995</c:v>
                </c:pt>
                <c:pt idx="79">
                  <c:v>-88.486677</c:v>
                </c:pt>
                <c:pt idx="80">
                  <c:v>-88.486844000000005</c:v>
                </c:pt>
                <c:pt idx="81">
                  <c:v>-88.487016999999994</c:v>
                </c:pt>
                <c:pt idx="82">
                  <c:v>-88.487184999999997</c:v>
                </c:pt>
                <c:pt idx="83">
                  <c:v>-88.487343999999993</c:v>
                </c:pt>
                <c:pt idx="84">
                  <c:v>-88.487491000000006</c:v>
                </c:pt>
                <c:pt idx="85">
                  <c:v>-88.487633000000002</c:v>
                </c:pt>
                <c:pt idx="86">
                  <c:v>-88.487769999999998</c:v>
                </c:pt>
                <c:pt idx="87">
                  <c:v>-88.487903000000003</c:v>
                </c:pt>
                <c:pt idx="88">
                  <c:v>-88.488034999999996</c:v>
                </c:pt>
                <c:pt idx="89">
                  <c:v>-88.488164999999995</c:v>
                </c:pt>
                <c:pt idx="90">
                  <c:v>-88.488291000000004</c:v>
                </c:pt>
                <c:pt idx="91">
                  <c:v>-88.488414000000006</c:v>
                </c:pt>
                <c:pt idx="92">
                  <c:v>-88.48854</c:v>
                </c:pt>
                <c:pt idx="93">
                  <c:v>-88.488671999999994</c:v>
                </c:pt>
                <c:pt idx="94">
                  <c:v>-88.488810999999998</c:v>
                </c:pt>
                <c:pt idx="95">
                  <c:v>-88.488960000000006</c:v>
                </c:pt>
                <c:pt idx="96">
                  <c:v>-88.489115999999996</c:v>
                </c:pt>
                <c:pt idx="97">
                  <c:v>-88.489275000000006</c:v>
                </c:pt>
                <c:pt idx="98">
                  <c:v>-88.489430999999996</c:v>
                </c:pt>
                <c:pt idx="99">
                  <c:v>-88.489581999999999</c:v>
                </c:pt>
                <c:pt idx="100">
                  <c:v>-88.489727999999999</c:v>
                </c:pt>
                <c:pt idx="101">
                  <c:v>-88.489864999999995</c:v>
                </c:pt>
                <c:pt idx="102">
                  <c:v>-88.490004999999996</c:v>
                </c:pt>
                <c:pt idx="103">
                  <c:v>-88.490156999999996</c:v>
                </c:pt>
                <c:pt idx="104">
                  <c:v>-88.490328000000005</c:v>
                </c:pt>
                <c:pt idx="105">
                  <c:v>-88.490523999999994</c:v>
                </c:pt>
                <c:pt idx="106">
                  <c:v>-88.490751000000003</c:v>
                </c:pt>
                <c:pt idx="107">
                  <c:v>-88.490989999999996</c:v>
                </c:pt>
                <c:pt idx="108">
                  <c:v>-88.491202000000001</c:v>
                </c:pt>
                <c:pt idx="109">
                  <c:v>-88.491372999999996</c:v>
                </c:pt>
                <c:pt idx="110">
                  <c:v>-88.491524999999996</c:v>
                </c:pt>
                <c:pt idx="111">
                  <c:v>-88.491663000000003</c:v>
                </c:pt>
                <c:pt idx="112">
                  <c:v>-88.491783999999996</c:v>
                </c:pt>
                <c:pt idx="113">
                  <c:v>-88.491873999999996</c:v>
                </c:pt>
                <c:pt idx="114">
                  <c:v>-88.491923</c:v>
                </c:pt>
                <c:pt idx="115">
                  <c:v>-88.491936999999993</c:v>
                </c:pt>
                <c:pt idx="116">
                  <c:v>-88.491922000000002</c:v>
                </c:pt>
                <c:pt idx="117">
                  <c:v>-88.491890999999995</c:v>
                </c:pt>
                <c:pt idx="118">
                  <c:v>-88.491833</c:v>
                </c:pt>
                <c:pt idx="119">
                  <c:v>-88.491754999999998</c:v>
                </c:pt>
                <c:pt idx="120">
                  <c:v>-88.491675000000001</c:v>
                </c:pt>
                <c:pt idx="121">
                  <c:v>-88.491585000000001</c:v>
                </c:pt>
                <c:pt idx="122">
                  <c:v>-88.491495</c:v>
                </c:pt>
                <c:pt idx="123">
                  <c:v>-88.491390999999993</c:v>
                </c:pt>
                <c:pt idx="124">
                  <c:v>-88.491264999999999</c:v>
                </c:pt>
                <c:pt idx="125">
                  <c:v>-88.491123000000002</c:v>
                </c:pt>
                <c:pt idx="126">
                  <c:v>-88.490977999999998</c:v>
                </c:pt>
                <c:pt idx="127">
                  <c:v>-88.490848999999997</c:v>
                </c:pt>
                <c:pt idx="128">
                  <c:v>-88.490752999999998</c:v>
                </c:pt>
                <c:pt idx="129">
                  <c:v>-88.490697999999995</c:v>
                </c:pt>
                <c:pt idx="130">
                  <c:v>-88.490671000000006</c:v>
                </c:pt>
                <c:pt idx="131">
                  <c:v>-88.490668999999997</c:v>
                </c:pt>
                <c:pt idx="132">
                  <c:v>-88.490666000000004</c:v>
                </c:pt>
                <c:pt idx="133">
                  <c:v>-88.490655000000004</c:v>
                </c:pt>
                <c:pt idx="134">
                  <c:v>-88.490645999999998</c:v>
                </c:pt>
                <c:pt idx="135">
                  <c:v>-88.490621000000004</c:v>
                </c:pt>
                <c:pt idx="136">
                  <c:v>-88.490566999999999</c:v>
                </c:pt>
                <c:pt idx="137">
                  <c:v>-88.490486000000004</c:v>
                </c:pt>
                <c:pt idx="138">
                  <c:v>-88.490386000000001</c:v>
                </c:pt>
                <c:pt idx="139">
                  <c:v>-88.490241999999995</c:v>
                </c:pt>
                <c:pt idx="140">
                  <c:v>-88.490070000000003</c:v>
                </c:pt>
                <c:pt idx="141">
                  <c:v>-88.489911000000006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B62-4A41-BAAE-E232CA41D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81472"/>
        <c:axId val="139903744"/>
      </c:scatterChart>
      <c:valAx>
        <c:axId val="13988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903744"/>
        <c:crosses val="autoZero"/>
        <c:crossBetween val="midCat"/>
      </c:valAx>
      <c:valAx>
        <c:axId val="13990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8814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47.159469000000001</c:v>
                </c:pt>
                <c:pt idx="1">
                  <c:v>47.159379000000001</c:v>
                </c:pt>
                <c:pt idx="2">
                  <c:v>47.159287999999997</c:v>
                </c:pt>
                <c:pt idx="3">
                  <c:v>47.159193999999999</c:v>
                </c:pt>
                <c:pt idx="4">
                  <c:v>47.159100000000002</c:v>
                </c:pt>
                <c:pt idx="5">
                  <c:v>47.159022999999998</c:v>
                </c:pt>
                <c:pt idx="6">
                  <c:v>47.158968999999999</c:v>
                </c:pt>
                <c:pt idx="7">
                  <c:v>47.158929000000001</c:v>
                </c:pt>
                <c:pt idx="8">
                  <c:v>47.158900000000003</c:v>
                </c:pt>
                <c:pt idx="9">
                  <c:v>47.158895999999999</c:v>
                </c:pt>
                <c:pt idx="10">
                  <c:v>47.158909000000001</c:v>
                </c:pt>
                <c:pt idx="11">
                  <c:v>47.158915</c:v>
                </c:pt>
                <c:pt idx="12">
                  <c:v>47.158920000000002</c:v>
                </c:pt>
                <c:pt idx="13">
                  <c:v>47.158920000000002</c:v>
                </c:pt>
                <c:pt idx="14">
                  <c:v>47.158912000000001</c:v>
                </c:pt>
                <c:pt idx="15">
                  <c:v>47.158898999999998</c:v>
                </c:pt>
                <c:pt idx="16">
                  <c:v>47.158873999999997</c:v>
                </c:pt>
                <c:pt idx="17">
                  <c:v>47.158833999999999</c:v>
                </c:pt>
                <c:pt idx="18">
                  <c:v>47.158788000000001</c:v>
                </c:pt>
                <c:pt idx="19">
                  <c:v>47.158734000000003</c:v>
                </c:pt>
                <c:pt idx="20">
                  <c:v>47.158676999999997</c:v>
                </c:pt>
                <c:pt idx="21">
                  <c:v>47.158622999999999</c:v>
                </c:pt>
                <c:pt idx="22">
                  <c:v>47.158574999999999</c:v>
                </c:pt>
                <c:pt idx="23">
                  <c:v>47.158541</c:v>
                </c:pt>
                <c:pt idx="24">
                  <c:v>47.158518999999998</c:v>
                </c:pt>
                <c:pt idx="25">
                  <c:v>47.158509000000002</c:v>
                </c:pt>
                <c:pt idx="26">
                  <c:v>47.158504000000001</c:v>
                </c:pt>
                <c:pt idx="27">
                  <c:v>47.158501999999999</c:v>
                </c:pt>
                <c:pt idx="28">
                  <c:v>47.158512000000002</c:v>
                </c:pt>
                <c:pt idx="29">
                  <c:v>47.158538999999998</c:v>
                </c:pt>
                <c:pt idx="30">
                  <c:v>47.158588000000002</c:v>
                </c:pt>
                <c:pt idx="31">
                  <c:v>47.158656999999998</c:v>
                </c:pt>
                <c:pt idx="32">
                  <c:v>47.158745000000003</c:v>
                </c:pt>
                <c:pt idx="33">
                  <c:v>47.158847000000002</c:v>
                </c:pt>
                <c:pt idx="34">
                  <c:v>47.158957000000001</c:v>
                </c:pt>
                <c:pt idx="35">
                  <c:v>47.159075999999999</c:v>
                </c:pt>
                <c:pt idx="36">
                  <c:v>47.159205999999998</c:v>
                </c:pt>
                <c:pt idx="37">
                  <c:v>47.159348000000001</c:v>
                </c:pt>
                <c:pt idx="38">
                  <c:v>47.159502000000003</c:v>
                </c:pt>
                <c:pt idx="39">
                  <c:v>47.159663000000002</c:v>
                </c:pt>
                <c:pt idx="40">
                  <c:v>47.159821999999998</c:v>
                </c:pt>
                <c:pt idx="41">
                  <c:v>47.159970000000001</c:v>
                </c:pt>
                <c:pt idx="42">
                  <c:v>47.160111999999998</c:v>
                </c:pt>
                <c:pt idx="43">
                  <c:v>47.160246999999998</c:v>
                </c:pt>
                <c:pt idx="44">
                  <c:v>47.160376999999997</c:v>
                </c:pt>
                <c:pt idx="45">
                  <c:v>47.160502000000001</c:v>
                </c:pt>
                <c:pt idx="46">
                  <c:v>47.160618999999997</c:v>
                </c:pt>
                <c:pt idx="47">
                  <c:v>47.160725999999997</c:v>
                </c:pt>
                <c:pt idx="48">
                  <c:v>47.160831999999999</c:v>
                </c:pt>
                <c:pt idx="49">
                  <c:v>47.160947</c:v>
                </c:pt>
                <c:pt idx="50">
                  <c:v>47.161064000000003</c:v>
                </c:pt>
                <c:pt idx="51">
                  <c:v>47.161183999999999</c:v>
                </c:pt>
                <c:pt idx="52">
                  <c:v>47.161306000000003</c:v>
                </c:pt>
                <c:pt idx="53">
                  <c:v>47.161425000000001</c:v>
                </c:pt>
                <c:pt idx="54">
                  <c:v>47.161543999999999</c:v>
                </c:pt>
                <c:pt idx="55">
                  <c:v>47.161662</c:v>
                </c:pt>
                <c:pt idx="56">
                  <c:v>47.161776000000003</c:v>
                </c:pt>
                <c:pt idx="57">
                  <c:v>47.161887</c:v>
                </c:pt>
                <c:pt idx="58">
                  <c:v>47.162007000000003</c:v>
                </c:pt>
                <c:pt idx="59">
                  <c:v>47.162140999999998</c:v>
                </c:pt>
                <c:pt idx="60">
                  <c:v>47.162289000000001</c:v>
                </c:pt>
                <c:pt idx="61">
                  <c:v>47.162447</c:v>
                </c:pt>
                <c:pt idx="62">
                  <c:v>47.162607000000001</c:v>
                </c:pt>
                <c:pt idx="63">
                  <c:v>47.162770000000002</c:v>
                </c:pt>
                <c:pt idx="64">
                  <c:v>47.162930000000003</c:v>
                </c:pt>
                <c:pt idx="65">
                  <c:v>47.163082000000003</c:v>
                </c:pt>
                <c:pt idx="66">
                  <c:v>47.163229999999999</c:v>
                </c:pt>
                <c:pt idx="67">
                  <c:v>47.163379999999997</c:v>
                </c:pt>
                <c:pt idx="68">
                  <c:v>47.163536999999998</c:v>
                </c:pt>
                <c:pt idx="69">
                  <c:v>47.163696000000002</c:v>
                </c:pt>
                <c:pt idx="70">
                  <c:v>47.163845999999999</c:v>
                </c:pt>
                <c:pt idx="71">
                  <c:v>47.163974000000003</c:v>
                </c:pt>
                <c:pt idx="72">
                  <c:v>47.164074999999997</c:v>
                </c:pt>
                <c:pt idx="73">
                  <c:v>47.164157000000003</c:v>
                </c:pt>
                <c:pt idx="74">
                  <c:v>47.164234</c:v>
                </c:pt>
                <c:pt idx="75">
                  <c:v>47.164301000000002</c:v>
                </c:pt>
                <c:pt idx="76">
                  <c:v>47.164352000000001</c:v>
                </c:pt>
                <c:pt idx="77">
                  <c:v>47.164386999999998</c:v>
                </c:pt>
                <c:pt idx="78">
                  <c:v>47.164411000000001</c:v>
                </c:pt>
                <c:pt idx="79">
                  <c:v>47.164419000000002</c:v>
                </c:pt>
                <c:pt idx="80">
                  <c:v>47.164413000000003</c:v>
                </c:pt>
                <c:pt idx="81">
                  <c:v>47.164389999999997</c:v>
                </c:pt>
                <c:pt idx="82">
                  <c:v>47.164351000000003</c:v>
                </c:pt>
                <c:pt idx="83">
                  <c:v>47.164312000000002</c:v>
                </c:pt>
                <c:pt idx="84">
                  <c:v>47.164275000000004</c:v>
                </c:pt>
                <c:pt idx="85">
                  <c:v>47.164237</c:v>
                </c:pt>
                <c:pt idx="86">
                  <c:v>47.164206999999998</c:v>
                </c:pt>
                <c:pt idx="87">
                  <c:v>47.164189</c:v>
                </c:pt>
                <c:pt idx="88">
                  <c:v>47.164185000000003</c:v>
                </c:pt>
                <c:pt idx="89">
                  <c:v>47.164195999999997</c:v>
                </c:pt>
                <c:pt idx="90">
                  <c:v>47.164223</c:v>
                </c:pt>
                <c:pt idx="91">
                  <c:v>47.164259000000001</c:v>
                </c:pt>
                <c:pt idx="92">
                  <c:v>47.164285</c:v>
                </c:pt>
                <c:pt idx="93">
                  <c:v>47.164301000000002</c:v>
                </c:pt>
                <c:pt idx="94">
                  <c:v>47.164306000000003</c:v>
                </c:pt>
                <c:pt idx="95">
                  <c:v>47.164293999999998</c:v>
                </c:pt>
                <c:pt idx="96">
                  <c:v>47.164267000000002</c:v>
                </c:pt>
                <c:pt idx="97">
                  <c:v>47.164236000000002</c:v>
                </c:pt>
                <c:pt idx="98">
                  <c:v>47.164197999999999</c:v>
                </c:pt>
                <c:pt idx="99">
                  <c:v>47.164129000000003</c:v>
                </c:pt>
                <c:pt idx="100">
                  <c:v>47.164048999999999</c:v>
                </c:pt>
                <c:pt idx="101">
                  <c:v>47.163975999999998</c:v>
                </c:pt>
                <c:pt idx="102">
                  <c:v>47.163901000000003</c:v>
                </c:pt>
                <c:pt idx="103">
                  <c:v>47.163826999999998</c:v>
                </c:pt>
                <c:pt idx="104">
                  <c:v>47.163764</c:v>
                </c:pt>
                <c:pt idx="105">
                  <c:v>47.163713000000001</c:v>
                </c:pt>
                <c:pt idx="106">
                  <c:v>47.163668999999999</c:v>
                </c:pt>
                <c:pt idx="107">
                  <c:v>47.163632999999997</c:v>
                </c:pt>
                <c:pt idx="108">
                  <c:v>47.163603000000002</c:v>
                </c:pt>
                <c:pt idx="109">
                  <c:v>47.163569000000003</c:v>
                </c:pt>
                <c:pt idx="110">
                  <c:v>47.163522</c:v>
                </c:pt>
                <c:pt idx="111">
                  <c:v>47.163463</c:v>
                </c:pt>
                <c:pt idx="112">
                  <c:v>47.16339</c:v>
                </c:pt>
                <c:pt idx="113">
                  <c:v>47.163302999999999</c:v>
                </c:pt>
                <c:pt idx="114">
                  <c:v>47.163200000000003</c:v>
                </c:pt>
                <c:pt idx="115">
                  <c:v>47.163083</c:v>
                </c:pt>
                <c:pt idx="116">
                  <c:v>47.162956999999999</c:v>
                </c:pt>
                <c:pt idx="117">
                  <c:v>47.162815999999999</c:v>
                </c:pt>
                <c:pt idx="118">
                  <c:v>47.162652999999999</c:v>
                </c:pt>
                <c:pt idx="119">
                  <c:v>47.162475000000001</c:v>
                </c:pt>
                <c:pt idx="120">
                  <c:v>47.162298</c:v>
                </c:pt>
                <c:pt idx="121">
                  <c:v>47.162135999999997</c:v>
                </c:pt>
                <c:pt idx="122">
                  <c:v>47.161985000000001</c:v>
                </c:pt>
                <c:pt idx="123">
                  <c:v>47.161836999999998</c:v>
                </c:pt>
                <c:pt idx="124">
                  <c:v>47.161695000000002</c:v>
                </c:pt>
                <c:pt idx="125">
                  <c:v>47.161563000000001</c:v>
                </c:pt>
                <c:pt idx="126">
                  <c:v>47.161442000000001</c:v>
                </c:pt>
                <c:pt idx="127">
                  <c:v>47.161324999999998</c:v>
                </c:pt>
                <c:pt idx="128">
                  <c:v>47.161194000000002</c:v>
                </c:pt>
                <c:pt idx="129">
                  <c:v>47.161054</c:v>
                </c:pt>
                <c:pt idx="130">
                  <c:v>47.160913999999998</c:v>
                </c:pt>
                <c:pt idx="131">
                  <c:v>47.160761999999998</c:v>
                </c:pt>
                <c:pt idx="132">
                  <c:v>47.160604999999997</c:v>
                </c:pt>
                <c:pt idx="133">
                  <c:v>47.160463999999997</c:v>
                </c:pt>
                <c:pt idx="134">
                  <c:v>47.160336999999998</c:v>
                </c:pt>
                <c:pt idx="135">
                  <c:v>47.160207999999997</c:v>
                </c:pt>
                <c:pt idx="136">
                  <c:v>47.160082000000003</c:v>
                </c:pt>
                <c:pt idx="137">
                  <c:v>47.159954999999997</c:v>
                </c:pt>
                <c:pt idx="138">
                  <c:v>47.159829999999999</c:v>
                </c:pt>
                <c:pt idx="139">
                  <c:v>47.159703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-88.489911000000006</c:v>
                </c:pt>
                <c:pt idx="1">
                  <c:v>-88.489760000000004</c:v>
                </c:pt>
                <c:pt idx="2">
                  <c:v>-88.489614000000003</c:v>
                </c:pt>
                <c:pt idx="3">
                  <c:v>-88.489473000000004</c:v>
                </c:pt>
                <c:pt idx="4">
                  <c:v>-88.489326000000005</c:v>
                </c:pt>
                <c:pt idx="5">
                  <c:v>-88.489154999999997</c:v>
                </c:pt>
                <c:pt idx="6">
                  <c:v>-88.488946999999996</c:v>
                </c:pt>
                <c:pt idx="7">
                  <c:v>-88.488719000000003</c:v>
                </c:pt>
                <c:pt idx="8">
                  <c:v>-88.488483000000002</c:v>
                </c:pt>
                <c:pt idx="9">
                  <c:v>-88.488219999999998</c:v>
                </c:pt>
                <c:pt idx="10">
                  <c:v>-88.487931000000003</c:v>
                </c:pt>
                <c:pt idx="11">
                  <c:v>-88.487643000000006</c:v>
                </c:pt>
                <c:pt idx="12">
                  <c:v>-88.487375</c:v>
                </c:pt>
                <c:pt idx="13">
                  <c:v>-88.487128999999996</c:v>
                </c:pt>
                <c:pt idx="14">
                  <c:v>-88.486891999999997</c:v>
                </c:pt>
                <c:pt idx="15">
                  <c:v>-88.486660999999998</c:v>
                </c:pt>
                <c:pt idx="16">
                  <c:v>-88.486451000000002</c:v>
                </c:pt>
                <c:pt idx="17">
                  <c:v>-88.486260999999999</c:v>
                </c:pt>
                <c:pt idx="18">
                  <c:v>-88.486075999999997</c:v>
                </c:pt>
                <c:pt idx="19">
                  <c:v>-88.485901999999996</c:v>
                </c:pt>
                <c:pt idx="20">
                  <c:v>-88.485747000000003</c:v>
                </c:pt>
                <c:pt idx="21">
                  <c:v>-88.485602</c:v>
                </c:pt>
                <c:pt idx="22">
                  <c:v>-88.485453000000007</c:v>
                </c:pt>
                <c:pt idx="23">
                  <c:v>-88.485298999999998</c:v>
                </c:pt>
                <c:pt idx="24">
                  <c:v>-88.485146999999998</c:v>
                </c:pt>
                <c:pt idx="25">
                  <c:v>-88.485004000000004</c:v>
                </c:pt>
                <c:pt idx="26">
                  <c:v>-88.484864999999999</c:v>
                </c:pt>
                <c:pt idx="27">
                  <c:v>-88.484730999999996</c:v>
                </c:pt>
                <c:pt idx="28">
                  <c:v>-88.484599000000003</c:v>
                </c:pt>
                <c:pt idx="29">
                  <c:v>-88.484475000000003</c:v>
                </c:pt>
                <c:pt idx="30">
                  <c:v>-88.484368000000003</c:v>
                </c:pt>
                <c:pt idx="31">
                  <c:v>-88.484281999999993</c:v>
                </c:pt>
                <c:pt idx="32">
                  <c:v>-88.484222000000003</c:v>
                </c:pt>
                <c:pt idx="33">
                  <c:v>-88.484184999999997</c:v>
                </c:pt>
                <c:pt idx="34">
                  <c:v>-88.484168999999994</c:v>
                </c:pt>
                <c:pt idx="35">
                  <c:v>-88.484172000000001</c:v>
                </c:pt>
                <c:pt idx="36">
                  <c:v>-88.484178</c:v>
                </c:pt>
                <c:pt idx="37">
                  <c:v>-88.484187000000006</c:v>
                </c:pt>
                <c:pt idx="38">
                  <c:v>-88.484198000000006</c:v>
                </c:pt>
                <c:pt idx="39">
                  <c:v>-88.484202999999994</c:v>
                </c:pt>
                <c:pt idx="40">
                  <c:v>-88.484207999999995</c:v>
                </c:pt>
                <c:pt idx="41">
                  <c:v>-88.484216000000004</c:v>
                </c:pt>
                <c:pt idx="42">
                  <c:v>-88.484213999999994</c:v>
                </c:pt>
                <c:pt idx="43">
                  <c:v>-88.484201999999996</c:v>
                </c:pt>
                <c:pt idx="44">
                  <c:v>-88.484184999999997</c:v>
                </c:pt>
                <c:pt idx="45">
                  <c:v>-88.484156999999996</c:v>
                </c:pt>
                <c:pt idx="46">
                  <c:v>-88.484106999999995</c:v>
                </c:pt>
                <c:pt idx="47">
                  <c:v>-88.484042000000002</c:v>
                </c:pt>
                <c:pt idx="48">
                  <c:v>-88.483984000000007</c:v>
                </c:pt>
                <c:pt idx="49">
                  <c:v>-88.483949999999993</c:v>
                </c:pt>
                <c:pt idx="50">
                  <c:v>-88.483941000000002</c:v>
                </c:pt>
                <c:pt idx="51">
                  <c:v>-88.483943999999994</c:v>
                </c:pt>
                <c:pt idx="52">
                  <c:v>-88.483947000000001</c:v>
                </c:pt>
                <c:pt idx="53">
                  <c:v>-88.483953999999997</c:v>
                </c:pt>
                <c:pt idx="54">
                  <c:v>-88.483964999999998</c:v>
                </c:pt>
                <c:pt idx="55">
                  <c:v>-88.483994999999993</c:v>
                </c:pt>
                <c:pt idx="56">
                  <c:v>-88.484054999999998</c:v>
                </c:pt>
                <c:pt idx="57">
                  <c:v>-88.484125000000006</c:v>
                </c:pt>
                <c:pt idx="58">
                  <c:v>-88.484166999999999</c:v>
                </c:pt>
                <c:pt idx="59">
                  <c:v>-88.484171000000003</c:v>
                </c:pt>
                <c:pt idx="60">
                  <c:v>-88.484160000000003</c:v>
                </c:pt>
                <c:pt idx="61">
                  <c:v>-88.484137000000004</c:v>
                </c:pt>
                <c:pt idx="62">
                  <c:v>-88.484119000000007</c:v>
                </c:pt>
                <c:pt idx="63">
                  <c:v>-88.484114000000005</c:v>
                </c:pt>
                <c:pt idx="64">
                  <c:v>-88.484138999999999</c:v>
                </c:pt>
                <c:pt idx="65">
                  <c:v>-88.484202999999994</c:v>
                </c:pt>
                <c:pt idx="66">
                  <c:v>-88.484294000000006</c:v>
                </c:pt>
                <c:pt idx="67">
                  <c:v>-88.484407000000004</c:v>
                </c:pt>
                <c:pt idx="68">
                  <c:v>-88.484543000000002</c:v>
                </c:pt>
                <c:pt idx="69">
                  <c:v>-88.484699000000006</c:v>
                </c:pt>
                <c:pt idx="70">
                  <c:v>-88.484872999999993</c:v>
                </c:pt>
                <c:pt idx="71">
                  <c:v>-88.485069999999993</c:v>
                </c:pt>
                <c:pt idx="72">
                  <c:v>-88.485288999999995</c:v>
                </c:pt>
                <c:pt idx="73">
                  <c:v>-88.485517999999999</c:v>
                </c:pt>
                <c:pt idx="74">
                  <c:v>-88.485747000000003</c:v>
                </c:pt>
                <c:pt idx="75">
                  <c:v>-88.485971000000006</c:v>
                </c:pt>
                <c:pt idx="76">
                  <c:v>-88.486176</c:v>
                </c:pt>
                <c:pt idx="77">
                  <c:v>-88.486356999999998</c:v>
                </c:pt>
                <c:pt idx="78">
                  <c:v>-88.486529000000004</c:v>
                </c:pt>
                <c:pt idx="79">
                  <c:v>-88.486709000000005</c:v>
                </c:pt>
                <c:pt idx="80">
                  <c:v>-88.486892999999995</c:v>
                </c:pt>
                <c:pt idx="81">
                  <c:v>-88.487072999999995</c:v>
                </c:pt>
                <c:pt idx="82">
                  <c:v>-88.487246999999996</c:v>
                </c:pt>
                <c:pt idx="83">
                  <c:v>-88.487410999999994</c:v>
                </c:pt>
                <c:pt idx="84">
                  <c:v>-88.487566000000001</c:v>
                </c:pt>
                <c:pt idx="85">
                  <c:v>-88.487713999999997</c:v>
                </c:pt>
                <c:pt idx="86">
                  <c:v>-88.487855999999994</c:v>
                </c:pt>
                <c:pt idx="87">
                  <c:v>-88.487993000000003</c:v>
                </c:pt>
                <c:pt idx="88">
                  <c:v>-88.488127000000006</c:v>
                </c:pt>
                <c:pt idx="89">
                  <c:v>-88.488260999999994</c:v>
                </c:pt>
                <c:pt idx="90">
                  <c:v>-88.488389999999995</c:v>
                </c:pt>
                <c:pt idx="91">
                  <c:v>-88.488515000000007</c:v>
                </c:pt>
                <c:pt idx="92">
                  <c:v>-88.488647</c:v>
                </c:pt>
                <c:pt idx="93">
                  <c:v>-88.488782999999998</c:v>
                </c:pt>
                <c:pt idx="94">
                  <c:v>-88.488919999999993</c:v>
                </c:pt>
                <c:pt idx="95">
                  <c:v>-88.489058</c:v>
                </c:pt>
                <c:pt idx="96">
                  <c:v>-88.489198000000002</c:v>
                </c:pt>
                <c:pt idx="97">
                  <c:v>-88.489337000000006</c:v>
                </c:pt>
                <c:pt idx="98">
                  <c:v>-88.489479000000003</c:v>
                </c:pt>
                <c:pt idx="99">
                  <c:v>-88.489611999999994</c:v>
                </c:pt>
                <c:pt idx="100">
                  <c:v>-88.489726000000005</c:v>
                </c:pt>
                <c:pt idx="101">
                  <c:v>-88.489839000000003</c:v>
                </c:pt>
                <c:pt idx="102">
                  <c:v>-88.489954999999995</c:v>
                </c:pt>
                <c:pt idx="103">
                  <c:v>-88.490080000000006</c:v>
                </c:pt>
                <c:pt idx="104">
                  <c:v>-88.490222000000003</c:v>
                </c:pt>
                <c:pt idx="105">
                  <c:v>-88.490380000000002</c:v>
                </c:pt>
                <c:pt idx="106">
                  <c:v>-88.490549000000001</c:v>
                </c:pt>
                <c:pt idx="107">
                  <c:v>-88.490729999999999</c:v>
                </c:pt>
                <c:pt idx="108">
                  <c:v>-88.490930000000006</c:v>
                </c:pt>
                <c:pt idx="109">
                  <c:v>-88.491144000000006</c:v>
                </c:pt>
                <c:pt idx="110">
                  <c:v>-88.491338999999996</c:v>
                </c:pt>
                <c:pt idx="111">
                  <c:v>-88.491500000000002</c:v>
                </c:pt>
                <c:pt idx="112">
                  <c:v>-88.491636</c:v>
                </c:pt>
                <c:pt idx="113">
                  <c:v>-88.491753000000003</c:v>
                </c:pt>
                <c:pt idx="114">
                  <c:v>-88.491849999999999</c:v>
                </c:pt>
                <c:pt idx="115">
                  <c:v>-88.491916000000003</c:v>
                </c:pt>
                <c:pt idx="116">
                  <c:v>-88.491946999999996</c:v>
                </c:pt>
                <c:pt idx="117">
                  <c:v>-88.491944000000004</c:v>
                </c:pt>
                <c:pt idx="118">
                  <c:v>-88.491917999999998</c:v>
                </c:pt>
                <c:pt idx="119">
                  <c:v>-88.491873999999996</c:v>
                </c:pt>
                <c:pt idx="120">
                  <c:v>-88.491810000000001</c:v>
                </c:pt>
                <c:pt idx="121">
                  <c:v>-88.491730000000004</c:v>
                </c:pt>
                <c:pt idx="122">
                  <c:v>-88.491652000000002</c:v>
                </c:pt>
                <c:pt idx="123">
                  <c:v>-88.491572000000005</c:v>
                </c:pt>
                <c:pt idx="124">
                  <c:v>-88.491484999999997</c:v>
                </c:pt>
                <c:pt idx="125">
                  <c:v>-88.491381000000004</c:v>
                </c:pt>
                <c:pt idx="126">
                  <c:v>-88.491242999999997</c:v>
                </c:pt>
                <c:pt idx="127">
                  <c:v>-88.491078999999999</c:v>
                </c:pt>
                <c:pt idx="128">
                  <c:v>-88.490921999999998</c:v>
                </c:pt>
                <c:pt idx="129">
                  <c:v>-88.490798999999996</c:v>
                </c:pt>
                <c:pt idx="130">
                  <c:v>-88.490720999999994</c:v>
                </c:pt>
                <c:pt idx="131">
                  <c:v>-88.490680999999995</c:v>
                </c:pt>
                <c:pt idx="132">
                  <c:v>-88.490672000000004</c:v>
                </c:pt>
                <c:pt idx="133">
                  <c:v>-88.490677000000005</c:v>
                </c:pt>
                <c:pt idx="134">
                  <c:v>-88.490671000000006</c:v>
                </c:pt>
                <c:pt idx="135">
                  <c:v>-88.490656000000001</c:v>
                </c:pt>
                <c:pt idx="136">
                  <c:v>-88.490633000000003</c:v>
                </c:pt>
                <c:pt idx="137">
                  <c:v>-88.490575000000007</c:v>
                </c:pt>
                <c:pt idx="138">
                  <c:v>-88.490488999999997</c:v>
                </c:pt>
                <c:pt idx="139">
                  <c:v>-88.490395000000007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211-4FB6-98CE-F858B5F8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17024"/>
        <c:axId val="141618560"/>
      </c:scatterChart>
      <c:valAx>
        <c:axId val="1416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618560"/>
        <c:crosses val="autoZero"/>
        <c:crossBetween val="midCat"/>
      </c:valAx>
      <c:valAx>
        <c:axId val="14161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17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47.159275000000001</c:v>
                </c:pt>
                <c:pt idx="1">
                  <c:v>47.159222</c:v>
                </c:pt>
                <c:pt idx="2">
                  <c:v>47.159157</c:v>
                </c:pt>
                <c:pt idx="3">
                  <c:v>47.159092000000001</c:v>
                </c:pt>
                <c:pt idx="4">
                  <c:v>47.159033000000001</c:v>
                </c:pt>
                <c:pt idx="5">
                  <c:v>47.158987000000003</c:v>
                </c:pt>
                <c:pt idx="6">
                  <c:v>47.158951000000002</c:v>
                </c:pt>
                <c:pt idx="7">
                  <c:v>47.158932</c:v>
                </c:pt>
                <c:pt idx="8">
                  <c:v>47.158935999999997</c:v>
                </c:pt>
                <c:pt idx="9">
                  <c:v>47.158948000000002</c:v>
                </c:pt>
                <c:pt idx="10">
                  <c:v>47.158954999999999</c:v>
                </c:pt>
                <c:pt idx="11">
                  <c:v>47.158957000000001</c:v>
                </c:pt>
                <c:pt idx="12">
                  <c:v>47.158957000000001</c:v>
                </c:pt>
                <c:pt idx="13">
                  <c:v>47.158949999999997</c:v>
                </c:pt>
                <c:pt idx="14">
                  <c:v>47.158938999999997</c:v>
                </c:pt>
                <c:pt idx="15">
                  <c:v>47.158918</c:v>
                </c:pt>
                <c:pt idx="16">
                  <c:v>47.158887</c:v>
                </c:pt>
                <c:pt idx="17">
                  <c:v>47.158850000000001</c:v>
                </c:pt>
                <c:pt idx="18">
                  <c:v>47.158802999999999</c:v>
                </c:pt>
                <c:pt idx="19">
                  <c:v>47.158746000000001</c:v>
                </c:pt>
                <c:pt idx="20">
                  <c:v>47.158690999999997</c:v>
                </c:pt>
                <c:pt idx="21">
                  <c:v>47.158642</c:v>
                </c:pt>
                <c:pt idx="22">
                  <c:v>47.1586</c:v>
                </c:pt>
                <c:pt idx="23">
                  <c:v>47.158568000000002</c:v>
                </c:pt>
                <c:pt idx="24">
                  <c:v>47.158546999999999</c:v>
                </c:pt>
                <c:pt idx="25">
                  <c:v>47.158529000000001</c:v>
                </c:pt>
                <c:pt idx="26">
                  <c:v>47.158518000000001</c:v>
                </c:pt>
                <c:pt idx="27">
                  <c:v>47.158515999999999</c:v>
                </c:pt>
                <c:pt idx="28">
                  <c:v>47.158524999999997</c:v>
                </c:pt>
                <c:pt idx="29">
                  <c:v>47.158543999999999</c:v>
                </c:pt>
                <c:pt idx="30">
                  <c:v>47.158577999999999</c:v>
                </c:pt>
                <c:pt idx="31">
                  <c:v>47.158631</c:v>
                </c:pt>
                <c:pt idx="32">
                  <c:v>47.158698999999999</c:v>
                </c:pt>
                <c:pt idx="33">
                  <c:v>47.158777000000001</c:v>
                </c:pt>
                <c:pt idx="34">
                  <c:v>47.158862999999997</c:v>
                </c:pt>
                <c:pt idx="35">
                  <c:v>47.158966999999997</c:v>
                </c:pt>
                <c:pt idx="36">
                  <c:v>47.159101999999997</c:v>
                </c:pt>
                <c:pt idx="37">
                  <c:v>47.159278</c:v>
                </c:pt>
                <c:pt idx="38">
                  <c:v>47.159481</c:v>
                </c:pt>
                <c:pt idx="39">
                  <c:v>47.159668000000003</c:v>
                </c:pt>
                <c:pt idx="40">
                  <c:v>47.159816999999997</c:v>
                </c:pt>
                <c:pt idx="41">
                  <c:v>47.159953999999999</c:v>
                </c:pt>
                <c:pt idx="42">
                  <c:v>47.160088000000002</c:v>
                </c:pt>
                <c:pt idx="43">
                  <c:v>47.160217000000003</c:v>
                </c:pt>
                <c:pt idx="44">
                  <c:v>47.160341000000003</c:v>
                </c:pt>
                <c:pt idx="45">
                  <c:v>47.16046</c:v>
                </c:pt>
                <c:pt idx="46">
                  <c:v>47.160578000000001</c:v>
                </c:pt>
                <c:pt idx="47">
                  <c:v>47.160691</c:v>
                </c:pt>
                <c:pt idx="48">
                  <c:v>47.160798999999997</c:v>
                </c:pt>
                <c:pt idx="49">
                  <c:v>47.160910000000001</c:v>
                </c:pt>
                <c:pt idx="50">
                  <c:v>47.161025000000002</c:v>
                </c:pt>
                <c:pt idx="51">
                  <c:v>47.161141999999998</c:v>
                </c:pt>
                <c:pt idx="52">
                  <c:v>47.161259000000001</c:v>
                </c:pt>
                <c:pt idx="53">
                  <c:v>47.161372999999998</c:v>
                </c:pt>
                <c:pt idx="54">
                  <c:v>47.161489000000003</c:v>
                </c:pt>
                <c:pt idx="55">
                  <c:v>47.161611000000001</c:v>
                </c:pt>
                <c:pt idx="56">
                  <c:v>47.161727999999997</c:v>
                </c:pt>
                <c:pt idx="57">
                  <c:v>47.161838000000003</c:v>
                </c:pt>
                <c:pt idx="58">
                  <c:v>47.161949999999997</c:v>
                </c:pt>
                <c:pt idx="59">
                  <c:v>47.162078000000001</c:v>
                </c:pt>
                <c:pt idx="60">
                  <c:v>47.162227000000001</c:v>
                </c:pt>
                <c:pt idx="61">
                  <c:v>47.162390000000002</c:v>
                </c:pt>
                <c:pt idx="62">
                  <c:v>47.162551000000001</c:v>
                </c:pt>
                <c:pt idx="63">
                  <c:v>47.162709</c:v>
                </c:pt>
                <c:pt idx="64">
                  <c:v>47.162866000000001</c:v>
                </c:pt>
                <c:pt idx="65">
                  <c:v>47.163021000000001</c:v>
                </c:pt>
                <c:pt idx="66">
                  <c:v>47.163173999999998</c:v>
                </c:pt>
                <c:pt idx="67">
                  <c:v>47.163327000000002</c:v>
                </c:pt>
                <c:pt idx="68">
                  <c:v>47.163488000000001</c:v>
                </c:pt>
                <c:pt idx="69">
                  <c:v>47.163652999999996</c:v>
                </c:pt>
                <c:pt idx="70">
                  <c:v>47.163795</c:v>
                </c:pt>
                <c:pt idx="71">
                  <c:v>47.163913000000001</c:v>
                </c:pt>
                <c:pt idx="72">
                  <c:v>47.164023</c:v>
                </c:pt>
                <c:pt idx="73">
                  <c:v>47.164124000000001</c:v>
                </c:pt>
                <c:pt idx="74">
                  <c:v>47.164212999999997</c:v>
                </c:pt>
                <c:pt idx="75">
                  <c:v>47.164288999999997</c:v>
                </c:pt>
                <c:pt idx="76">
                  <c:v>47.164344</c:v>
                </c:pt>
                <c:pt idx="77">
                  <c:v>47.164378999999997</c:v>
                </c:pt>
                <c:pt idx="78">
                  <c:v>47.164400999999998</c:v>
                </c:pt>
                <c:pt idx="79">
                  <c:v>47.164411000000001</c:v>
                </c:pt>
                <c:pt idx="80">
                  <c:v>47.164408999999999</c:v>
                </c:pt>
                <c:pt idx="81">
                  <c:v>47.164388000000002</c:v>
                </c:pt>
                <c:pt idx="82">
                  <c:v>47.164355999999998</c:v>
                </c:pt>
                <c:pt idx="83">
                  <c:v>47.164318999999999</c:v>
                </c:pt>
                <c:pt idx="84">
                  <c:v>47.164282</c:v>
                </c:pt>
                <c:pt idx="85">
                  <c:v>47.164247000000003</c:v>
                </c:pt>
                <c:pt idx="86">
                  <c:v>47.164214999999999</c:v>
                </c:pt>
                <c:pt idx="87">
                  <c:v>47.164192999999997</c:v>
                </c:pt>
                <c:pt idx="88">
                  <c:v>47.164183999999999</c:v>
                </c:pt>
                <c:pt idx="89">
                  <c:v>47.164189</c:v>
                </c:pt>
                <c:pt idx="90">
                  <c:v>47.164211000000002</c:v>
                </c:pt>
                <c:pt idx="91">
                  <c:v>47.164243999999997</c:v>
                </c:pt>
                <c:pt idx="92">
                  <c:v>47.164276999999998</c:v>
                </c:pt>
                <c:pt idx="93">
                  <c:v>47.164301000000002</c:v>
                </c:pt>
                <c:pt idx="94">
                  <c:v>47.164313999999997</c:v>
                </c:pt>
                <c:pt idx="95">
                  <c:v>47.16431</c:v>
                </c:pt>
                <c:pt idx="96">
                  <c:v>47.164284000000002</c:v>
                </c:pt>
                <c:pt idx="97">
                  <c:v>47.164239000000002</c:v>
                </c:pt>
                <c:pt idx="98">
                  <c:v>47.164183999999999</c:v>
                </c:pt>
                <c:pt idx="99">
                  <c:v>47.164119999999997</c:v>
                </c:pt>
                <c:pt idx="100">
                  <c:v>47.164043999999997</c:v>
                </c:pt>
                <c:pt idx="101">
                  <c:v>47.163957000000003</c:v>
                </c:pt>
                <c:pt idx="102">
                  <c:v>47.163868000000001</c:v>
                </c:pt>
                <c:pt idx="103">
                  <c:v>47.163791000000003</c:v>
                </c:pt>
                <c:pt idx="104">
                  <c:v>47.163732000000003</c:v>
                </c:pt>
                <c:pt idx="105">
                  <c:v>47.163679000000002</c:v>
                </c:pt>
                <c:pt idx="106">
                  <c:v>47.163632999999997</c:v>
                </c:pt>
                <c:pt idx="107">
                  <c:v>47.163595999999998</c:v>
                </c:pt>
                <c:pt idx="108">
                  <c:v>47.163561000000001</c:v>
                </c:pt>
                <c:pt idx="109">
                  <c:v>47.163519000000001</c:v>
                </c:pt>
                <c:pt idx="110">
                  <c:v>47.163457000000001</c:v>
                </c:pt>
                <c:pt idx="111">
                  <c:v>47.163373999999997</c:v>
                </c:pt>
                <c:pt idx="112">
                  <c:v>47.163269999999997</c:v>
                </c:pt>
                <c:pt idx="113">
                  <c:v>47.163150999999999</c:v>
                </c:pt>
                <c:pt idx="114">
                  <c:v>47.163021999999998</c:v>
                </c:pt>
                <c:pt idx="115">
                  <c:v>47.162882000000003</c:v>
                </c:pt>
                <c:pt idx="116">
                  <c:v>47.162728999999999</c:v>
                </c:pt>
                <c:pt idx="117">
                  <c:v>47.162560999999997</c:v>
                </c:pt>
                <c:pt idx="118">
                  <c:v>47.162388999999997</c:v>
                </c:pt>
                <c:pt idx="119">
                  <c:v>47.162218000000003</c:v>
                </c:pt>
                <c:pt idx="120">
                  <c:v>47.162050000000001</c:v>
                </c:pt>
                <c:pt idx="121">
                  <c:v>47.161887</c:v>
                </c:pt>
                <c:pt idx="122">
                  <c:v>47.161734000000003</c:v>
                </c:pt>
                <c:pt idx="123">
                  <c:v>47.161596000000003</c:v>
                </c:pt>
                <c:pt idx="124">
                  <c:v>47.161470000000001</c:v>
                </c:pt>
                <c:pt idx="125">
                  <c:v>47.161357000000002</c:v>
                </c:pt>
                <c:pt idx="126">
                  <c:v>47.161251</c:v>
                </c:pt>
                <c:pt idx="127">
                  <c:v>47.161135999999999</c:v>
                </c:pt>
                <c:pt idx="128">
                  <c:v>47.161009999999997</c:v>
                </c:pt>
                <c:pt idx="129">
                  <c:v>47.160871999999998</c:v>
                </c:pt>
                <c:pt idx="130">
                  <c:v>47.160722</c:v>
                </c:pt>
                <c:pt idx="131">
                  <c:v>47.16057</c:v>
                </c:pt>
                <c:pt idx="132">
                  <c:v>47.160440000000001</c:v>
                </c:pt>
                <c:pt idx="133">
                  <c:v>47.160325</c:v>
                </c:pt>
                <c:pt idx="134">
                  <c:v>47.160206000000002</c:v>
                </c:pt>
                <c:pt idx="135">
                  <c:v>47.160086999999997</c:v>
                </c:pt>
                <c:pt idx="136">
                  <c:v>47.159972000000003</c:v>
                </c:pt>
                <c:pt idx="137">
                  <c:v>47.159860999999999</c:v>
                </c:pt>
                <c:pt idx="138">
                  <c:v>47.159754999999997</c:v>
                </c:pt>
                <c:pt idx="139">
                  <c:v>47.159655999999998</c:v>
                </c:pt>
                <c:pt idx="140">
                  <c:v>47.159559999999999</c:v>
                </c:pt>
                <c:pt idx="141">
                  <c:v>47.159469000000001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-88.489569000000003</c:v>
                </c:pt>
                <c:pt idx="1">
                  <c:v>-88.489485000000002</c:v>
                </c:pt>
                <c:pt idx="2">
                  <c:v>-88.489388000000005</c:v>
                </c:pt>
                <c:pt idx="3">
                  <c:v>-88.489259000000004</c:v>
                </c:pt>
                <c:pt idx="4">
                  <c:v>-88.489097000000001</c:v>
                </c:pt>
                <c:pt idx="5">
                  <c:v>-88.488913999999994</c:v>
                </c:pt>
                <c:pt idx="6">
                  <c:v>-88.488719000000003</c:v>
                </c:pt>
                <c:pt idx="7">
                  <c:v>-88.488502999999994</c:v>
                </c:pt>
                <c:pt idx="8">
                  <c:v>-88.488251000000005</c:v>
                </c:pt>
                <c:pt idx="9">
                  <c:v>-88.487969000000007</c:v>
                </c:pt>
                <c:pt idx="10">
                  <c:v>-88.487663999999995</c:v>
                </c:pt>
                <c:pt idx="11">
                  <c:v>-88.487369999999999</c:v>
                </c:pt>
                <c:pt idx="12">
                  <c:v>-88.487115000000003</c:v>
                </c:pt>
                <c:pt idx="13">
                  <c:v>-88.486885999999998</c:v>
                </c:pt>
                <c:pt idx="14">
                  <c:v>-88.486676000000003</c:v>
                </c:pt>
                <c:pt idx="15">
                  <c:v>-88.486491999999998</c:v>
                </c:pt>
                <c:pt idx="16">
                  <c:v>-88.486323999999996</c:v>
                </c:pt>
                <c:pt idx="17">
                  <c:v>-88.486160999999996</c:v>
                </c:pt>
                <c:pt idx="18">
                  <c:v>-88.486001999999999</c:v>
                </c:pt>
                <c:pt idx="19">
                  <c:v>-88.485854000000003</c:v>
                </c:pt>
                <c:pt idx="20">
                  <c:v>-88.485712000000007</c:v>
                </c:pt>
                <c:pt idx="21">
                  <c:v>-88.485572000000005</c:v>
                </c:pt>
                <c:pt idx="22">
                  <c:v>-88.485433</c:v>
                </c:pt>
                <c:pt idx="23">
                  <c:v>-88.485293999999996</c:v>
                </c:pt>
                <c:pt idx="24">
                  <c:v>-88.485151000000002</c:v>
                </c:pt>
                <c:pt idx="25">
                  <c:v>-88.485011</c:v>
                </c:pt>
                <c:pt idx="26">
                  <c:v>-88.484876999999997</c:v>
                </c:pt>
                <c:pt idx="27">
                  <c:v>-88.484746999999999</c:v>
                </c:pt>
                <c:pt idx="28">
                  <c:v>-88.484618999999995</c:v>
                </c:pt>
                <c:pt idx="29">
                  <c:v>-88.484504000000001</c:v>
                </c:pt>
                <c:pt idx="30">
                  <c:v>-88.484404999999995</c:v>
                </c:pt>
                <c:pt idx="31">
                  <c:v>-88.484316000000007</c:v>
                </c:pt>
                <c:pt idx="32">
                  <c:v>-88.484245999999999</c:v>
                </c:pt>
                <c:pt idx="33">
                  <c:v>-88.484188000000003</c:v>
                </c:pt>
                <c:pt idx="34">
                  <c:v>-88.484144000000001</c:v>
                </c:pt>
                <c:pt idx="35">
                  <c:v>-88.484116999999998</c:v>
                </c:pt>
                <c:pt idx="36">
                  <c:v>-88.484111999999996</c:v>
                </c:pt>
                <c:pt idx="37">
                  <c:v>-88.484121999999999</c:v>
                </c:pt>
                <c:pt idx="38">
                  <c:v>-88.484134999999995</c:v>
                </c:pt>
                <c:pt idx="39">
                  <c:v>-88.484153000000006</c:v>
                </c:pt>
                <c:pt idx="40">
                  <c:v>-88.484166000000002</c:v>
                </c:pt>
                <c:pt idx="41">
                  <c:v>-88.484166000000002</c:v>
                </c:pt>
                <c:pt idx="42">
                  <c:v>-88.484164000000007</c:v>
                </c:pt>
                <c:pt idx="43">
                  <c:v>-88.484156999999996</c:v>
                </c:pt>
                <c:pt idx="44">
                  <c:v>-88.484144000000001</c:v>
                </c:pt>
                <c:pt idx="45">
                  <c:v>-88.484117999999995</c:v>
                </c:pt>
                <c:pt idx="46">
                  <c:v>-88.484071</c:v>
                </c:pt>
                <c:pt idx="47">
                  <c:v>-88.484009999999998</c:v>
                </c:pt>
                <c:pt idx="48">
                  <c:v>-88.483953</c:v>
                </c:pt>
                <c:pt idx="49">
                  <c:v>-88.483913000000001</c:v>
                </c:pt>
                <c:pt idx="50">
                  <c:v>-88.483896000000001</c:v>
                </c:pt>
                <c:pt idx="51">
                  <c:v>-88.483896999999999</c:v>
                </c:pt>
                <c:pt idx="52">
                  <c:v>-88.483906000000005</c:v>
                </c:pt>
                <c:pt idx="53">
                  <c:v>-88.483912000000004</c:v>
                </c:pt>
                <c:pt idx="54">
                  <c:v>-88.483920999999995</c:v>
                </c:pt>
                <c:pt idx="55">
                  <c:v>-88.483941999999999</c:v>
                </c:pt>
                <c:pt idx="56">
                  <c:v>-88.483997000000002</c:v>
                </c:pt>
                <c:pt idx="57">
                  <c:v>-88.484074000000007</c:v>
                </c:pt>
                <c:pt idx="58">
                  <c:v>-88.484121000000002</c:v>
                </c:pt>
                <c:pt idx="59">
                  <c:v>-88.484137000000004</c:v>
                </c:pt>
                <c:pt idx="60">
                  <c:v>-88.484133</c:v>
                </c:pt>
                <c:pt idx="61">
                  <c:v>-88.484114000000005</c:v>
                </c:pt>
                <c:pt idx="62">
                  <c:v>-88.484098000000003</c:v>
                </c:pt>
                <c:pt idx="63">
                  <c:v>-88.484091000000006</c:v>
                </c:pt>
                <c:pt idx="64">
                  <c:v>-88.484099000000001</c:v>
                </c:pt>
                <c:pt idx="65">
                  <c:v>-88.484144999999998</c:v>
                </c:pt>
                <c:pt idx="66">
                  <c:v>-88.484233000000003</c:v>
                </c:pt>
                <c:pt idx="67">
                  <c:v>-88.484354999999994</c:v>
                </c:pt>
                <c:pt idx="68">
                  <c:v>-88.484492000000003</c:v>
                </c:pt>
                <c:pt idx="69">
                  <c:v>-88.484634</c:v>
                </c:pt>
                <c:pt idx="70">
                  <c:v>-88.484789000000006</c:v>
                </c:pt>
                <c:pt idx="71">
                  <c:v>-88.484966999999997</c:v>
                </c:pt>
                <c:pt idx="72">
                  <c:v>-88.485178000000005</c:v>
                </c:pt>
                <c:pt idx="73">
                  <c:v>-88.485415000000003</c:v>
                </c:pt>
                <c:pt idx="74">
                  <c:v>-88.485669000000001</c:v>
                </c:pt>
                <c:pt idx="75">
                  <c:v>-88.485923999999997</c:v>
                </c:pt>
                <c:pt idx="76">
                  <c:v>-88.486153999999999</c:v>
                </c:pt>
                <c:pt idx="77">
                  <c:v>-88.486345999999998</c:v>
                </c:pt>
                <c:pt idx="78">
                  <c:v>-88.486515999999995</c:v>
                </c:pt>
                <c:pt idx="79">
                  <c:v>-88.486677</c:v>
                </c:pt>
                <c:pt idx="80">
                  <c:v>-88.486844000000005</c:v>
                </c:pt>
                <c:pt idx="81">
                  <c:v>-88.487016999999994</c:v>
                </c:pt>
                <c:pt idx="82">
                  <c:v>-88.487184999999997</c:v>
                </c:pt>
                <c:pt idx="83">
                  <c:v>-88.487343999999993</c:v>
                </c:pt>
                <c:pt idx="84">
                  <c:v>-88.487491000000006</c:v>
                </c:pt>
                <c:pt idx="85">
                  <c:v>-88.487633000000002</c:v>
                </c:pt>
                <c:pt idx="86">
                  <c:v>-88.487769999999998</c:v>
                </c:pt>
                <c:pt idx="87">
                  <c:v>-88.487903000000003</c:v>
                </c:pt>
                <c:pt idx="88">
                  <c:v>-88.488034999999996</c:v>
                </c:pt>
                <c:pt idx="89">
                  <c:v>-88.488164999999995</c:v>
                </c:pt>
                <c:pt idx="90">
                  <c:v>-88.488291000000004</c:v>
                </c:pt>
                <c:pt idx="91">
                  <c:v>-88.488414000000006</c:v>
                </c:pt>
                <c:pt idx="92">
                  <c:v>-88.48854</c:v>
                </c:pt>
                <c:pt idx="93">
                  <c:v>-88.488671999999994</c:v>
                </c:pt>
                <c:pt idx="94">
                  <c:v>-88.488810999999998</c:v>
                </c:pt>
                <c:pt idx="95">
                  <c:v>-88.488960000000006</c:v>
                </c:pt>
                <c:pt idx="96">
                  <c:v>-88.489115999999996</c:v>
                </c:pt>
                <c:pt idx="97">
                  <c:v>-88.489275000000006</c:v>
                </c:pt>
                <c:pt idx="98">
                  <c:v>-88.489430999999996</c:v>
                </c:pt>
                <c:pt idx="99">
                  <c:v>-88.489581999999999</c:v>
                </c:pt>
                <c:pt idx="100">
                  <c:v>-88.489727999999999</c:v>
                </c:pt>
                <c:pt idx="101">
                  <c:v>-88.489864999999995</c:v>
                </c:pt>
                <c:pt idx="102">
                  <c:v>-88.490004999999996</c:v>
                </c:pt>
                <c:pt idx="103">
                  <c:v>-88.490156999999996</c:v>
                </c:pt>
                <c:pt idx="104">
                  <c:v>-88.490328000000005</c:v>
                </c:pt>
                <c:pt idx="105">
                  <c:v>-88.490523999999994</c:v>
                </c:pt>
                <c:pt idx="106">
                  <c:v>-88.490751000000003</c:v>
                </c:pt>
                <c:pt idx="107">
                  <c:v>-88.490989999999996</c:v>
                </c:pt>
                <c:pt idx="108">
                  <c:v>-88.491202000000001</c:v>
                </c:pt>
                <c:pt idx="109">
                  <c:v>-88.491372999999996</c:v>
                </c:pt>
                <c:pt idx="110">
                  <c:v>-88.491524999999996</c:v>
                </c:pt>
                <c:pt idx="111">
                  <c:v>-88.491663000000003</c:v>
                </c:pt>
                <c:pt idx="112">
                  <c:v>-88.491783999999996</c:v>
                </c:pt>
                <c:pt idx="113">
                  <c:v>-88.491873999999996</c:v>
                </c:pt>
                <c:pt idx="114">
                  <c:v>-88.491923</c:v>
                </c:pt>
                <c:pt idx="115">
                  <c:v>-88.491936999999993</c:v>
                </c:pt>
                <c:pt idx="116">
                  <c:v>-88.491922000000002</c:v>
                </c:pt>
                <c:pt idx="117">
                  <c:v>-88.491890999999995</c:v>
                </c:pt>
                <c:pt idx="118">
                  <c:v>-88.491833</c:v>
                </c:pt>
                <c:pt idx="119">
                  <c:v>-88.491754999999998</c:v>
                </c:pt>
                <c:pt idx="120">
                  <c:v>-88.491675000000001</c:v>
                </c:pt>
                <c:pt idx="121">
                  <c:v>-88.491585000000001</c:v>
                </c:pt>
                <c:pt idx="122">
                  <c:v>-88.491495</c:v>
                </c:pt>
                <c:pt idx="123">
                  <c:v>-88.491390999999993</c:v>
                </c:pt>
                <c:pt idx="124">
                  <c:v>-88.491264999999999</c:v>
                </c:pt>
                <c:pt idx="125">
                  <c:v>-88.491123000000002</c:v>
                </c:pt>
                <c:pt idx="126">
                  <c:v>-88.490977999999998</c:v>
                </c:pt>
                <c:pt idx="127">
                  <c:v>-88.490848999999997</c:v>
                </c:pt>
                <c:pt idx="128">
                  <c:v>-88.490752999999998</c:v>
                </c:pt>
                <c:pt idx="129">
                  <c:v>-88.490697999999995</c:v>
                </c:pt>
                <c:pt idx="130">
                  <c:v>-88.490671000000006</c:v>
                </c:pt>
                <c:pt idx="131">
                  <c:v>-88.490668999999997</c:v>
                </c:pt>
                <c:pt idx="132">
                  <c:v>-88.490666000000004</c:v>
                </c:pt>
                <c:pt idx="133">
                  <c:v>-88.490655000000004</c:v>
                </c:pt>
                <c:pt idx="134">
                  <c:v>-88.490645999999998</c:v>
                </c:pt>
                <c:pt idx="135">
                  <c:v>-88.490621000000004</c:v>
                </c:pt>
                <c:pt idx="136">
                  <c:v>-88.490566999999999</c:v>
                </c:pt>
                <c:pt idx="137">
                  <c:v>-88.490486000000004</c:v>
                </c:pt>
                <c:pt idx="138">
                  <c:v>-88.490386000000001</c:v>
                </c:pt>
                <c:pt idx="139">
                  <c:v>-88.490241999999995</c:v>
                </c:pt>
                <c:pt idx="140">
                  <c:v>-88.490070000000003</c:v>
                </c:pt>
                <c:pt idx="141">
                  <c:v>-88.489911000000006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787-42CF-B20F-F1FB6FAC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27776"/>
        <c:axId val="151229568"/>
      </c:scatterChart>
      <c:valAx>
        <c:axId val="15122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229568"/>
        <c:crosses val="autoZero"/>
        <c:crossBetween val="midCat"/>
      </c:valAx>
      <c:valAx>
        <c:axId val="15122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227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47.159469000000001</c:v>
                </c:pt>
                <c:pt idx="1">
                  <c:v>47.159379000000001</c:v>
                </c:pt>
                <c:pt idx="2">
                  <c:v>47.159287999999997</c:v>
                </c:pt>
                <c:pt idx="3">
                  <c:v>47.159193999999999</c:v>
                </c:pt>
                <c:pt idx="4">
                  <c:v>47.159100000000002</c:v>
                </c:pt>
                <c:pt idx="5">
                  <c:v>47.159022999999998</c:v>
                </c:pt>
                <c:pt idx="6">
                  <c:v>47.158968999999999</c:v>
                </c:pt>
                <c:pt idx="7">
                  <c:v>47.158929000000001</c:v>
                </c:pt>
                <c:pt idx="8">
                  <c:v>47.158900000000003</c:v>
                </c:pt>
                <c:pt idx="9">
                  <c:v>47.158895999999999</c:v>
                </c:pt>
                <c:pt idx="10">
                  <c:v>47.158909000000001</c:v>
                </c:pt>
                <c:pt idx="11">
                  <c:v>47.158915</c:v>
                </c:pt>
                <c:pt idx="12">
                  <c:v>47.158920000000002</c:v>
                </c:pt>
                <c:pt idx="13">
                  <c:v>47.158920000000002</c:v>
                </c:pt>
                <c:pt idx="14">
                  <c:v>47.158912000000001</c:v>
                </c:pt>
                <c:pt idx="15">
                  <c:v>47.158898999999998</c:v>
                </c:pt>
                <c:pt idx="16">
                  <c:v>47.158873999999997</c:v>
                </c:pt>
                <c:pt idx="17">
                  <c:v>47.158833999999999</c:v>
                </c:pt>
                <c:pt idx="18">
                  <c:v>47.158788000000001</c:v>
                </c:pt>
                <c:pt idx="19">
                  <c:v>47.158734000000003</c:v>
                </c:pt>
                <c:pt idx="20">
                  <c:v>47.158676999999997</c:v>
                </c:pt>
                <c:pt idx="21">
                  <c:v>47.158622999999999</c:v>
                </c:pt>
                <c:pt idx="22">
                  <c:v>47.158574999999999</c:v>
                </c:pt>
                <c:pt idx="23">
                  <c:v>47.158541</c:v>
                </c:pt>
                <c:pt idx="24">
                  <c:v>47.158518999999998</c:v>
                </c:pt>
                <c:pt idx="25">
                  <c:v>47.158509000000002</c:v>
                </c:pt>
                <c:pt idx="26">
                  <c:v>47.158504000000001</c:v>
                </c:pt>
                <c:pt idx="27">
                  <c:v>47.158501999999999</c:v>
                </c:pt>
                <c:pt idx="28">
                  <c:v>47.158512000000002</c:v>
                </c:pt>
                <c:pt idx="29">
                  <c:v>47.158538999999998</c:v>
                </c:pt>
                <c:pt idx="30">
                  <c:v>47.158588000000002</c:v>
                </c:pt>
                <c:pt idx="31">
                  <c:v>47.158656999999998</c:v>
                </c:pt>
                <c:pt idx="32">
                  <c:v>47.158745000000003</c:v>
                </c:pt>
                <c:pt idx="33">
                  <c:v>47.158847000000002</c:v>
                </c:pt>
                <c:pt idx="34">
                  <c:v>47.158957000000001</c:v>
                </c:pt>
                <c:pt idx="35">
                  <c:v>47.159075999999999</c:v>
                </c:pt>
                <c:pt idx="36">
                  <c:v>47.159205999999998</c:v>
                </c:pt>
                <c:pt idx="37">
                  <c:v>47.159348000000001</c:v>
                </c:pt>
                <c:pt idx="38">
                  <c:v>47.159502000000003</c:v>
                </c:pt>
                <c:pt idx="39">
                  <c:v>47.159663000000002</c:v>
                </c:pt>
                <c:pt idx="40">
                  <c:v>47.159821999999998</c:v>
                </c:pt>
                <c:pt idx="41">
                  <c:v>47.159970000000001</c:v>
                </c:pt>
                <c:pt idx="42">
                  <c:v>47.160111999999998</c:v>
                </c:pt>
                <c:pt idx="43">
                  <c:v>47.160246999999998</c:v>
                </c:pt>
                <c:pt idx="44">
                  <c:v>47.160376999999997</c:v>
                </c:pt>
                <c:pt idx="45">
                  <c:v>47.160502000000001</c:v>
                </c:pt>
                <c:pt idx="46">
                  <c:v>47.160618999999997</c:v>
                </c:pt>
                <c:pt idx="47">
                  <c:v>47.160725999999997</c:v>
                </c:pt>
                <c:pt idx="48">
                  <c:v>47.160831999999999</c:v>
                </c:pt>
                <c:pt idx="49">
                  <c:v>47.160947</c:v>
                </c:pt>
                <c:pt idx="50">
                  <c:v>47.161064000000003</c:v>
                </c:pt>
                <c:pt idx="51">
                  <c:v>47.161183999999999</c:v>
                </c:pt>
                <c:pt idx="52">
                  <c:v>47.161306000000003</c:v>
                </c:pt>
                <c:pt idx="53">
                  <c:v>47.161425000000001</c:v>
                </c:pt>
                <c:pt idx="54">
                  <c:v>47.161543999999999</c:v>
                </c:pt>
                <c:pt idx="55">
                  <c:v>47.161662</c:v>
                </c:pt>
                <c:pt idx="56">
                  <c:v>47.161776000000003</c:v>
                </c:pt>
                <c:pt idx="57">
                  <c:v>47.161887</c:v>
                </c:pt>
                <c:pt idx="58">
                  <c:v>47.162007000000003</c:v>
                </c:pt>
                <c:pt idx="59">
                  <c:v>47.162140999999998</c:v>
                </c:pt>
                <c:pt idx="60">
                  <c:v>47.162289000000001</c:v>
                </c:pt>
                <c:pt idx="61">
                  <c:v>47.162447</c:v>
                </c:pt>
                <c:pt idx="62">
                  <c:v>47.162607000000001</c:v>
                </c:pt>
                <c:pt idx="63">
                  <c:v>47.162770000000002</c:v>
                </c:pt>
                <c:pt idx="64">
                  <c:v>47.162930000000003</c:v>
                </c:pt>
                <c:pt idx="65">
                  <c:v>47.163082000000003</c:v>
                </c:pt>
                <c:pt idx="66">
                  <c:v>47.163229999999999</c:v>
                </c:pt>
                <c:pt idx="67">
                  <c:v>47.163379999999997</c:v>
                </c:pt>
                <c:pt idx="68">
                  <c:v>47.163536999999998</c:v>
                </c:pt>
                <c:pt idx="69">
                  <c:v>47.163696000000002</c:v>
                </c:pt>
                <c:pt idx="70">
                  <c:v>47.163845999999999</c:v>
                </c:pt>
                <c:pt idx="71">
                  <c:v>47.163974000000003</c:v>
                </c:pt>
                <c:pt idx="72">
                  <c:v>47.164074999999997</c:v>
                </c:pt>
                <c:pt idx="73">
                  <c:v>47.164157000000003</c:v>
                </c:pt>
                <c:pt idx="74">
                  <c:v>47.164234</c:v>
                </c:pt>
                <c:pt idx="75">
                  <c:v>47.164301000000002</c:v>
                </c:pt>
                <c:pt idx="76">
                  <c:v>47.164352000000001</c:v>
                </c:pt>
                <c:pt idx="77">
                  <c:v>47.164386999999998</c:v>
                </c:pt>
                <c:pt idx="78">
                  <c:v>47.164411000000001</c:v>
                </c:pt>
                <c:pt idx="79">
                  <c:v>47.164419000000002</c:v>
                </c:pt>
                <c:pt idx="80">
                  <c:v>47.164413000000003</c:v>
                </c:pt>
                <c:pt idx="81">
                  <c:v>47.164389999999997</c:v>
                </c:pt>
                <c:pt idx="82">
                  <c:v>47.164351000000003</c:v>
                </c:pt>
                <c:pt idx="83">
                  <c:v>47.164312000000002</c:v>
                </c:pt>
                <c:pt idx="84">
                  <c:v>47.164275000000004</c:v>
                </c:pt>
                <c:pt idx="85">
                  <c:v>47.164237</c:v>
                </c:pt>
                <c:pt idx="86">
                  <c:v>47.164206999999998</c:v>
                </c:pt>
                <c:pt idx="87">
                  <c:v>47.164189</c:v>
                </c:pt>
                <c:pt idx="88">
                  <c:v>47.164185000000003</c:v>
                </c:pt>
                <c:pt idx="89">
                  <c:v>47.164195999999997</c:v>
                </c:pt>
                <c:pt idx="90">
                  <c:v>47.164223</c:v>
                </c:pt>
                <c:pt idx="91">
                  <c:v>47.164259000000001</c:v>
                </c:pt>
                <c:pt idx="92">
                  <c:v>47.164285</c:v>
                </c:pt>
                <c:pt idx="93">
                  <c:v>47.164301000000002</c:v>
                </c:pt>
                <c:pt idx="94">
                  <c:v>47.164306000000003</c:v>
                </c:pt>
                <c:pt idx="95">
                  <c:v>47.164293999999998</c:v>
                </c:pt>
                <c:pt idx="96">
                  <c:v>47.164267000000002</c:v>
                </c:pt>
                <c:pt idx="97">
                  <c:v>47.164236000000002</c:v>
                </c:pt>
                <c:pt idx="98">
                  <c:v>47.164197999999999</c:v>
                </c:pt>
                <c:pt idx="99">
                  <c:v>47.164129000000003</c:v>
                </c:pt>
                <c:pt idx="100">
                  <c:v>47.164048999999999</c:v>
                </c:pt>
                <c:pt idx="101">
                  <c:v>47.163975999999998</c:v>
                </c:pt>
                <c:pt idx="102">
                  <c:v>47.163901000000003</c:v>
                </c:pt>
                <c:pt idx="103">
                  <c:v>47.163826999999998</c:v>
                </c:pt>
                <c:pt idx="104">
                  <c:v>47.163764</c:v>
                </c:pt>
                <c:pt idx="105">
                  <c:v>47.163713000000001</c:v>
                </c:pt>
                <c:pt idx="106">
                  <c:v>47.163668999999999</c:v>
                </c:pt>
                <c:pt idx="107">
                  <c:v>47.163632999999997</c:v>
                </c:pt>
                <c:pt idx="108">
                  <c:v>47.163603000000002</c:v>
                </c:pt>
                <c:pt idx="109">
                  <c:v>47.163569000000003</c:v>
                </c:pt>
                <c:pt idx="110">
                  <c:v>47.163522</c:v>
                </c:pt>
                <c:pt idx="111">
                  <c:v>47.163463</c:v>
                </c:pt>
                <c:pt idx="112">
                  <c:v>47.16339</c:v>
                </c:pt>
                <c:pt idx="113">
                  <c:v>47.163302999999999</c:v>
                </c:pt>
                <c:pt idx="114">
                  <c:v>47.163200000000003</c:v>
                </c:pt>
                <c:pt idx="115">
                  <c:v>47.163083</c:v>
                </c:pt>
                <c:pt idx="116">
                  <c:v>47.162956999999999</c:v>
                </c:pt>
                <c:pt idx="117">
                  <c:v>47.162815999999999</c:v>
                </c:pt>
                <c:pt idx="118">
                  <c:v>47.162652999999999</c:v>
                </c:pt>
                <c:pt idx="119">
                  <c:v>47.162475000000001</c:v>
                </c:pt>
                <c:pt idx="120">
                  <c:v>47.162298</c:v>
                </c:pt>
                <c:pt idx="121">
                  <c:v>47.162135999999997</c:v>
                </c:pt>
                <c:pt idx="122">
                  <c:v>47.161985000000001</c:v>
                </c:pt>
                <c:pt idx="123">
                  <c:v>47.161836999999998</c:v>
                </c:pt>
                <c:pt idx="124">
                  <c:v>47.161695000000002</c:v>
                </c:pt>
                <c:pt idx="125">
                  <c:v>47.161563000000001</c:v>
                </c:pt>
                <c:pt idx="126">
                  <c:v>47.161442000000001</c:v>
                </c:pt>
                <c:pt idx="127">
                  <c:v>47.161324999999998</c:v>
                </c:pt>
                <c:pt idx="128">
                  <c:v>47.161194000000002</c:v>
                </c:pt>
                <c:pt idx="129">
                  <c:v>47.161054</c:v>
                </c:pt>
                <c:pt idx="130">
                  <c:v>47.160913999999998</c:v>
                </c:pt>
                <c:pt idx="131">
                  <c:v>47.160761999999998</c:v>
                </c:pt>
                <c:pt idx="132">
                  <c:v>47.160604999999997</c:v>
                </c:pt>
                <c:pt idx="133">
                  <c:v>47.160463999999997</c:v>
                </c:pt>
                <c:pt idx="134">
                  <c:v>47.160336999999998</c:v>
                </c:pt>
                <c:pt idx="135">
                  <c:v>47.160207999999997</c:v>
                </c:pt>
                <c:pt idx="136">
                  <c:v>47.160082000000003</c:v>
                </c:pt>
                <c:pt idx="137">
                  <c:v>47.159954999999997</c:v>
                </c:pt>
                <c:pt idx="138">
                  <c:v>47.159829999999999</c:v>
                </c:pt>
                <c:pt idx="139">
                  <c:v>47.159703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-88.489911000000006</c:v>
                </c:pt>
                <c:pt idx="1">
                  <c:v>-88.489760000000004</c:v>
                </c:pt>
                <c:pt idx="2">
                  <c:v>-88.489614000000003</c:v>
                </c:pt>
                <c:pt idx="3">
                  <c:v>-88.489473000000004</c:v>
                </c:pt>
                <c:pt idx="4">
                  <c:v>-88.489326000000005</c:v>
                </c:pt>
                <c:pt idx="5">
                  <c:v>-88.489154999999997</c:v>
                </c:pt>
                <c:pt idx="6">
                  <c:v>-88.488946999999996</c:v>
                </c:pt>
                <c:pt idx="7">
                  <c:v>-88.488719000000003</c:v>
                </c:pt>
                <c:pt idx="8">
                  <c:v>-88.488483000000002</c:v>
                </c:pt>
                <c:pt idx="9">
                  <c:v>-88.488219999999998</c:v>
                </c:pt>
                <c:pt idx="10">
                  <c:v>-88.487931000000003</c:v>
                </c:pt>
                <c:pt idx="11">
                  <c:v>-88.487643000000006</c:v>
                </c:pt>
                <c:pt idx="12">
                  <c:v>-88.487375</c:v>
                </c:pt>
                <c:pt idx="13">
                  <c:v>-88.487128999999996</c:v>
                </c:pt>
                <c:pt idx="14">
                  <c:v>-88.486891999999997</c:v>
                </c:pt>
                <c:pt idx="15">
                  <c:v>-88.486660999999998</c:v>
                </c:pt>
                <c:pt idx="16">
                  <c:v>-88.486451000000002</c:v>
                </c:pt>
                <c:pt idx="17">
                  <c:v>-88.486260999999999</c:v>
                </c:pt>
                <c:pt idx="18">
                  <c:v>-88.486075999999997</c:v>
                </c:pt>
                <c:pt idx="19">
                  <c:v>-88.485901999999996</c:v>
                </c:pt>
                <c:pt idx="20">
                  <c:v>-88.485747000000003</c:v>
                </c:pt>
                <c:pt idx="21">
                  <c:v>-88.485602</c:v>
                </c:pt>
                <c:pt idx="22">
                  <c:v>-88.485453000000007</c:v>
                </c:pt>
                <c:pt idx="23">
                  <c:v>-88.485298999999998</c:v>
                </c:pt>
                <c:pt idx="24">
                  <c:v>-88.485146999999998</c:v>
                </c:pt>
                <c:pt idx="25">
                  <c:v>-88.485004000000004</c:v>
                </c:pt>
                <c:pt idx="26">
                  <c:v>-88.484864999999999</c:v>
                </c:pt>
                <c:pt idx="27">
                  <c:v>-88.484730999999996</c:v>
                </c:pt>
                <c:pt idx="28">
                  <c:v>-88.484599000000003</c:v>
                </c:pt>
                <c:pt idx="29">
                  <c:v>-88.484475000000003</c:v>
                </c:pt>
                <c:pt idx="30">
                  <c:v>-88.484368000000003</c:v>
                </c:pt>
                <c:pt idx="31">
                  <c:v>-88.484281999999993</c:v>
                </c:pt>
                <c:pt idx="32">
                  <c:v>-88.484222000000003</c:v>
                </c:pt>
                <c:pt idx="33">
                  <c:v>-88.484184999999997</c:v>
                </c:pt>
                <c:pt idx="34">
                  <c:v>-88.484168999999994</c:v>
                </c:pt>
                <c:pt idx="35">
                  <c:v>-88.484172000000001</c:v>
                </c:pt>
                <c:pt idx="36">
                  <c:v>-88.484178</c:v>
                </c:pt>
                <c:pt idx="37">
                  <c:v>-88.484187000000006</c:v>
                </c:pt>
                <c:pt idx="38">
                  <c:v>-88.484198000000006</c:v>
                </c:pt>
                <c:pt idx="39">
                  <c:v>-88.484202999999994</c:v>
                </c:pt>
                <c:pt idx="40">
                  <c:v>-88.484207999999995</c:v>
                </c:pt>
                <c:pt idx="41">
                  <c:v>-88.484216000000004</c:v>
                </c:pt>
                <c:pt idx="42">
                  <c:v>-88.484213999999994</c:v>
                </c:pt>
                <c:pt idx="43">
                  <c:v>-88.484201999999996</c:v>
                </c:pt>
                <c:pt idx="44">
                  <c:v>-88.484184999999997</c:v>
                </c:pt>
                <c:pt idx="45">
                  <c:v>-88.484156999999996</c:v>
                </c:pt>
                <c:pt idx="46">
                  <c:v>-88.484106999999995</c:v>
                </c:pt>
                <c:pt idx="47">
                  <c:v>-88.484042000000002</c:v>
                </c:pt>
                <c:pt idx="48">
                  <c:v>-88.483984000000007</c:v>
                </c:pt>
                <c:pt idx="49">
                  <c:v>-88.483949999999993</c:v>
                </c:pt>
                <c:pt idx="50">
                  <c:v>-88.483941000000002</c:v>
                </c:pt>
                <c:pt idx="51">
                  <c:v>-88.483943999999994</c:v>
                </c:pt>
                <c:pt idx="52">
                  <c:v>-88.483947000000001</c:v>
                </c:pt>
                <c:pt idx="53">
                  <c:v>-88.483953999999997</c:v>
                </c:pt>
                <c:pt idx="54">
                  <c:v>-88.483964999999998</c:v>
                </c:pt>
                <c:pt idx="55">
                  <c:v>-88.483994999999993</c:v>
                </c:pt>
                <c:pt idx="56">
                  <c:v>-88.484054999999998</c:v>
                </c:pt>
                <c:pt idx="57">
                  <c:v>-88.484125000000006</c:v>
                </c:pt>
                <c:pt idx="58">
                  <c:v>-88.484166999999999</c:v>
                </c:pt>
                <c:pt idx="59">
                  <c:v>-88.484171000000003</c:v>
                </c:pt>
                <c:pt idx="60">
                  <c:v>-88.484160000000003</c:v>
                </c:pt>
                <c:pt idx="61">
                  <c:v>-88.484137000000004</c:v>
                </c:pt>
                <c:pt idx="62">
                  <c:v>-88.484119000000007</c:v>
                </c:pt>
                <c:pt idx="63">
                  <c:v>-88.484114000000005</c:v>
                </c:pt>
                <c:pt idx="64">
                  <c:v>-88.484138999999999</c:v>
                </c:pt>
                <c:pt idx="65">
                  <c:v>-88.484202999999994</c:v>
                </c:pt>
                <c:pt idx="66">
                  <c:v>-88.484294000000006</c:v>
                </c:pt>
                <c:pt idx="67">
                  <c:v>-88.484407000000004</c:v>
                </c:pt>
                <c:pt idx="68">
                  <c:v>-88.484543000000002</c:v>
                </c:pt>
                <c:pt idx="69">
                  <c:v>-88.484699000000006</c:v>
                </c:pt>
                <c:pt idx="70">
                  <c:v>-88.484872999999993</c:v>
                </c:pt>
                <c:pt idx="71">
                  <c:v>-88.485069999999993</c:v>
                </c:pt>
                <c:pt idx="72">
                  <c:v>-88.485288999999995</c:v>
                </c:pt>
                <c:pt idx="73">
                  <c:v>-88.485517999999999</c:v>
                </c:pt>
                <c:pt idx="74">
                  <c:v>-88.485747000000003</c:v>
                </c:pt>
                <c:pt idx="75">
                  <c:v>-88.485971000000006</c:v>
                </c:pt>
                <c:pt idx="76">
                  <c:v>-88.486176</c:v>
                </c:pt>
                <c:pt idx="77">
                  <c:v>-88.486356999999998</c:v>
                </c:pt>
                <c:pt idx="78">
                  <c:v>-88.486529000000004</c:v>
                </c:pt>
                <c:pt idx="79">
                  <c:v>-88.486709000000005</c:v>
                </c:pt>
                <c:pt idx="80">
                  <c:v>-88.486892999999995</c:v>
                </c:pt>
                <c:pt idx="81">
                  <c:v>-88.487072999999995</c:v>
                </c:pt>
                <c:pt idx="82">
                  <c:v>-88.487246999999996</c:v>
                </c:pt>
                <c:pt idx="83">
                  <c:v>-88.487410999999994</c:v>
                </c:pt>
                <c:pt idx="84">
                  <c:v>-88.487566000000001</c:v>
                </c:pt>
                <c:pt idx="85">
                  <c:v>-88.487713999999997</c:v>
                </c:pt>
                <c:pt idx="86">
                  <c:v>-88.487855999999994</c:v>
                </c:pt>
                <c:pt idx="87">
                  <c:v>-88.487993000000003</c:v>
                </c:pt>
                <c:pt idx="88">
                  <c:v>-88.488127000000006</c:v>
                </c:pt>
                <c:pt idx="89">
                  <c:v>-88.488260999999994</c:v>
                </c:pt>
                <c:pt idx="90">
                  <c:v>-88.488389999999995</c:v>
                </c:pt>
                <c:pt idx="91">
                  <c:v>-88.488515000000007</c:v>
                </c:pt>
                <c:pt idx="92">
                  <c:v>-88.488647</c:v>
                </c:pt>
                <c:pt idx="93">
                  <c:v>-88.488782999999998</c:v>
                </c:pt>
                <c:pt idx="94">
                  <c:v>-88.488919999999993</c:v>
                </c:pt>
                <c:pt idx="95">
                  <c:v>-88.489058</c:v>
                </c:pt>
                <c:pt idx="96">
                  <c:v>-88.489198000000002</c:v>
                </c:pt>
                <c:pt idx="97">
                  <c:v>-88.489337000000006</c:v>
                </c:pt>
                <c:pt idx="98">
                  <c:v>-88.489479000000003</c:v>
                </c:pt>
                <c:pt idx="99">
                  <c:v>-88.489611999999994</c:v>
                </c:pt>
                <c:pt idx="100">
                  <c:v>-88.489726000000005</c:v>
                </c:pt>
                <c:pt idx="101">
                  <c:v>-88.489839000000003</c:v>
                </c:pt>
                <c:pt idx="102">
                  <c:v>-88.489954999999995</c:v>
                </c:pt>
                <c:pt idx="103">
                  <c:v>-88.490080000000006</c:v>
                </c:pt>
                <c:pt idx="104">
                  <c:v>-88.490222000000003</c:v>
                </c:pt>
                <c:pt idx="105">
                  <c:v>-88.490380000000002</c:v>
                </c:pt>
                <c:pt idx="106">
                  <c:v>-88.490549000000001</c:v>
                </c:pt>
                <c:pt idx="107">
                  <c:v>-88.490729999999999</c:v>
                </c:pt>
                <c:pt idx="108">
                  <c:v>-88.490930000000006</c:v>
                </c:pt>
                <c:pt idx="109">
                  <c:v>-88.491144000000006</c:v>
                </c:pt>
                <c:pt idx="110">
                  <c:v>-88.491338999999996</c:v>
                </c:pt>
                <c:pt idx="111">
                  <c:v>-88.491500000000002</c:v>
                </c:pt>
                <c:pt idx="112">
                  <c:v>-88.491636</c:v>
                </c:pt>
                <c:pt idx="113">
                  <c:v>-88.491753000000003</c:v>
                </c:pt>
                <c:pt idx="114">
                  <c:v>-88.491849999999999</c:v>
                </c:pt>
                <c:pt idx="115">
                  <c:v>-88.491916000000003</c:v>
                </c:pt>
                <c:pt idx="116">
                  <c:v>-88.491946999999996</c:v>
                </c:pt>
                <c:pt idx="117">
                  <c:v>-88.491944000000004</c:v>
                </c:pt>
                <c:pt idx="118">
                  <c:v>-88.491917999999998</c:v>
                </c:pt>
                <c:pt idx="119">
                  <c:v>-88.491873999999996</c:v>
                </c:pt>
                <c:pt idx="120">
                  <c:v>-88.491810000000001</c:v>
                </c:pt>
                <c:pt idx="121">
                  <c:v>-88.491730000000004</c:v>
                </c:pt>
                <c:pt idx="122">
                  <c:v>-88.491652000000002</c:v>
                </c:pt>
                <c:pt idx="123">
                  <c:v>-88.491572000000005</c:v>
                </c:pt>
                <c:pt idx="124">
                  <c:v>-88.491484999999997</c:v>
                </c:pt>
                <c:pt idx="125">
                  <c:v>-88.491381000000004</c:v>
                </c:pt>
                <c:pt idx="126">
                  <c:v>-88.491242999999997</c:v>
                </c:pt>
                <c:pt idx="127">
                  <c:v>-88.491078999999999</c:v>
                </c:pt>
                <c:pt idx="128">
                  <c:v>-88.490921999999998</c:v>
                </c:pt>
                <c:pt idx="129">
                  <c:v>-88.490798999999996</c:v>
                </c:pt>
                <c:pt idx="130">
                  <c:v>-88.490720999999994</c:v>
                </c:pt>
                <c:pt idx="131">
                  <c:v>-88.490680999999995</c:v>
                </c:pt>
                <c:pt idx="132">
                  <c:v>-88.490672000000004</c:v>
                </c:pt>
                <c:pt idx="133">
                  <c:v>-88.490677000000005</c:v>
                </c:pt>
                <c:pt idx="134">
                  <c:v>-88.490671000000006</c:v>
                </c:pt>
                <c:pt idx="135">
                  <c:v>-88.490656000000001</c:v>
                </c:pt>
                <c:pt idx="136">
                  <c:v>-88.490633000000003</c:v>
                </c:pt>
                <c:pt idx="137">
                  <c:v>-88.490575000000007</c:v>
                </c:pt>
                <c:pt idx="138">
                  <c:v>-88.490488999999997</c:v>
                </c:pt>
                <c:pt idx="139">
                  <c:v>-88.490395000000007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EFF-4602-BEFC-617EB3E66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1856"/>
        <c:axId val="151243392"/>
      </c:scatterChart>
      <c:valAx>
        <c:axId val="1512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243392"/>
        <c:crosses val="autoZero"/>
        <c:crossBetween val="midCat"/>
      </c:valAx>
      <c:valAx>
        <c:axId val="15124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2418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47.159703</c:v>
                </c:pt>
                <c:pt idx="1">
                  <c:v>47.159596999999998</c:v>
                </c:pt>
                <c:pt idx="2">
                  <c:v>47.159511999999999</c:v>
                </c:pt>
                <c:pt idx="3">
                  <c:v>47.159412000000003</c:v>
                </c:pt>
                <c:pt idx="4">
                  <c:v>47.159315999999997</c:v>
                </c:pt>
                <c:pt idx="5">
                  <c:v>47.159218000000003</c:v>
                </c:pt>
                <c:pt idx="6">
                  <c:v>47.159120000000001</c:v>
                </c:pt>
                <c:pt idx="7">
                  <c:v>47.159033999999998</c:v>
                </c:pt>
                <c:pt idx="8">
                  <c:v>47.158973000000003</c:v>
                </c:pt>
                <c:pt idx="9">
                  <c:v>47.158929000000001</c:v>
                </c:pt>
                <c:pt idx="10">
                  <c:v>47.158898000000001</c:v>
                </c:pt>
                <c:pt idx="11">
                  <c:v>47.158890999999997</c:v>
                </c:pt>
                <c:pt idx="12">
                  <c:v>47.158895000000001</c:v>
                </c:pt>
                <c:pt idx="13">
                  <c:v>47.158898999999998</c:v>
                </c:pt>
                <c:pt idx="14">
                  <c:v>47.158909999999999</c:v>
                </c:pt>
                <c:pt idx="15">
                  <c:v>47.158918999999997</c:v>
                </c:pt>
                <c:pt idx="16">
                  <c:v>47.158914000000003</c:v>
                </c:pt>
                <c:pt idx="17">
                  <c:v>47.158901</c:v>
                </c:pt>
                <c:pt idx="18">
                  <c:v>47.158881000000001</c:v>
                </c:pt>
                <c:pt idx="19">
                  <c:v>47.158845999999997</c:v>
                </c:pt>
                <c:pt idx="20">
                  <c:v>47.158802000000001</c:v>
                </c:pt>
                <c:pt idx="21">
                  <c:v>47.158746000000001</c:v>
                </c:pt>
                <c:pt idx="22">
                  <c:v>47.158681000000001</c:v>
                </c:pt>
                <c:pt idx="23">
                  <c:v>47.158620999999997</c:v>
                </c:pt>
                <c:pt idx="24">
                  <c:v>47.158574000000002</c:v>
                </c:pt>
                <c:pt idx="25">
                  <c:v>47.158543000000002</c:v>
                </c:pt>
                <c:pt idx="26">
                  <c:v>47.158521999999998</c:v>
                </c:pt>
                <c:pt idx="27">
                  <c:v>47.158504000000001</c:v>
                </c:pt>
                <c:pt idx="28">
                  <c:v>47.158492000000003</c:v>
                </c:pt>
                <c:pt idx="29">
                  <c:v>47.158489000000003</c:v>
                </c:pt>
                <c:pt idx="30">
                  <c:v>47.158496999999997</c:v>
                </c:pt>
                <c:pt idx="31">
                  <c:v>47.158517000000003</c:v>
                </c:pt>
                <c:pt idx="32">
                  <c:v>47.158557000000002</c:v>
                </c:pt>
                <c:pt idx="33">
                  <c:v>47.158619000000002</c:v>
                </c:pt>
                <c:pt idx="34">
                  <c:v>47.158695999999999</c:v>
                </c:pt>
                <c:pt idx="35">
                  <c:v>47.158777000000001</c:v>
                </c:pt>
                <c:pt idx="36">
                  <c:v>47.158867000000001</c:v>
                </c:pt>
                <c:pt idx="37">
                  <c:v>47.158968999999999</c:v>
                </c:pt>
                <c:pt idx="38">
                  <c:v>47.159077000000003</c:v>
                </c:pt>
                <c:pt idx="39">
                  <c:v>47.159190000000002</c:v>
                </c:pt>
                <c:pt idx="40">
                  <c:v>47.159305000000003</c:v>
                </c:pt>
                <c:pt idx="41">
                  <c:v>47.159427000000001</c:v>
                </c:pt>
                <c:pt idx="42">
                  <c:v>47.159559000000002</c:v>
                </c:pt>
                <c:pt idx="43">
                  <c:v>47.159703999999998</c:v>
                </c:pt>
                <c:pt idx="44">
                  <c:v>47.159858</c:v>
                </c:pt>
                <c:pt idx="45">
                  <c:v>47.160007999999998</c:v>
                </c:pt>
                <c:pt idx="46">
                  <c:v>47.160145999999997</c:v>
                </c:pt>
                <c:pt idx="47">
                  <c:v>47.160274999999999</c:v>
                </c:pt>
                <c:pt idx="48">
                  <c:v>47.160398000000001</c:v>
                </c:pt>
                <c:pt idx="49">
                  <c:v>47.160519000000001</c:v>
                </c:pt>
                <c:pt idx="50">
                  <c:v>47.160637000000001</c:v>
                </c:pt>
                <c:pt idx="51">
                  <c:v>47.160749000000003</c:v>
                </c:pt>
                <c:pt idx="52">
                  <c:v>47.160863999999997</c:v>
                </c:pt>
                <c:pt idx="53">
                  <c:v>47.160988000000003</c:v>
                </c:pt>
                <c:pt idx="54">
                  <c:v>47.161113999999998</c:v>
                </c:pt>
                <c:pt idx="55">
                  <c:v>47.161236000000002</c:v>
                </c:pt>
                <c:pt idx="56">
                  <c:v>47.161360000000002</c:v>
                </c:pt>
                <c:pt idx="57">
                  <c:v>47.161479999999997</c:v>
                </c:pt>
                <c:pt idx="58">
                  <c:v>47.161599000000002</c:v>
                </c:pt>
                <c:pt idx="59">
                  <c:v>47.161718</c:v>
                </c:pt>
                <c:pt idx="60">
                  <c:v>47.161833000000001</c:v>
                </c:pt>
                <c:pt idx="61">
                  <c:v>47.161949</c:v>
                </c:pt>
                <c:pt idx="62">
                  <c:v>47.162078000000001</c:v>
                </c:pt>
                <c:pt idx="63">
                  <c:v>47.162221000000002</c:v>
                </c:pt>
                <c:pt idx="64">
                  <c:v>47.162373000000002</c:v>
                </c:pt>
                <c:pt idx="65">
                  <c:v>47.162528999999999</c:v>
                </c:pt>
                <c:pt idx="66">
                  <c:v>47.162680000000002</c:v>
                </c:pt>
                <c:pt idx="67">
                  <c:v>47.162835999999999</c:v>
                </c:pt>
                <c:pt idx="68">
                  <c:v>47.162998999999999</c:v>
                </c:pt>
                <c:pt idx="69">
                  <c:v>47.163158000000003</c:v>
                </c:pt>
                <c:pt idx="70">
                  <c:v>47.163314</c:v>
                </c:pt>
                <c:pt idx="71">
                  <c:v>47.163476000000003</c:v>
                </c:pt>
                <c:pt idx="72">
                  <c:v>47.163643</c:v>
                </c:pt>
                <c:pt idx="73">
                  <c:v>47.163800000000002</c:v>
                </c:pt>
                <c:pt idx="74">
                  <c:v>47.163929000000003</c:v>
                </c:pt>
                <c:pt idx="75">
                  <c:v>47.164029999999997</c:v>
                </c:pt>
                <c:pt idx="76">
                  <c:v>47.164121999999999</c:v>
                </c:pt>
                <c:pt idx="77">
                  <c:v>47.164211999999999</c:v>
                </c:pt>
                <c:pt idx="78">
                  <c:v>47.164288999999997</c:v>
                </c:pt>
                <c:pt idx="79">
                  <c:v>47.164344999999997</c:v>
                </c:pt>
                <c:pt idx="80">
                  <c:v>47.164382000000003</c:v>
                </c:pt>
                <c:pt idx="81">
                  <c:v>47.164406999999997</c:v>
                </c:pt>
                <c:pt idx="82">
                  <c:v>47.164420999999997</c:v>
                </c:pt>
                <c:pt idx="83">
                  <c:v>47.164419000000002</c:v>
                </c:pt>
                <c:pt idx="84">
                  <c:v>47.164399000000003</c:v>
                </c:pt>
                <c:pt idx="85">
                  <c:v>47.164369000000001</c:v>
                </c:pt>
                <c:pt idx="86">
                  <c:v>47.164335000000001</c:v>
                </c:pt>
                <c:pt idx="87">
                  <c:v>47.164302999999997</c:v>
                </c:pt>
                <c:pt idx="88">
                  <c:v>47.164273000000001</c:v>
                </c:pt>
                <c:pt idx="89">
                  <c:v>47.164242000000002</c:v>
                </c:pt>
                <c:pt idx="90">
                  <c:v>47.164217000000001</c:v>
                </c:pt>
                <c:pt idx="91">
                  <c:v>47.164200000000001</c:v>
                </c:pt>
                <c:pt idx="92">
                  <c:v>47.164192999999997</c:v>
                </c:pt>
                <c:pt idx="93">
                  <c:v>47.164202000000003</c:v>
                </c:pt>
                <c:pt idx="94">
                  <c:v>47.164223</c:v>
                </c:pt>
                <c:pt idx="95">
                  <c:v>47.164254</c:v>
                </c:pt>
                <c:pt idx="96">
                  <c:v>47.164285</c:v>
                </c:pt>
                <c:pt idx="97">
                  <c:v>47.164306000000003</c:v>
                </c:pt>
                <c:pt idx="98">
                  <c:v>47.164315000000002</c:v>
                </c:pt>
                <c:pt idx="99">
                  <c:v>47.164315999999999</c:v>
                </c:pt>
                <c:pt idx="100">
                  <c:v>47.164301999999999</c:v>
                </c:pt>
                <c:pt idx="101">
                  <c:v>47.164279000000001</c:v>
                </c:pt>
                <c:pt idx="102">
                  <c:v>47.164248000000001</c:v>
                </c:pt>
                <c:pt idx="103">
                  <c:v>47.164200999999998</c:v>
                </c:pt>
                <c:pt idx="104">
                  <c:v>47.164140000000003</c:v>
                </c:pt>
                <c:pt idx="105">
                  <c:v>47.164068999999998</c:v>
                </c:pt>
                <c:pt idx="106">
                  <c:v>47.163998999999997</c:v>
                </c:pt>
                <c:pt idx="107">
                  <c:v>47.163930000000001</c:v>
                </c:pt>
                <c:pt idx="108">
                  <c:v>47.16386</c:v>
                </c:pt>
                <c:pt idx="109">
                  <c:v>47.163794000000003</c:v>
                </c:pt>
                <c:pt idx="110">
                  <c:v>47.163741000000002</c:v>
                </c:pt>
                <c:pt idx="111">
                  <c:v>47.163696999999999</c:v>
                </c:pt>
                <c:pt idx="112">
                  <c:v>47.163660999999998</c:v>
                </c:pt>
                <c:pt idx="113">
                  <c:v>47.163632</c:v>
                </c:pt>
                <c:pt idx="114">
                  <c:v>47.163600000000002</c:v>
                </c:pt>
                <c:pt idx="115">
                  <c:v>47.163558000000002</c:v>
                </c:pt>
                <c:pt idx="116">
                  <c:v>47.163504000000003</c:v>
                </c:pt>
                <c:pt idx="117">
                  <c:v>47.163435999999997</c:v>
                </c:pt>
                <c:pt idx="118">
                  <c:v>47.163353000000001</c:v>
                </c:pt>
                <c:pt idx="119">
                  <c:v>47.163251000000002</c:v>
                </c:pt>
                <c:pt idx="120">
                  <c:v>47.163134999999997</c:v>
                </c:pt>
                <c:pt idx="121">
                  <c:v>47.163007999999998</c:v>
                </c:pt>
                <c:pt idx="122">
                  <c:v>47.162866999999999</c:v>
                </c:pt>
                <c:pt idx="123">
                  <c:v>47.162709999999997</c:v>
                </c:pt>
                <c:pt idx="124">
                  <c:v>47.162542000000002</c:v>
                </c:pt>
                <c:pt idx="125">
                  <c:v>47.162371</c:v>
                </c:pt>
                <c:pt idx="126">
                  <c:v>47.162202999999998</c:v>
                </c:pt>
                <c:pt idx="127">
                  <c:v>47.162036999999998</c:v>
                </c:pt>
                <c:pt idx="128">
                  <c:v>47.161876999999997</c:v>
                </c:pt>
                <c:pt idx="129">
                  <c:v>47.161724999999997</c:v>
                </c:pt>
                <c:pt idx="130">
                  <c:v>47.161586</c:v>
                </c:pt>
                <c:pt idx="131">
                  <c:v>47.161456999999999</c:v>
                </c:pt>
                <c:pt idx="132">
                  <c:v>47.161338999999998</c:v>
                </c:pt>
                <c:pt idx="133">
                  <c:v>47.161220999999998</c:v>
                </c:pt>
                <c:pt idx="134">
                  <c:v>47.161082999999998</c:v>
                </c:pt>
                <c:pt idx="135">
                  <c:v>47.160936999999997</c:v>
                </c:pt>
                <c:pt idx="136">
                  <c:v>47.160783000000002</c:v>
                </c:pt>
                <c:pt idx="137">
                  <c:v>47.160620000000002</c:v>
                </c:pt>
                <c:pt idx="138">
                  <c:v>47.160469999999997</c:v>
                </c:pt>
                <c:pt idx="139">
                  <c:v>47.160342</c:v>
                </c:pt>
                <c:pt idx="140">
                  <c:v>47.160215999999998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-88.490395000000007</c:v>
                </c:pt>
                <c:pt idx="1">
                  <c:v>-88.490543000000002</c:v>
                </c:pt>
                <c:pt idx="2">
                  <c:v>-88.490538000000001</c:v>
                </c:pt>
                <c:pt idx="3">
                  <c:v>-88.490188000000003</c:v>
                </c:pt>
                <c:pt idx="4">
                  <c:v>-88.490015999999997</c:v>
                </c:pt>
                <c:pt idx="5">
                  <c:v>-88.489850000000004</c:v>
                </c:pt>
                <c:pt idx="6">
                  <c:v>-88.489686000000006</c:v>
                </c:pt>
                <c:pt idx="7">
                  <c:v>-88.489512000000005</c:v>
                </c:pt>
                <c:pt idx="8">
                  <c:v>-88.489312999999996</c:v>
                </c:pt>
                <c:pt idx="9">
                  <c:v>-88.489080999999999</c:v>
                </c:pt>
                <c:pt idx="10">
                  <c:v>-88.488832000000002</c:v>
                </c:pt>
                <c:pt idx="11">
                  <c:v>-88.488563999999997</c:v>
                </c:pt>
                <c:pt idx="12">
                  <c:v>-88.488276999999997</c:v>
                </c:pt>
                <c:pt idx="13">
                  <c:v>-88.487986000000006</c:v>
                </c:pt>
                <c:pt idx="14">
                  <c:v>-88.487700000000004</c:v>
                </c:pt>
                <c:pt idx="15">
                  <c:v>-88.487430000000003</c:v>
                </c:pt>
                <c:pt idx="16">
                  <c:v>-88.487171000000004</c:v>
                </c:pt>
                <c:pt idx="17">
                  <c:v>-88.486925999999997</c:v>
                </c:pt>
                <c:pt idx="18">
                  <c:v>-88.486706999999996</c:v>
                </c:pt>
                <c:pt idx="19">
                  <c:v>-88.486507000000003</c:v>
                </c:pt>
                <c:pt idx="20">
                  <c:v>-88.486317</c:v>
                </c:pt>
                <c:pt idx="21">
                  <c:v>-88.486140000000006</c:v>
                </c:pt>
                <c:pt idx="22">
                  <c:v>-88.485973999999999</c:v>
                </c:pt>
                <c:pt idx="23">
                  <c:v>-88.485816999999997</c:v>
                </c:pt>
                <c:pt idx="24">
                  <c:v>-88.485668000000004</c:v>
                </c:pt>
                <c:pt idx="25">
                  <c:v>-88.485517000000002</c:v>
                </c:pt>
                <c:pt idx="26">
                  <c:v>-88.485361999999995</c:v>
                </c:pt>
                <c:pt idx="27">
                  <c:v>-88.485211000000007</c:v>
                </c:pt>
                <c:pt idx="28">
                  <c:v>-88.485066000000003</c:v>
                </c:pt>
                <c:pt idx="29">
                  <c:v>-88.484927999999996</c:v>
                </c:pt>
                <c:pt idx="30">
                  <c:v>-88.484795000000005</c:v>
                </c:pt>
                <c:pt idx="31">
                  <c:v>-88.484667000000002</c:v>
                </c:pt>
                <c:pt idx="32">
                  <c:v>-88.484553000000005</c:v>
                </c:pt>
                <c:pt idx="33">
                  <c:v>-88.484459999999999</c:v>
                </c:pt>
                <c:pt idx="34">
                  <c:v>-88.484385000000003</c:v>
                </c:pt>
                <c:pt idx="35">
                  <c:v>-88.484322000000006</c:v>
                </c:pt>
                <c:pt idx="36">
                  <c:v>-88.484284000000002</c:v>
                </c:pt>
                <c:pt idx="37">
                  <c:v>-88.484272000000004</c:v>
                </c:pt>
                <c:pt idx="38">
                  <c:v>-88.484271000000007</c:v>
                </c:pt>
                <c:pt idx="39">
                  <c:v>-88.484268999999998</c:v>
                </c:pt>
                <c:pt idx="40">
                  <c:v>-88.484268</c:v>
                </c:pt>
                <c:pt idx="41">
                  <c:v>-88.484274999999997</c:v>
                </c:pt>
                <c:pt idx="42">
                  <c:v>-88.484285</c:v>
                </c:pt>
                <c:pt idx="43">
                  <c:v>-88.484290000000001</c:v>
                </c:pt>
                <c:pt idx="44">
                  <c:v>-88.484285999999997</c:v>
                </c:pt>
                <c:pt idx="45">
                  <c:v>-88.484285</c:v>
                </c:pt>
                <c:pt idx="46">
                  <c:v>-88.484284000000002</c:v>
                </c:pt>
                <c:pt idx="47">
                  <c:v>-88.484269999999995</c:v>
                </c:pt>
                <c:pt idx="48">
                  <c:v>-88.484245999999999</c:v>
                </c:pt>
                <c:pt idx="49">
                  <c:v>-88.484211999999999</c:v>
                </c:pt>
                <c:pt idx="50">
                  <c:v>-88.484154000000004</c:v>
                </c:pt>
                <c:pt idx="51">
                  <c:v>-88.484081000000003</c:v>
                </c:pt>
                <c:pt idx="52">
                  <c:v>-88.484026999999998</c:v>
                </c:pt>
                <c:pt idx="53">
                  <c:v>-88.483999999999995</c:v>
                </c:pt>
                <c:pt idx="54">
                  <c:v>-88.483990000000006</c:v>
                </c:pt>
                <c:pt idx="55">
                  <c:v>-88.483990000000006</c:v>
                </c:pt>
                <c:pt idx="56">
                  <c:v>-88.483991000000003</c:v>
                </c:pt>
                <c:pt idx="57">
                  <c:v>-88.483997000000002</c:v>
                </c:pt>
                <c:pt idx="58">
                  <c:v>-88.484025000000003</c:v>
                </c:pt>
                <c:pt idx="59">
                  <c:v>-88.484075000000004</c:v>
                </c:pt>
                <c:pt idx="60">
                  <c:v>-88.484145999999996</c:v>
                </c:pt>
                <c:pt idx="61">
                  <c:v>-88.484202999999994</c:v>
                </c:pt>
                <c:pt idx="62">
                  <c:v>-88.484218999999996</c:v>
                </c:pt>
                <c:pt idx="63">
                  <c:v>-88.484209000000007</c:v>
                </c:pt>
                <c:pt idx="64">
                  <c:v>-88.484188000000003</c:v>
                </c:pt>
                <c:pt idx="65">
                  <c:v>-88.484166999999999</c:v>
                </c:pt>
                <c:pt idx="66">
                  <c:v>-88.484155000000001</c:v>
                </c:pt>
                <c:pt idx="67">
                  <c:v>-88.484159000000005</c:v>
                </c:pt>
                <c:pt idx="68">
                  <c:v>-88.484199000000004</c:v>
                </c:pt>
                <c:pt idx="69">
                  <c:v>-88.484283000000005</c:v>
                </c:pt>
                <c:pt idx="70">
                  <c:v>-88.484397999999999</c:v>
                </c:pt>
                <c:pt idx="71">
                  <c:v>-88.484534999999994</c:v>
                </c:pt>
                <c:pt idx="72">
                  <c:v>-88.484689000000003</c:v>
                </c:pt>
                <c:pt idx="73">
                  <c:v>-88.484847000000002</c:v>
                </c:pt>
                <c:pt idx="74">
                  <c:v>-88.485023999999996</c:v>
                </c:pt>
                <c:pt idx="75">
                  <c:v>-88.485225999999997</c:v>
                </c:pt>
                <c:pt idx="76">
                  <c:v>-88.485449000000003</c:v>
                </c:pt>
                <c:pt idx="77">
                  <c:v>-88.485690000000005</c:v>
                </c:pt>
                <c:pt idx="78">
                  <c:v>-88.485935999999995</c:v>
                </c:pt>
                <c:pt idx="79">
                  <c:v>-88.486159999999998</c:v>
                </c:pt>
                <c:pt idx="80">
                  <c:v>-88.486350000000002</c:v>
                </c:pt>
                <c:pt idx="81">
                  <c:v>-88.486521999999994</c:v>
                </c:pt>
                <c:pt idx="82">
                  <c:v>-88.486690999999993</c:v>
                </c:pt>
                <c:pt idx="83">
                  <c:v>-88.486862000000002</c:v>
                </c:pt>
                <c:pt idx="84">
                  <c:v>-88.487033999999994</c:v>
                </c:pt>
                <c:pt idx="85">
                  <c:v>-88.487195999999997</c:v>
                </c:pt>
                <c:pt idx="86">
                  <c:v>-88.487346000000002</c:v>
                </c:pt>
                <c:pt idx="87">
                  <c:v>-88.487486000000004</c:v>
                </c:pt>
                <c:pt idx="88">
                  <c:v>-88.487620000000007</c:v>
                </c:pt>
                <c:pt idx="89">
                  <c:v>-88.487745000000004</c:v>
                </c:pt>
                <c:pt idx="90">
                  <c:v>-88.487860999999995</c:v>
                </c:pt>
                <c:pt idx="91">
                  <c:v>-88.487975000000006</c:v>
                </c:pt>
                <c:pt idx="92">
                  <c:v>-88.488088000000005</c:v>
                </c:pt>
                <c:pt idx="93">
                  <c:v>-88.488202999999999</c:v>
                </c:pt>
                <c:pt idx="94">
                  <c:v>-88.488320000000002</c:v>
                </c:pt>
                <c:pt idx="95">
                  <c:v>-88.488435999999993</c:v>
                </c:pt>
                <c:pt idx="96">
                  <c:v>-88.488556000000003</c:v>
                </c:pt>
                <c:pt idx="97">
                  <c:v>-88.488682999999995</c:v>
                </c:pt>
                <c:pt idx="98">
                  <c:v>-88.488812999999993</c:v>
                </c:pt>
                <c:pt idx="99">
                  <c:v>-88.488943000000006</c:v>
                </c:pt>
                <c:pt idx="100">
                  <c:v>-88.489076999999995</c:v>
                </c:pt>
                <c:pt idx="101">
                  <c:v>-88.489213000000007</c:v>
                </c:pt>
                <c:pt idx="102">
                  <c:v>-88.489348000000007</c:v>
                </c:pt>
                <c:pt idx="103">
                  <c:v>-88.489480999999998</c:v>
                </c:pt>
                <c:pt idx="104">
                  <c:v>-88.489604999999997</c:v>
                </c:pt>
                <c:pt idx="105">
                  <c:v>-88.489722</c:v>
                </c:pt>
                <c:pt idx="106">
                  <c:v>-88.489838000000006</c:v>
                </c:pt>
                <c:pt idx="107">
                  <c:v>-88.489953999999997</c:v>
                </c:pt>
                <c:pt idx="108">
                  <c:v>-88.490076000000002</c:v>
                </c:pt>
                <c:pt idx="109">
                  <c:v>-88.490213999999995</c:v>
                </c:pt>
                <c:pt idx="110">
                  <c:v>-88.490364999999997</c:v>
                </c:pt>
                <c:pt idx="111">
                  <c:v>-88.490523999999994</c:v>
                </c:pt>
                <c:pt idx="112">
                  <c:v>-88.490699000000006</c:v>
                </c:pt>
                <c:pt idx="113">
                  <c:v>-88.490898000000001</c:v>
                </c:pt>
                <c:pt idx="114">
                  <c:v>-88.491107</c:v>
                </c:pt>
                <c:pt idx="115">
                  <c:v>-88.491296000000006</c:v>
                </c:pt>
                <c:pt idx="116">
                  <c:v>-88.491451999999995</c:v>
                </c:pt>
                <c:pt idx="117">
                  <c:v>-88.491591999999997</c:v>
                </c:pt>
                <c:pt idx="118">
                  <c:v>-88.491716999999994</c:v>
                </c:pt>
                <c:pt idx="119">
                  <c:v>-88.491821999999999</c:v>
                </c:pt>
                <c:pt idx="120">
                  <c:v>-88.491900000000001</c:v>
                </c:pt>
                <c:pt idx="121">
                  <c:v>-88.491943000000006</c:v>
                </c:pt>
                <c:pt idx="122">
                  <c:v>-88.491952999999995</c:v>
                </c:pt>
                <c:pt idx="123">
                  <c:v>-88.491930999999994</c:v>
                </c:pt>
                <c:pt idx="124">
                  <c:v>-88.491889</c:v>
                </c:pt>
                <c:pt idx="125">
                  <c:v>-88.491829999999993</c:v>
                </c:pt>
                <c:pt idx="126">
                  <c:v>-88.491758000000004</c:v>
                </c:pt>
                <c:pt idx="127">
                  <c:v>-88.491675000000001</c:v>
                </c:pt>
                <c:pt idx="128">
                  <c:v>-88.491584000000003</c:v>
                </c:pt>
                <c:pt idx="129">
                  <c:v>-88.491494000000003</c:v>
                </c:pt>
                <c:pt idx="130">
                  <c:v>-88.491394</c:v>
                </c:pt>
                <c:pt idx="131">
                  <c:v>-88.491262000000006</c:v>
                </c:pt>
                <c:pt idx="132">
                  <c:v>-88.491101</c:v>
                </c:pt>
                <c:pt idx="133">
                  <c:v>-88.490938</c:v>
                </c:pt>
                <c:pt idx="134">
                  <c:v>-88.490808000000001</c:v>
                </c:pt>
                <c:pt idx="135">
                  <c:v>-88.490724999999998</c:v>
                </c:pt>
                <c:pt idx="136">
                  <c:v>-88.490679</c:v>
                </c:pt>
                <c:pt idx="137">
                  <c:v>-88.490662</c:v>
                </c:pt>
                <c:pt idx="138">
                  <c:v>-88.490667999999999</c:v>
                </c:pt>
                <c:pt idx="139">
                  <c:v>-88.490667000000002</c:v>
                </c:pt>
                <c:pt idx="140">
                  <c:v>-88.490652999999995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A4-4782-BCF2-40A87343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02144"/>
        <c:axId val="151303680"/>
      </c:scatterChart>
      <c:valAx>
        <c:axId val="1513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303680"/>
        <c:crosses val="autoZero"/>
        <c:crossBetween val="midCat"/>
      </c:valAx>
      <c:valAx>
        <c:axId val="15130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302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data'!$AT$10:$AT$199</c:f>
              <c:numCache>
                <c:formatCode>General</c:formatCode>
                <c:ptCount val="190"/>
                <c:pt idx="0">
                  <c:v>35.1</c:v>
                </c:pt>
                <c:pt idx="1">
                  <c:v>34.5</c:v>
                </c:pt>
                <c:pt idx="2">
                  <c:v>33.9</c:v>
                </c:pt>
                <c:pt idx="3">
                  <c:v>33.6</c:v>
                </c:pt>
                <c:pt idx="4">
                  <c:v>33.700000000000003</c:v>
                </c:pt>
                <c:pt idx="5">
                  <c:v>34.1</c:v>
                </c:pt>
                <c:pt idx="6">
                  <c:v>35.5</c:v>
                </c:pt>
                <c:pt idx="7">
                  <c:v>38.1</c:v>
                </c:pt>
                <c:pt idx="8">
                  <c:v>40.4</c:v>
                </c:pt>
                <c:pt idx="9">
                  <c:v>42.7</c:v>
                </c:pt>
                <c:pt idx="10">
                  <c:v>45.6</c:v>
                </c:pt>
                <c:pt idx="11">
                  <c:v>47.2</c:v>
                </c:pt>
                <c:pt idx="12">
                  <c:v>46.3</c:v>
                </c:pt>
                <c:pt idx="13">
                  <c:v>44</c:v>
                </c:pt>
                <c:pt idx="14">
                  <c:v>42.2</c:v>
                </c:pt>
                <c:pt idx="15">
                  <c:v>40.799999999999997</c:v>
                </c:pt>
                <c:pt idx="16">
                  <c:v>38.299999999999997</c:v>
                </c:pt>
                <c:pt idx="17">
                  <c:v>35.700000000000003</c:v>
                </c:pt>
                <c:pt idx="18">
                  <c:v>33.9</c:v>
                </c:pt>
                <c:pt idx="19">
                  <c:v>32.6</c:v>
                </c:pt>
                <c:pt idx="20">
                  <c:v>31.1</c:v>
                </c:pt>
                <c:pt idx="21">
                  <c:v>29.4</c:v>
                </c:pt>
                <c:pt idx="22">
                  <c:v>28.6</c:v>
                </c:pt>
                <c:pt idx="23">
                  <c:v>28</c:v>
                </c:pt>
                <c:pt idx="24">
                  <c:v>26.9</c:v>
                </c:pt>
                <c:pt idx="25">
                  <c:v>25.4</c:v>
                </c:pt>
                <c:pt idx="26">
                  <c:v>24.3</c:v>
                </c:pt>
                <c:pt idx="27">
                  <c:v>23.4</c:v>
                </c:pt>
                <c:pt idx="28">
                  <c:v>22.7</c:v>
                </c:pt>
                <c:pt idx="29">
                  <c:v>22.1</c:v>
                </c:pt>
                <c:pt idx="30">
                  <c:v>21.5</c:v>
                </c:pt>
                <c:pt idx="31">
                  <c:v>21.4</c:v>
                </c:pt>
                <c:pt idx="32">
                  <c:v>22.1</c:v>
                </c:pt>
                <c:pt idx="33">
                  <c:v>23.4</c:v>
                </c:pt>
                <c:pt idx="34">
                  <c:v>25.1</c:v>
                </c:pt>
                <c:pt idx="35">
                  <c:v>27</c:v>
                </c:pt>
                <c:pt idx="36">
                  <c:v>29.5</c:v>
                </c:pt>
                <c:pt idx="37">
                  <c:v>32.4</c:v>
                </c:pt>
                <c:pt idx="38">
                  <c:v>35.200000000000003</c:v>
                </c:pt>
                <c:pt idx="39">
                  <c:v>37.6</c:v>
                </c:pt>
                <c:pt idx="40">
                  <c:v>38.5</c:v>
                </c:pt>
                <c:pt idx="41">
                  <c:v>37.6</c:v>
                </c:pt>
                <c:pt idx="42">
                  <c:v>36.200000000000003</c:v>
                </c:pt>
                <c:pt idx="43">
                  <c:v>35</c:v>
                </c:pt>
                <c:pt idx="44">
                  <c:v>33.6</c:v>
                </c:pt>
                <c:pt idx="45">
                  <c:v>32.200000000000003</c:v>
                </c:pt>
                <c:pt idx="46">
                  <c:v>31</c:v>
                </c:pt>
                <c:pt idx="47">
                  <c:v>29.7</c:v>
                </c:pt>
                <c:pt idx="48">
                  <c:v>28.9</c:v>
                </c:pt>
                <c:pt idx="49">
                  <c:v>28.8</c:v>
                </c:pt>
                <c:pt idx="50">
                  <c:v>28.7</c:v>
                </c:pt>
                <c:pt idx="51">
                  <c:v>29</c:v>
                </c:pt>
                <c:pt idx="52">
                  <c:v>29.6</c:v>
                </c:pt>
                <c:pt idx="53">
                  <c:v>29.6</c:v>
                </c:pt>
                <c:pt idx="54">
                  <c:v>29.6</c:v>
                </c:pt>
                <c:pt idx="55">
                  <c:v>29.6</c:v>
                </c:pt>
                <c:pt idx="56">
                  <c:v>29.7</c:v>
                </c:pt>
                <c:pt idx="57">
                  <c:v>29.7</c:v>
                </c:pt>
                <c:pt idx="58">
                  <c:v>30.1</c:v>
                </c:pt>
                <c:pt idx="59">
                  <c:v>31.5</c:v>
                </c:pt>
                <c:pt idx="60">
                  <c:v>34</c:v>
                </c:pt>
                <c:pt idx="61">
                  <c:v>36.4</c:v>
                </c:pt>
                <c:pt idx="62">
                  <c:v>38.200000000000003</c:v>
                </c:pt>
                <c:pt idx="63">
                  <c:v>39.299999999999997</c:v>
                </c:pt>
                <c:pt idx="64">
                  <c:v>39.5</c:v>
                </c:pt>
                <c:pt idx="65">
                  <c:v>39.200000000000003</c:v>
                </c:pt>
                <c:pt idx="66">
                  <c:v>39.299999999999997</c:v>
                </c:pt>
                <c:pt idx="67">
                  <c:v>40.4</c:v>
                </c:pt>
                <c:pt idx="68">
                  <c:v>42.7</c:v>
                </c:pt>
                <c:pt idx="69">
                  <c:v>44.9</c:v>
                </c:pt>
                <c:pt idx="70">
                  <c:v>46.1</c:v>
                </c:pt>
                <c:pt idx="71">
                  <c:v>46</c:v>
                </c:pt>
                <c:pt idx="72">
                  <c:v>45.1</c:v>
                </c:pt>
                <c:pt idx="73">
                  <c:v>44.1</c:v>
                </c:pt>
                <c:pt idx="74">
                  <c:v>43.6</c:v>
                </c:pt>
                <c:pt idx="75">
                  <c:v>42.5</c:v>
                </c:pt>
                <c:pt idx="76">
                  <c:v>39.6</c:v>
                </c:pt>
                <c:pt idx="77">
                  <c:v>35.6</c:v>
                </c:pt>
                <c:pt idx="78">
                  <c:v>32.6</c:v>
                </c:pt>
                <c:pt idx="79">
                  <c:v>31.4</c:v>
                </c:pt>
                <c:pt idx="80">
                  <c:v>31.2</c:v>
                </c:pt>
                <c:pt idx="81">
                  <c:v>31.1</c:v>
                </c:pt>
                <c:pt idx="82">
                  <c:v>30.8</c:v>
                </c:pt>
                <c:pt idx="83">
                  <c:v>30</c:v>
                </c:pt>
                <c:pt idx="84">
                  <c:v>29</c:v>
                </c:pt>
                <c:pt idx="85">
                  <c:v>27.8</c:v>
                </c:pt>
                <c:pt idx="86">
                  <c:v>26.5</c:v>
                </c:pt>
                <c:pt idx="87">
                  <c:v>25.1</c:v>
                </c:pt>
                <c:pt idx="88">
                  <c:v>23.9</c:v>
                </c:pt>
                <c:pt idx="89">
                  <c:v>23.2</c:v>
                </c:pt>
                <c:pt idx="90">
                  <c:v>22.9</c:v>
                </c:pt>
                <c:pt idx="91">
                  <c:v>22.8</c:v>
                </c:pt>
                <c:pt idx="92">
                  <c:v>23.1</c:v>
                </c:pt>
                <c:pt idx="93">
                  <c:v>23.1</c:v>
                </c:pt>
                <c:pt idx="94">
                  <c:v>23.1</c:v>
                </c:pt>
                <c:pt idx="95">
                  <c:v>23.5</c:v>
                </c:pt>
                <c:pt idx="96">
                  <c:v>24.1</c:v>
                </c:pt>
                <c:pt idx="97">
                  <c:v>24.4</c:v>
                </c:pt>
                <c:pt idx="98">
                  <c:v>24.9</c:v>
                </c:pt>
                <c:pt idx="99">
                  <c:v>25.8</c:v>
                </c:pt>
                <c:pt idx="100">
                  <c:v>26.1</c:v>
                </c:pt>
                <c:pt idx="101">
                  <c:v>26</c:v>
                </c:pt>
                <c:pt idx="102">
                  <c:v>26.4</c:v>
                </c:pt>
                <c:pt idx="103">
                  <c:v>27.2</c:v>
                </c:pt>
                <c:pt idx="104">
                  <c:v>27.9</c:v>
                </c:pt>
                <c:pt idx="105">
                  <c:v>28.6</c:v>
                </c:pt>
                <c:pt idx="106">
                  <c:v>29.5</c:v>
                </c:pt>
                <c:pt idx="107">
                  <c:v>30.6</c:v>
                </c:pt>
                <c:pt idx="108">
                  <c:v>32.5</c:v>
                </c:pt>
                <c:pt idx="109">
                  <c:v>34.700000000000003</c:v>
                </c:pt>
                <c:pt idx="110">
                  <c:v>34.9</c:v>
                </c:pt>
                <c:pt idx="111">
                  <c:v>32.799999999999997</c:v>
                </c:pt>
                <c:pt idx="112">
                  <c:v>30.7</c:v>
                </c:pt>
                <c:pt idx="113">
                  <c:v>29.7</c:v>
                </c:pt>
                <c:pt idx="114">
                  <c:v>29.7</c:v>
                </c:pt>
                <c:pt idx="115">
                  <c:v>29.9</c:v>
                </c:pt>
                <c:pt idx="116">
                  <c:v>30.4</c:v>
                </c:pt>
                <c:pt idx="117">
                  <c:v>32.200000000000003</c:v>
                </c:pt>
                <c:pt idx="118">
                  <c:v>36</c:v>
                </c:pt>
                <c:pt idx="119">
                  <c:v>40.299999999999997</c:v>
                </c:pt>
                <c:pt idx="120">
                  <c:v>42.5</c:v>
                </c:pt>
                <c:pt idx="121">
                  <c:v>42.2</c:v>
                </c:pt>
                <c:pt idx="122">
                  <c:v>41</c:v>
                </c:pt>
                <c:pt idx="123">
                  <c:v>40</c:v>
                </c:pt>
                <c:pt idx="124">
                  <c:v>39</c:v>
                </c:pt>
                <c:pt idx="125">
                  <c:v>38</c:v>
                </c:pt>
                <c:pt idx="126">
                  <c:v>37.799999999999997</c:v>
                </c:pt>
                <c:pt idx="127">
                  <c:v>38.799999999999997</c:v>
                </c:pt>
                <c:pt idx="128">
                  <c:v>40.4</c:v>
                </c:pt>
                <c:pt idx="129">
                  <c:v>40.299999999999997</c:v>
                </c:pt>
                <c:pt idx="130">
                  <c:v>38.5</c:v>
                </c:pt>
                <c:pt idx="131">
                  <c:v>37.9</c:v>
                </c:pt>
                <c:pt idx="132">
                  <c:v>38</c:v>
                </c:pt>
                <c:pt idx="133">
                  <c:v>36.200000000000003</c:v>
                </c:pt>
                <c:pt idx="134">
                  <c:v>33.799999999999997</c:v>
                </c:pt>
                <c:pt idx="135">
                  <c:v>32.9</c:v>
                </c:pt>
                <c:pt idx="136">
                  <c:v>32.1</c:v>
                </c:pt>
                <c:pt idx="137">
                  <c:v>32.5</c:v>
                </c:pt>
                <c:pt idx="138">
                  <c:v>33.1</c:v>
                </c:pt>
                <c:pt idx="139">
                  <c:v>35.299999999999997</c:v>
                </c:pt>
                <c:pt idx="140">
                  <c:v>38.5</c:v>
                </c:pt>
                <c:pt idx="141">
                  <c:v>38.200000000000003</c:v>
                </c:pt>
                <c:pt idx="142">
                  <c:v>37.4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D0F-4AC7-AAF3-9B04BCC6083B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data'!$AT$10:$AT$200</c:f>
              <c:numCache>
                <c:formatCode>General</c:formatCode>
                <c:ptCount val="191"/>
                <c:pt idx="0">
                  <c:v>37.4</c:v>
                </c:pt>
                <c:pt idx="1">
                  <c:v>36.799999999999997</c:v>
                </c:pt>
                <c:pt idx="2">
                  <c:v>36.299999999999997</c:v>
                </c:pt>
                <c:pt idx="3">
                  <c:v>36.1</c:v>
                </c:pt>
                <c:pt idx="4">
                  <c:v>35.6</c:v>
                </c:pt>
                <c:pt idx="5">
                  <c:v>35.5</c:v>
                </c:pt>
                <c:pt idx="6">
                  <c:v>36.9</c:v>
                </c:pt>
                <c:pt idx="7">
                  <c:v>39.799999999999997</c:v>
                </c:pt>
                <c:pt idx="8">
                  <c:v>42.6</c:v>
                </c:pt>
                <c:pt idx="9">
                  <c:v>44.6</c:v>
                </c:pt>
                <c:pt idx="10">
                  <c:v>46.3</c:v>
                </c:pt>
                <c:pt idx="11">
                  <c:v>46.6</c:v>
                </c:pt>
                <c:pt idx="12">
                  <c:v>45.5</c:v>
                </c:pt>
                <c:pt idx="13">
                  <c:v>44.1</c:v>
                </c:pt>
                <c:pt idx="14">
                  <c:v>42</c:v>
                </c:pt>
                <c:pt idx="15">
                  <c:v>39.1</c:v>
                </c:pt>
                <c:pt idx="16">
                  <c:v>36.299999999999997</c:v>
                </c:pt>
                <c:pt idx="17">
                  <c:v>34.4</c:v>
                </c:pt>
                <c:pt idx="18">
                  <c:v>33.1</c:v>
                </c:pt>
                <c:pt idx="19">
                  <c:v>32.200000000000003</c:v>
                </c:pt>
                <c:pt idx="20">
                  <c:v>30.8</c:v>
                </c:pt>
                <c:pt idx="21">
                  <c:v>28.7</c:v>
                </c:pt>
                <c:pt idx="22">
                  <c:v>27.2</c:v>
                </c:pt>
                <c:pt idx="23">
                  <c:v>26.4</c:v>
                </c:pt>
                <c:pt idx="24">
                  <c:v>25.7</c:v>
                </c:pt>
                <c:pt idx="25">
                  <c:v>24.8</c:v>
                </c:pt>
                <c:pt idx="26">
                  <c:v>23.5</c:v>
                </c:pt>
                <c:pt idx="27">
                  <c:v>22.4</c:v>
                </c:pt>
                <c:pt idx="28">
                  <c:v>21.7</c:v>
                </c:pt>
                <c:pt idx="29">
                  <c:v>21</c:v>
                </c:pt>
                <c:pt idx="30">
                  <c:v>20.6</c:v>
                </c:pt>
                <c:pt idx="31">
                  <c:v>21</c:v>
                </c:pt>
                <c:pt idx="32">
                  <c:v>21.5</c:v>
                </c:pt>
                <c:pt idx="33">
                  <c:v>22.3</c:v>
                </c:pt>
                <c:pt idx="34">
                  <c:v>23.6</c:v>
                </c:pt>
                <c:pt idx="35">
                  <c:v>25</c:v>
                </c:pt>
                <c:pt idx="36">
                  <c:v>26.3</c:v>
                </c:pt>
                <c:pt idx="37">
                  <c:v>27.4</c:v>
                </c:pt>
                <c:pt idx="38">
                  <c:v>28.7</c:v>
                </c:pt>
                <c:pt idx="39">
                  <c:v>30.7</c:v>
                </c:pt>
                <c:pt idx="40">
                  <c:v>33.299999999999997</c:v>
                </c:pt>
                <c:pt idx="41">
                  <c:v>35.6</c:v>
                </c:pt>
                <c:pt idx="42">
                  <c:v>36.299999999999997</c:v>
                </c:pt>
                <c:pt idx="43">
                  <c:v>35.200000000000003</c:v>
                </c:pt>
                <c:pt idx="44">
                  <c:v>33.5</c:v>
                </c:pt>
                <c:pt idx="45">
                  <c:v>32</c:v>
                </c:pt>
                <c:pt idx="46">
                  <c:v>31.1</c:v>
                </c:pt>
                <c:pt idx="47">
                  <c:v>30.7</c:v>
                </c:pt>
                <c:pt idx="48">
                  <c:v>30.3</c:v>
                </c:pt>
                <c:pt idx="49">
                  <c:v>30</c:v>
                </c:pt>
                <c:pt idx="50">
                  <c:v>30.2</c:v>
                </c:pt>
                <c:pt idx="51">
                  <c:v>30.4</c:v>
                </c:pt>
                <c:pt idx="52">
                  <c:v>30.3</c:v>
                </c:pt>
                <c:pt idx="53">
                  <c:v>30.4</c:v>
                </c:pt>
                <c:pt idx="54">
                  <c:v>30.2</c:v>
                </c:pt>
                <c:pt idx="55">
                  <c:v>30</c:v>
                </c:pt>
                <c:pt idx="56">
                  <c:v>30.2</c:v>
                </c:pt>
                <c:pt idx="57">
                  <c:v>30.5</c:v>
                </c:pt>
                <c:pt idx="58">
                  <c:v>30.4</c:v>
                </c:pt>
                <c:pt idx="59">
                  <c:v>31.2</c:v>
                </c:pt>
                <c:pt idx="60">
                  <c:v>33</c:v>
                </c:pt>
                <c:pt idx="61">
                  <c:v>35.299999999999997</c:v>
                </c:pt>
                <c:pt idx="62">
                  <c:v>36.9</c:v>
                </c:pt>
                <c:pt idx="63">
                  <c:v>37.299999999999997</c:v>
                </c:pt>
                <c:pt idx="64">
                  <c:v>37.799999999999997</c:v>
                </c:pt>
                <c:pt idx="65">
                  <c:v>39</c:v>
                </c:pt>
                <c:pt idx="66">
                  <c:v>40.1</c:v>
                </c:pt>
                <c:pt idx="67">
                  <c:v>41.4</c:v>
                </c:pt>
                <c:pt idx="68">
                  <c:v>43.8</c:v>
                </c:pt>
                <c:pt idx="69">
                  <c:v>46.3</c:v>
                </c:pt>
                <c:pt idx="70">
                  <c:v>46.9</c:v>
                </c:pt>
                <c:pt idx="71">
                  <c:v>45.3</c:v>
                </c:pt>
                <c:pt idx="72">
                  <c:v>43.6</c:v>
                </c:pt>
                <c:pt idx="73">
                  <c:v>43.7</c:v>
                </c:pt>
                <c:pt idx="74">
                  <c:v>45</c:v>
                </c:pt>
                <c:pt idx="75">
                  <c:v>45.4</c:v>
                </c:pt>
                <c:pt idx="76">
                  <c:v>42.9</c:v>
                </c:pt>
                <c:pt idx="77">
                  <c:v>38.299999999999997</c:v>
                </c:pt>
                <c:pt idx="78">
                  <c:v>34.1</c:v>
                </c:pt>
                <c:pt idx="79">
                  <c:v>31.4</c:v>
                </c:pt>
                <c:pt idx="80">
                  <c:v>30.2</c:v>
                </c:pt>
                <c:pt idx="81">
                  <c:v>29.7</c:v>
                </c:pt>
                <c:pt idx="82">
                  <c:v>29</c:v>
                </c:pt>
                <c:pt idx="83">
                  <c:v>27.8</c:v>
                </c:pt>
                <c:pt idx="84">
                  <c:v>26.4</c:v>
                </c:pt>
                <c:pt idx="85">
                  <c:v>25.3</c:v>
                </c:pt>
                <c:pt idx="86">
                  <c:v>24</c:v>
                </c:pt>
                <c:pt idx="87">
                  <c:v>22.4</c:v>
                </c:pt>
                <c:pt idx="88">
                  <c:v>21.1</c:v>
                </c:pt>
                <c:pt idx="89">
                  <c:v>20.2</c:v>
                </c:pt>
                <c:pt idx="90">
                  <c:v>19.7</c:v>
                </c:pt>
                <c:pt idx="91">
                  <c:v>19.899999999999999</c:v>
                </c:pt>
                <c:pt idx="92">
                  <c:v>20.399999999999999</c:v>
                </c:pt>
                <c:pt idx="93">
                  <c:v>21</c:v>
                </c:pt>
                <c:pt idx="94">
                  <c:v>21.5</c:v>
                </c:pt>
                <c:pt idx="95">
                  <c:v>21.9</c:v>
                </c:pt>
                <c:pt idx="96">
                  <c:v>22.2</c:v>
                </c:pt>
                <c:pt idx="97">
                  <c:v>22.6</c:v>
                </c:pt>
                <c:pt idx="98">
                  <c:v>23.2</c:v>
                </c:pt>
                <c:pt idx="99">
                  <c:v>24.1</c:v>
                </c:pt>
                <c:pt idx="100">
                  <c:v>24.9</c:v>
                </c:pt>
                <c:pt idx="101">
                  <c:v>25.3</c:v>
                </c:pt>
                <c:pt idx="102">
                  <c:v>25.6</c:v>
                </c:pt>
                <c:pt idx="103">
                  <c:v>25.7</c:v>
                </c:pt>
                <c:pt idx="104">
                  <c:v>25.6</c:v>
                </c:pt>
                <c:pt idx="105">
                  <c:v>26.3</c:v>
                </c:pt>
                <c:pt idx="106">
                  <c:v>27.3</c:v>
                </c:pt>
                <c:pt idx="107">
                  <c:v>27.9</c:v>
                </c:pt>
                <c:pt idx="108">
                  <c:v>28.4</c:v>
                </c:pt>
                <c:pt idx="109">
                  <c:v>29.6</c:v>
                </c:pt>
                <c:pt idx="110">
                  <c:v>32</c:v>
                </c:pt>
                <c:pt idx="111">
                  <c:v>34.200000000000003</c:v>
                </c:pt>
                <c:pt idx="112">
                  <c:v>33.9</c:v>
                </c:pt>
                <c:pt idx="113">
                  <c:v>31.7</c:v>
                </c:pt>
                <c:pt idx="114">
                  <c:v>30.2</c:v>
                </c:pt>
                <c:pt idx="115">
                  <c:v>29.6</c:v>
                </c:pt>
                <c:pt idx="116">
                  <c:v>29.7</c:v>
                </c:pt>
                <c:pt idx="117">
                  <c:v>30.2</c:v>
                </c:pt>
                <c:pt idx="118">
                  <c:v>30.9</c:v>
                </c:pt>
                <c:pt idx="119">
                  <c:v>32.4</c:v>
                </c:pt>
                <c:pt idx="120">
                  <c:v>35.299999999999997</c:v>
                </c:pt>
                <c:pt idx="121">
                  <c:v>38.6</c:v>
                </c:pt>
                <c:pt idx="122">
                  <c:v>40.700000000000003</c:v>
                </c:pt>
                <c:pt idx="123">
                  <c:v>41.8</c:v>
                </c:pt>
                <c:pt idx="124">
                  <c:v>42.5</c:v>
                </c:pt>
                <c:pt idx="125">
                  <c:v>42.5</c:v>
                </c:pt>
                <c:pt idx="126">
                  <c:v>41.4</c:v>
                </c:pt>
                <c:pt idx="127">
                  <c:v>39.799999999999997</c:v>
                </c:pt>
                <c:pt idx="128">
                  <c:v>39.200000000000003</c:v>
                </c:pt>
                <c:pt idx="129">
                  <c:v>39.299999999999997</c:v>
                </c:pt>
                <c:pt idx="130">
                  <c:v>39.6</c:v>
                </c:pt>
                <c:pt idx="131">
                  <c:v>40.1</c:v>
                </c:pt>
                <c:pt idx="132">
                  <c:v>39.1</c:v>
                </c:pt>
                <c:pt idx="133">
                  <c:v>38.700000000000003</c:v>
                </c:pt>
                <c:pt idx="134">
                  <c:v>39.200000000000003</c:v>
                </c:pt>
                <c:pt idx="135">
                  <c:v>37.9</c:v>
                </c:pt>
                <c:pt idx="136">
                  <c:v>34.799999999999997</c:v>
                </c:pt>
                <c:pt idx="137">
                  <c:v>33.200000000000003</c:v>
                </c:pt>
                <c:pt idx="138">
                  <c:v>32.4</c:v>
                </c:pt>
                <c:pt idx="139">
                  <c:v>31.4</c:v>
                </c:pt>
                <c:pt idx="140">
                  <c:v>31</c:v>
                </c:pt>
                <c:pt idx="141">
                  <c:v>31.3</c:v>
                </c:pt>
                <c:pt idx="142">
                  <c:v>32.1</c:v>
                </c:pt>
                <c:pt idx="143">
                  <c:v>33.200000000000003</c:v>
                </c:pt>
                <c:pt idx="144">
                  <c:v>33.799999999999997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D0F-4AC7-AAF3-9B04BCC6083B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data'!$AT$10:$AT$193</c:f>
              <c:numCache>
                <c:formatCode>General</c:formatCode>
                <c:ptCount val="184"/>
                <c:pt idx="0">
                  <c:v>33.799999999999997</c:v>
                </c:pt>
                <c:pt idx="1">
                  <c:v>34.1</c:v>
                </c:pt>
                <c:pt idx="2">
                  <c:v>34.299999999999997</c:v>
                </c:pt>
                <c:pt idx="3">
                  <c:v>34.299999999999997</c:v>
                </c:pt>
                <c:pt idx="4">
                  <c:v>34.5</c:v>
                </c:pt>
                <c:pt idx="5">
                  <c:v>35.200000000000003</c:v>
                </c:pt>
                <c:pt idx="6">
                  <c:v>36.5</c:v>
                </c:pt>
                <c:pt idx="7">
                  <c:v>38</c:v>
                </c:pt>
                <c:pt idx="8">
                  <c:v>39.200000000000003</c:v>
                </c:pt>
                <c:pt idx="9">
                  <c:v>40.299999999999997</c:v>
                </c:pt>
                <c:pt idx="10">
                  <c:v>41.6</c:v>
                </c:pt>
                <c:pt idx="11">
                  <c:v>42.8</c:v>
                </c:pt>
                <c:pt idx="12">
                  <c:v>44.2</c:v>
                </c:pt>
                <c:pt idx="13">
                  <c:v>45.5</c:v>
                </c:pt>
                <c:pt idx="14">
                  <c:v>45.5</c:v>
                </c:pt>
                <c:pt idx="15">
                  <c:v>44.3</c:v>
                </c:pt>
                <c:pt idx="16">
                  <c:v>42.2</c:v>
                </c:pt>
                <c:pt idx="17">
                  <c:v>38.9</c:v>
                </c:pt>
                <c:pt idx="18">
                  <c:v>35.6</c:v>
                </c:pt>
                <c:pt idx="19">
                  <c:v>33.299999999999997</c:v>
                </c:pt>
                <c:pt idx="20">
                  <c:v>31.2</c:v>
                </c:pt>
                <c:pt idx="21">
                  <c:v>28.7</c:v>
                </c:pt>
                <c:pt idx="22">
                  <c:v>26.2</c:v>
                </c:pt>
                <c:pt idx="23">
                  <c:v>24.5</c:v>
                </c:pt>
                <c:pt idx="24">
                  <c:v>23.5</c:v>
                </c:pt>
                <c:pt idx="25">
                  <c:v>22.7</c:v>
                </c:pt>
                <c:pt idx="26">
                  <c:v>21.9</c:v>
                </c:pt>
                <c:pt idx="27">
                  <c:v>21.2</c:v>
                </c:pt>
                <c:pt idx="28">
                  <c:v>20.7</c:v>
                </c:pt>
                <c:pt idx="29">
                  <c:v>20.2</c:v>
                </c:pt>
                <c:pt idx="30">
                  <c:v>19.600000000000001</c:v>
                </c:pt>
                <c:pt idx="31">
                  <c:v>19.2</c:v>
                </c:pt>
                <c:pt idx="32">
                  <c:v>19.5</c:v>
                </c:pt>
                <c:pt idx="33">
                  <c:v>20.2</c:v>
                </c:pt>
                <c:pt idx="34">
                  <c:v>20.8</c:v>
                </c:pt>
                <c:pt idx="35">
                  <c:v>21.8</c:v>
                </c:pt>
                <c:pt idx="36">
                  <c:v>23.3</c:v>
                </c:pt>
                <c:pt idx="37">
                  <c:v>24.9</c:v>
                </c:pt>
                <c:pt idx="38">
                  <c:v>27</c:v>
                </c:pt>
                <c:pt idx="39">
                  <c:v>28</c:v>
                </c:pt>
                <c:pt idx="40">
                  <c:v>29.5</c:v>
                </c:pt>
                <c:pt idx="41">
                  <c:v>33.4</c:v>
                </c:pt>
                <c:pt idx="42">
                  <c:v>36.6</c:v>
                </c:pt>
                <c:pt idx="43">
                  <c:v>36.9</c:v>
                </c:pt>
                <c:pt idx="44">
                  <c:v>36.1</c:v>
                </c:pt>
                <c:pt idx="45">
                  <c:v>35.200000000000003</c:v>
                </c:pt>
                <c:pt idx="46">
                  <c:v>34</c:v>
                </c:pt>
                <c:pt idx="47">
                  <c:v>32.1</c:v>
                </c:pt>
                <c:pt idx="48">
                  <c:v>29.7</c:v>
                </c:pt>
                <c:pt idx="49">
                  <c:v>28.1</c:v>
                </c:pt>
                <c:pt idx="50">
                  <c:v>27.7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30.4</c:v>
                </c:pt>
                <c:pt idx="55">
                  <c:v>30.7</c:v>
                </c:pt>
                <c:pt idx="56">
                  <c:v>30.5</c:v>
                </c:pt>
                <c:pt idx="57">
                  <c:v>30.2</c:v>
                </c:pt>
                <c:pt idx="58">
                  <c:v>30.1</c:v>
                </c:pt>
                <c:pt idx="59">
                  <c:v>30.2</c:v>
                </c:pt>
                <c:pt idx="60">
                  <c:v>29.9</c:v>
                </c:pt>
                <c:pt idx="61">
                  <c:v>29.5</c:v>
                </c:pt>
                <c:pt idx="62">
                  <c:v>30.9</c:v>
                </c:pt>
                <c:pt idx="63">
                  <c:v>34.200000000000003</c:v>
                </c:pt>
                <c:pt idx="64">
                  <c:v>36.799999999999997</c:v>
                </c:pt>
                <c:pt idx="65">
                  <c:v>38.4</c:v>
                </c:pt>
                <c:pt idx="66">
                  <c:v>39.200000000000003</c:v>
                </c:pt>
                <c:pt idx="67">
                  <c:v>40.1</c:v>
                </c:pt>
                <c:pt idx="68">
                  <c:v>41</c:v>
                </c:pt>
                <c:pt idx="69">
                  <c:v>41.5</c:v>
                </c:pt>
                <c:pt idx="70">
                  <c:v>42.7</c:v>
                </c:pt>
                <c:pt idx="71">
                  <c:v>43.7</c:v>
                </c:pt>
                <c:pt idx="72">
                  <c:v>44.3</c:v>
                </c:pt>
                <c:pt idx="73">
                  <c:v>44.3</c:v>
                </c:pt>
                <c:pt idx="74">
                  <c:v>43.7</c:v>
                </c:pt>
                <c:pt idx="75">
                  <c:v>44.6</c:v>
                </c:pt>
                <c:pt idx="76">
                  <c:v>46.7</c:v>
                </c:pt>
                <c:pt idx="77">
                  <c:v>47.6</c:v>
                </c:pt>
                <c:pt idx="78">
                  <c:v>44.8</c:v>
                </c:pt>
                <c:pt idx="79">
                  <c:v>42.1</c:v>
                </c:pt>
                <c:pt idx="80">
                  <c:v>39.700000000000003</c:v>
                </c:pt>
                <c:pt idx="81">
                  <c:v>34.200000000000003</c:v>
                </c:pt>
                <c:pt idx="82">
                  <c:v>29.8</c:v>
                </c:pt>
                <c:pt idx="83">
                  <c:v>27.9</c:v>
                </c:pt>
                <c:pt idx="84">
                  <c:v>27.2</c:v>
                </c:pt>
                <c:pt idx="85">
                  <c:v>26.6</c:v>
                </c:pt>
                <c:pt idx="86">
                  <c:v>26</c:v>
                </c:pt>
                <c:pt idx="87">
                  <c:v>25.4</c:v>
                </c:pt>
                <c:pt idx="88">
                  <c:v>24.6</c:v>
                </c:pt>
                <c:pt idx="89">
                  <c:v>23.5</c:v>
                </c:pt>
                <c:pt idx="90">
                  <c:v>22.6</c:v>
                </c:pt>
                <c:pt idx="91">
                  <c:v>22</c:v>
                </c:pt>
                <c:pt idx="92">
                  <c:v>21</c:v>
                </c:pt>
                <c:pt idx="93">
                  <c:v>20.6</c:v>
                </c:pt>
                <c:pt idx="94">
                  <c:v>20.9</c:v>
                </c:pt>
                <c:pt idx="95">
                  <c:v>21.3</c:v>
                </c:pt>
                <c:pt idx="96">
                  <c:v>21.4</c:v>
                </c:pt>
                <c:pt idx="97">
                  <c:v>21.4</c:v>
                </c:pt>
                <c:pt idx="98">
                  <c:v>22.2</c:v>
                </c:pt>
                <c:pt idx="99">
                  <c:v>23</c:v>
                </c:pt>
                <c:pt idx="100">
                  <c:v>23.7</c:v>
                </c:pt>
                <c:pt idx="101">
                  <c:v>24.6</c:v>
                </c:pt>
                <c:pt idx="102">
                  <c:v>25</c:v>
                </c:pt>
                <c:pt idx="103">
                  <c:v>25</c:v>
                </c:pt>
                <c:pt idx="104">
                  <c:v>25.1</c:v>
                </c:pt>
                <c:pt idx="105">
                  <c:v>25.3</c:v>
                </c:pt>
                <c:pt idx="106">
                  <c:v>25.8</c:v>
                </c:pt>
                <c:pt idx="107">
                  <c:v>26.6</c:v>
                </c:pt>
                <c:pt idx="108">
                  <c:v>26.8</c:v>
                </c:pt>
                <c:pt idx="109">
                  <c:v>27.4</c:v>
                </c:pt>
                <c:pt idx="110">
                  <c:v>29.6</c:v>
                </c:pt>
                <c:pt idx="111">
                  <c:v>32.200000000000003</c:v>
                </c:pt>
                <c:pt idx="112">
                  <c:v>34.1</c:v>
                </c:pt>
                <c:pt idx="113">
                  <c:v>34.1</c:v>
                </c:pt>
                <c:pt idx="114">
                  <c:v>31.8</c:v>
                </c:pt>
                <c:pt idx="115">
                  <c:v>29.2</c:v>
                </c:pt>
                <c:pt idx="116">
                  <c:v>27.9</c:v>
                </c:pt>
                <c:pt idx="117">
                  <c:v>27.8</c:v>
                </c:pt>
                <c:pt idx="118">
                  <c:v>28.5</c:v>
                </c:pt>
                <c:pt idx="119">
                  <c:v>29.5</c:v>
                </c:pt>
                <c:pt idx="120">
                  <c:v>30.7</c:v>
                </c:pt>
                <c:pt idx="121">
                  <c:v>32.6</c:v>
                </c:pt>
                <c:pt idx="122">
                  <c:v>35.5</c:v>
                </c:pt>
                <c:pt idx="123">
                  <c:v>38.700000000000003</c:v>
                </c:pt>
                <c:pt idx="124">
                  <c:v>40.299999999999997</c:v>
                </c:pt>
                <c:pt idx="125">
                  <c:v>42.1</c:v>
                </c:pt>
                <c:pt idx="126">
                  <c:v>43.9</c:v>
                </c:pt>
                <c:pt idx="127">
                  <c:v>42.5</c:v>
                </c:pt>
                <c:pt idx="128">
                  <c:v>40.299999999999997</c:v>
                </c:pt>
                <c:pt idx="129">
                  <c:v>38.799999999999997</c:v>
                </c:pt>
                <c:pt idx="130">
                  <c:v>39</c:v>
                </c:pt>
                <c:pt idx="131">
                  <c:v>39.6</c:v>
                </c:pt>
                <c:pt idx="132">
                  <c:v>39.200000000000003</c:v>
                </c:pt>
                <c:pt idx="133">
                  <c:v>37.700000000000003</c:v>
                </c:pt>
                <c:pt idx="134">
                  <c:v>36.4</c:v>
                </c:pt>
                <c:pt idx="135">
                  <c:v>37</c:v>
                </c:pt>
                <c:pt idx="136">
                  <c:v>37.4</c:v>
                </c:pt>
                <c:pt idx="137">
                  <c:v>34.9</c:v>
                </c:pt>
                <c:pt idx="138">
                  <c:v>31.5</c:v>
                </c:pt>
                <c:pt idx="139">
                  <c:v>29.3</c:v>
                </c:pt>
                <c:pt idx="140">
                  <c:v>28.3</c:v>
                </c:pt>
                <c:pt idx="141">
                  <c:v>27.1</c:v>
                </c:pt>
                <c:pt idx="142">
                  <c:v>27.1</c:v>
                </c:pt>
                <c:pt idx="143">
                  <c:v>28.9</c:v>
                </c:pt>
                <c:pt idx="144">
                  <c:v>30.1</c:v>
                </c:pt>
                <c:pt idx="145">
                  <c:v>31.4</c:v>
                </c:pt>
                <c:pt idx="146">
                  <c:v>33.299999999999997</c:v>
                </c:pt>
                <c:pt idx="147">
                  <c:v>34.200000000000003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D0F-4AC7-AAF3-9B04BCC60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24128"/>
        <c:axId val="141426048"/>
      </c:scatterChart>
      <c:valAx>
        <c:axId val="14142412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1426048"/>
        <c:crosses val="autoZero"/>
        <c:crossBetween val="midCat"/>
      </c:valAx>
      <c:valAx>
        <c:axId val="141426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1424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data'!$BC$10:$BC$199</c:f>
              <c:numCache>
                <c:formatCode>General</c:formatCode>
                <c:ptCount val="190"/>
                <c:pt idx="0">
                  <c:v>0.98</c:v>
                </c:pt>
                <c:pt idx="1">
                  <c:v>0.98</c:v>
                </c:pt>
                <c:pt idx="2">
                  <c:v>0.97</c:v>
                </c:pt>
                <c:pt idx="3">
                  <c:v>0.97</c:v>
                </c:pt>
                <c:pt idx="4">
                  <c:v>0.95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0.99</c:v>
                </c:pt>
                <c:pt idx="11">
                  <c:v>1</c:v>
                </c:pt>
                <c:pt idx="12">
                  <c:v>0.99</c:v>
                </c:pt>
                <c:pt idx="13">
                  <c:v>0.97</c:v>
                </c:pt>
                <c:pt idx="14">
                  <c:v>0.95</c:v>
                </c:pt>
                <c:pt idx="15">
                  <c:v>0.99</c:v>
                </c:pt>
                <c:pt idx="16">
                  <c:v>0.98</c:v>
                </c:pt>
                <c:pt idx="17">
                  <c:v>0.98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</c:v>
                </c:pt>
                <c:pt idx="22">
                  <c:v>1</c:v>
                </c:pt>
                <c:pt idx="23">
                  <c:v>1.01</c:v>
                </c:pt>
                <c:pt idx="24">
                  <c:v>1.01</c:v>
                </c:pt>
                <c:pt idx="25">
                  <c:v>1.01</c:v>
                </c:pt>
                <c:pt idx="26">
                  <c:v>1.01</c:v>
                </c:pt>
                <c:pt idx="27">
                  <c:v>1.01</c:v>
                </c:pt>
                <c:pt idx="28">
                  <c:v>1.01</c:v>
                </c:pt>
                <c:pt idx="29">
                  <c:v>1</c:v>
                </c:pt>
                <c:pt idx="30">
                  <c:v>0.99</c:v>
                </c:pt>
                <c:pt idx="31">
                  <c:v>0.98</c:v>
                </c:pt>
                <c:pt idx="32">
                  <c:v>0.97</c:v>
                </c:pt>
                <c:pt idx="33">
                  <c:v>0.97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0.96</c:v>
                </c:pt>
                <c:pt idx="39">
                  <c:v>0.98</c:v>
                </c:pt>
                <c:pt idx="40">
                  <c:v>0.99</c:v>
                </c:pt>
                <c:pt idx="41">
                  <c:v>1</c:v>
                </c:pt>
                <c:pt idx="42">
                  <c:v>1</c:v>
                </c:pt>
                <c:pt idx="43">
                  <c:v>1.01</c:v>
                </c:pt>
                <c:pt idx="44">
                  <c:v>1</c:v>
                </c:pt>
                <c:pt idx="45">
                  <c:v>0.99</c:v>
                </c:pt>
                <c:pt idx="46">
                  <c:v>0.99</c:v>
                </c:pt>
                <c:pt idx="47">
                  <c:v>0.98</c:v>
                </c:pt>
                <c:pt idx="48">
                  <c:v>0.98</c:v>
                </c:pt>
                <c:pt idx="49">
                  <c:v>0.98</c:v>
                </c:pt>
                <c:pt idx="50">
                  <c:v>0.98</c:v>
                </c:pt>
                <c:pt idx="51">
                  <c:v>0.99</c:v>
                </c:pt>
                <c:pt idx="52">
                  <c:v>0.99</c:v>
                </c:pt>
                <c:pt idx="53">
                  <c:v>0.99</c:v>
                </c:pt>
                <c:pt idx="54">
                  <c:v>0.99</c:v>
                </c:pt>
                <c:pt idx="55">
                  <c:v>0.99</c:v>
                </c:pt>
                <c:pt idx="56">
                  <c:v>0.97</c:v>
                </c:pt>
                <c:pt idx="57">
                  <c:v>0.95</c:v>
                </c:pt>
                <c:pt idx="58">
                  <c:v>0.94</c:v>
                </c:pt>
                <c:pt idx="59">
                  <c:v>0.94</c:v>
                </c:pt>
                <c:pt idx="60">
                  <c:v>0.94</c:v>
                </c:pt>
                <c:pt idx="61">
                  <c:v>0.95</c:v>
                </c:pt>
                <c:pt idx="62">
                  <c:v>0.96</c:v>
                </c:pt>
                <c:pt idx="63">
                  <c:v>0.97</c:v>
                </c:pt>
                <c:pt idx="64">
                  <c:v>0.96</c:v>
                </c:pt>
                <c:pt idx="65">
                  <c:v>0.94</c:v>
                </c:pt>
                <c:pt idx="66">
                  <c:v>0.93</c:v>
                </c:pt>
                <c:pt idx="67">
                  <c:v>0.94</c:v>
                </c:pt>
                <c:pt idx="68">
                  <c:v>0.94</c:v>
                </c:pt>
                <c:pt idx="69">
                  <c:v>0.96</c:v>
                </c:pt>
                <c:pt idx="70">
                  <c:v>0.97</c:v>
                </c:pt>
                <c:pt idx="71">
                  <c:v>0.97</c:v>
                </c:pt>
                <c:pt idx="72">
                  <c:v>0.96</c:v>
                </c:pt>
                <c:pt idx="73">
                  <c:v>0.95</c:v>
                </c:pt>
                <c:pt idx="74">
                  <c:v>0.96</c:v>
                </c:pt>
                <c:pt idx="75">
                  <c:v>0.98</c:v>
                </c:pt>
                <c:pt idx="76">
                  <c:v>1</c:v>
                </c:pt>
                <c:pt idx="77">
                  <c:v>0.98</c:v>
                </c:pt>
                <c:pt idx="78">
                  <c:v>0.98</c:v>
                </c:pt>
                <c:pt idx="79">
                  <c:v>0.99</c:v>
                </c:pt>
                <c:pt idx="80">
                  <c:v>1</c:v>
                </c:pt>
                <c:pt idx="81">
                  <c:v>1.01</c:v>
                </c:pt>
                <c:pt idx="82">
                  <c:v>1.01</c:v>
                </c:pt>
                <c:pt idx="83">
                  <c:v>1.01</c:v>
                </c:pt>
                <c:pt idx="84">
                  <c:v>1.01</c:v>
                </c:pt>
                <c:pt idx="85">
                  <c:v>1.01</c:v>
                </c:pt>
                <c:pt idx="86">
                  <c:v>1</c:v>
                </c:pt>
                <c:pt idx="87">
                  <c:v>1</c:v>
                </c:pt>
                <c:pt idx="88">
                  <c:v>0.99</c:v>
                </c:pt>
                <c:pt idx="89">
                  <c:v>0.99</c:v>
                </c:pt>
                <c:pt idx="90">
                  <c:v>0.99</c:v>
                </c:pt>
                <c:pt idx="91">
                  <c:v>1</c:v>
                </c:pt>
                <c:pt idx="92">
                  <c:v>1.01</c:v>
                </c:pt>
                <c:pt idx="93">
                  <c:v>1</c:v>
                </c:pt>
                <c:pt idx="94">
                  <c:v>0.98</c:v>
                </c:pt>
                <c:pt idx="95">
                  <c:v>0.98</c:v>
                </c:pt>
                <c:pt idx="96">
                  <c:v>0.99</c:v>
                </c:pt>
                <c:pt idx="97">
                  <c:v>1</c:v>
                </c:pt>
                <c:pt idx="98">
                  <c:v>1.01</c:v>
                </c:pt>
                <c:pt idx="99">
                  <c:v>1</c:v>
                </c:pt>
                <c:pt idx="100">
                  <c:v>0.98</c:v>
                </c:pt>
                <c:pt idx="101">
                  <c:v>0.98</c:v>
                </c:pt>
                <c:pt idx="102">
                  <c:v>0.98</c:v>
                </c:pt>
                <c:pt idx="103">
                  <c:v>0.97</c:v>
                </c:pt>
                <c:pt idx="104">
                  <c:v>0.97</c:v>
                </c:pt>
                <c:pt idx="105">
                  <c:v>0.97</c:v>
                </c:pt>
                <c:pt idx="106">
                  <c:v>0.95</c:v>
                </c:pt>
                <c:pt idx="107">
                  <c:v>0.94</c:v>
                </c:pt>
                <c:pt idx="108">
                  <c:v>0.96</c:v>
                </c:pt>
                <c:pt idx="109">
                  <c:v>0.98</c:v>
                </c:pt>
                <c:pt idx="110">
                  <c:v>1</c:v>
                </c:pt>
                <c:pt idx="111">
                  <c:v>0.99</c:v>
                </c:pt>
                <c:pt idx="112">
                  <c:v>0.97</c:v>
                </c:pt>
                <c:pt idx="113">
                  <c:v>0.97</c:v>
                </c:pt>
                <c:pt idx="114">
                  <c:v>0.97</c:v>
                </c:pt>
                <c:pt idx="115">
                  <c:v>0.95</c:v>
                </c:pt>
                <c:pt idx="116">
                  <c:v>0.94</c:v>
                </c:pt>
                <c:pt idx="117">
                  <c:v>0.93</c:v>
                </c:pt>
                <c:pt idx="118">
                  <c:v>0.95</c:v>
                </c:pt>
                <c:pt idx="119">
                  <c:v>0.97</c:v>
                </c:pt>
                <c:pt idx="120">
                  <c:v>0.99</c:v>
                </c:pt>
                <c:pt idx="121">
                  <c:v>0.99</c:v>
                </c:pt>
                <c:pt idx="122">
                  <c:v>0.99</c:v>
                </c:pt>
                <c:pt idx="123">
                  <c:v>0.98</c:v>
                </c:pt>
                <c:pt idx="124">
                  <c:v>0.99</c:v>
                </c:pt>
                <c:pt idx="125">
                  <c:v>0.96</c:v>
                </c:pt>
                <c:pt idx="126">
                  <c:v>0.96</c:v>
                </c:pt>
                <c:pt idx="127">
                  <c:v>0.95</c:v>
                </c:pt>
                <c:pt idx="128">
                  <c:v>0.98</c:v>
                </c:pt>
                <c:pt idx="129">
                  <c:v>0.97</c:v>
                </c:pt>
                <c:pt idx="130">
                  <c:v>0.89</c:v>
                </c:pt>
                <c:pt idx="131">
                  <c:v>0.95</c:v>
                </c:pt>
                <c:pt idx="132">
                  <c:v>0.96</c:v>
                </c:pt>
                <c:pt idx="133">
                  <c:v>0.97</c:v>
                </c:pt>
                <c:pt idx="134">
                  <c:v>0.98</c:v>
                </c:pt>
                <c:pt idx="135">
                  <c:v>0.98</c:v>
                </c:pt>
                <c:pt idx="136">
                  <c:v>0.96</c:v>
                </c:pt>
                <c:pt idx="137">
                  <c:v>0.95</c:v>
                </c:pt>
                <c:pt idx="138">
                  <c:v>0.95</c:v>
                </c:pt>
                <c:pt idx="139">
                  <c:v>0.96</c:v>
                </c:pt>
                <c:pt idx="140">
                  <c:v>0.97</c:v>
                </c:pt>
                <c:pt idx="141">
                  <c:v>0.99</c:v>
                </c:pt>
                <c:pt idx="142">
                  <c:v>0.99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9F1-4763-B4C2-F5A72FE44804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data'!$BC$10:$BC$200</c:f>
              <c:numCache>
                <c:formatCode>General</c:formatCode>
                <c:ptCount val="191"/>
                <c:pt idx="0">
                  <c:v>0.99</c:v>
                </c:pt>
                <c:pt idx="1">
                  <c:v>1</c:v>
                </c:pt>
                <c:pt idx="2">
                  <c:v>0.99</c:v>
                </c:pt>
                <c:pt idx="3">
                  <c:v>0.98</c:v>
                </c:pt>
                <c:pt idx="4">
                  <c:v>0.96</c:v>
                </c:pt>
                <c:pt idx="5">
                  <c:v>0.94</c:v>
                </c:pt>
                <c:pt idx="6">
                  <c:v>0.95</c:v>
                </c:pt>
                <c:pt idx="7">
                  <c:v>0.94</c:v>
                </c:pt>
                <c:pt idx="8">
                  <c:v>0.94</c:v>
                </c:pt>
                <c:pt idx="9">
                  <c:v>0.95</c:v>
                </c:pt>
                <c:pt idx="10">
                  <c:v>0.97</c:v>
                </c:pt>
                <c:pt idx="11">
                  <c:v>0.98</c:v>
                </c:pt>
                <c:pt idx="12">
                  <c:v>0.98</c:v>
                </c:pt>
                <c:pt idx="13">
                  <c:v>1.01</c:v>
                </c:pt>
                <c:pt idx="14">
                  <c:v>0.99</c:v>
                </c:pt>
                <c:pt idx="15">
                  <c:v>0.98</c:v>
                </c:pt>
                <c:pt idx="16">
                  <c:v>0.99</c:v>
                </c:pt>
                <c:pt idx="17">
                  <c:v>0.98</c:v>
                </c:pt>
                <c:pt idx="18">
                  <c:v>0.98</c:v>
                </c:pt>
                <c:pt idx="19">
                  <c:v>1.01</c:v>
                </c:pt>
                <c:pt idx="20">
                  <c:v>1.01</c:v>
                </c:pt>
                <c:pt idx="21">
                  <c:v>1</c:v>
                </c:pt>
                <c:pt idx="22">
                  <c:v>1</c:v>
                </c:pt>
                <c:pt idx="23">
                  <c:v>0.98</c:v>
                </c:pt>
                <c:pt idx="24">
                  <c:v>1</c:v>
                </c:pt>
                <c:pt idx="25">
                  <c:v>1.01</c:v>
                </c:pt>
                <c:pt idx="26">
                  <c:v>1.01</c:v>
                </c:pt>
                <c:pt idx="27">
                  <c:v>1.01</c:v>
                </c:pt>
                <c:pt idx="28">
                  <c:v>1.01</c:v>
                </c:pt>
                <c:pt idx="29">
                  <c:v>1</c:v>
                </c:pt>
                <c:pt idx="30">
                  <c:v>0.99</c:v>
                </c:pt>
                <c:pt idx="31">
                  <c:v>0.99</c:v>
                </c:pt>
                <c:pt idx="32">
                  <c:v>0.98</c:v>
                </c:pt>
                <c:pt idx="33">
                  <c:v>0.97</c:v>
                </c:pt>
                <c:pt idx="34">
                  <c:v>0.97</c:v>
                </c:pt>
                <c:pt idx="35">
                  <c:v>0.97</c:v>
                </c:pt>
                <c:pt idx="36">
                  <c:v>0.96</c:v>
                </c:pt>
                <c:pt idx="37">
                  <c:v>0.96</c:v>
                </c:pt>
                <c:pt idx="38">
                  <c:v>0.95</c:v>
                </c:pt>
                <c:pt idx="39">
                  <c:v>0.95</c:v>
                </c:pt>
                <c:pt idx="40">
                  <c:v>0.96</c:v>
                </c:pt>
                <c:pt idx="41">
                  <c:v>1</c:v>
                </c:pt>
                <c:pt idx="42">
                  <c:v>1.01</c:v>
                </c:pt>
                <c:pt idx="43">
                  <c:v>1</c:v>
                </c:pt>
                <c:pt idx="44">
                  <c:v>0.99</c:v>
                </c:pt>
                <c:pt idx="45">
                  <c:v>0.98</c:v>
                </c:pt>
                <c:pt idx="46">
                  <c:v>0.99</c:v>
                </c:pt>
                <c:pt idx="47">
                  <c:v>0.98</c:v>
                </c:pt>
                <c:pt idx="48">
                  <c:v>0.98</c:v>
                </c:pt>
                <c:pt idx="49">
                  <c:v>0.98</c:v>
                </c:pt>
                <c:pt idx="50">
                  <c:v>0.99</c:v>
                </c:pt>
                <c:pt idx="51">
                  <c:v>0.99</c:v>
                </c:pt>
                <c:pt idx="52">
                  <c:v>0.99</c:v>
                </c:pt>
                <c:pt idx="53">
                  <c:v>0.99</c:v>
                </c:pt>
                <c:pt idx="54">
                  <c:v>0.99</c:v>
                </c:pt>
                <c:pt idx="55">
                  <c:v>0.99</c:v>
                </c:pt>
                <c:pt idx="56">
                  <c:v>0.98</c:v>
                </c:pt>
                <c:pt idx="57">
                  <c:v>0.97</c:v>
                </c:pt>
                <c:pt idx="58">
                  <c:v>0.96</c:v>
                </c:pt>
                <c:pt idx="59">
                  <c:v>0.95</c:v>
                </c:pt>
                <c:pt idx="60">
                  <c:v>0.96</c:v>
                </c:pt>
                <c:pt idx="61">
                  <c:v>0.95</c:v>
                </c:pt>
                <c:pt idx="62">
                  <c:v>0.95</c:v>
                </c:pt>
                <c:pt idx="63">
                  <c:v>0.95</c:v>
                </c:pt>
                <c:pt idx="64">
                  <c:v>0.95</c:v>
                </c:pt>
                <c:pt idx="65">
                  <c:v>0.94</c:v>
                </c:pt>
                <c:pt idx="66">
                  <c:v>0.93</c:v>
                </c:pt>
                <c:pt idx="67">
                  <c:v>0.93</c:v>
                </c:pt>
                <c:pt idx="68">
                  <c:v>0.95</c:v>
                </c:pt>
                <c:pt idx="69">
                  <c:v>0.97</c:v>
                </c:pt>
                <c:pt idx="70">
                  <c:v>0.98</c:v>
                </c:pt>
                <c:pt idx="71">
                  <c:v>0.96</c:v>
                </c:pt>
                <c:pt idx="72">
                  <c:v>0.94</c:v>
                </c:pt>
                <c:pt idx="73">
                  <c:v>0.91</c:v>
                </c:pt>
                <c:pt idx="74">
                  <c:v>0.9</c:v>
                </c:pt>
                <c:pt idx="75">
                  <c:v>0.92</c:v>
                </c:pt>
                <c:pt idx="76">
                  <c:v>0.97</c:v>
                </c:pt>
                <c:pt idx="77">
                  <c:v>1.02</c:v>
                </c:pt>
                <c:pt idx="78">
                  <c:v>0.99</c:v>
                </c:pt>
                <c:pt idx="79">
                  <c:v>0.98</c:v>
                </c:pt>
                <c:pt idx="80">
                  <c:v>1</c:v>
                </c:pt>
                <c:pt idx="81">
                  <c:v>1.01</c:v>
                </c:pt>
                <c:pt idx="82">
                  <c:v>1.02</c:v>
                </c:pt>
                <c:pt idx="83">
                  <c:v>1</c:v>
                </c:pt>
                <c:pt idx="84">
                  <c:v>0.99</c:v>
                </c:pt>
                <c:pt idx="85">
                  <c:v>1.01</c:v>
                </c:pt>
                <c:pt idx="86">
                  <c:v>1.01</c:v>
                </c:pt>
                <c:pt idx="87">
                  <c:v>1.01</c:v>
                </c:pt>
                <c:pt idx="88">
                  <c:v>1</c:v>
                </c:pt>
                <c:pt idx="89">
                  <c:v>0.99</c:v>
                </c:pt>
                <c:pt idx="90">
                  <c:v>0.98</c:v>
                </c:pt>
                <c:pt idx="91">
                  <c:v>0.99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0.99</c:v>
                </c:pt>
                <c:pt idx="96">
                  <c:v>0.98</c:v>
                </c:pt>
                <c:pt idx="97">
                  <c:v>0.99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1.01</c:v>
                </c:pt>
                <c:pt idx="102">
                  <c:v>0.99</c:v>
                </c:pt>
                <c:pt idx="103">
                  <c:v>0.98</c:v>
                </c:pt>
                <c:pt idx="104">
                  <c:v>0.98</c:v>
                </c:pt>
                <c:pt idx="105">
                  <c:v>0.98</c:v>
                </c:pt>
                <c:pt idx="106">
                  <c:v>0.98</c:v>
                </c:pt>
                <c:pt idx="107">
                  <c:v>0.96</c:v>
                </c:pt>
                <c:pt idx="108">
                  <c:v>0.95</c:v>
                </c:pt>
                <c:pt idx="109">
                  <c:v>0.91</c:v>
                </c:pt>
                <c:pt idx="110">
                  <c:v>0.96</c:v>
                </c:pt>
                <c:pt idx="111">
                  <c:v>0.95</c:v>
                </c:pt>
                <c:pt idx="112">
                  <c:v>0.96</c:v>
                </c:pt>
                <c:pt idx="113">
                  <c:v>0.96</c:v>
                </c:pt>
                <c:pt idx="114">
                  <c:v>0.97</c:v>
                </c:pt>
                <c:pt idx="115">
                  <c:v>0.97</c:v>
                </c:pt>
                <c:pt idx="116">
                  <c:v>0.97</c:v>
                </c:pt>
                <c:pt idx="117">
                  <c:v>0.96</c:v>
                </c:pt>
                <c:pt idx="118">
                  <c:v>0.94</c:v>
                </c:pt>
                <c:pt idx="119">
                  <c:v>0.93</c:v>
                </c:pt>
                <c:pt idx="120">
                  <c:v>0.95</c:v>
                </c:pt>
                <c:pt idx="121">
                  <c:v>0.95</c:v>
                </c:pt>
                <c:pt idx="122">
                  <c:v>0.96</c:v>
                </c:pt>
                <c:pt idx="123">
                  <c:v>0.98</c:v>
                </c:pt>
                <c:pt idx="124">
                  <c:v>0.99</c:v>
                </c:pt>
                <c:pt idx="125">
                  <c:v>0.99</c:v>
                </c:pt>
                <c:pt idx="126">
                  <c:v>0.98</c:v>
                </c:pt>
                <c:pt idx="127">
                  <c:v>0.97</c:v>
                </c:pt>
                <c:pt idx="128">
                  <c:v>0.96</c:v>
                </c:pt>
                <c:pt idx="129">
                  <c:v>0.97</c:v>
                </c:pt>
                <c:pt idx="130">
                  <c:v>0.98</c:v>
                </c:pt>
                <c:pt idx="131">
                  <c:v>0.97</c:v>
                </c:pt>
                <c:pt idx="132">
                  <c:v>0.91</c:v>
                </c:pt>
                <c:pt idx="133">
                  <c:v>0.91</c:v>
                </c:pt>
                <c:pt idx="134">
                  <c:v>0.95</c:v>
                </c:pt>
                <c:pt idx="135">
                  <c:v>0.97</c:v>
                </c:pt>
                <c:pt idx="136">
                  <c:v>0.98</c:v>
                </c:pt>
                <c:pt idx="137">
                  <c:v>0.99</c:v>
                </c:pt>
                <c:pt idx="138">
                  <c:v>0.98</c:v>
                </c:pt>
                <c:pt idx="139">
                  <c:v>0.97</c:v>
                </c:pt>
                <c:pt idx="140">
                  <c:v>0.97</c:v>
                </c:pt>
                <c:pt idx="141">
                  <c:v>0.97</c:v>
                </c:pt>
                <c:pt idx="142">
                  <c:v>0.98</c:v>
                </c:pt>
                <c:pt idx="143">
                  <c:v>0.98</c:v>
                </c:pt>
                <c:pt idx="144">
                  <c:v>0.98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9F1-4763-B4C2-F5A72FE44804}"/>
            </c:ext>
          </c:extLst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data'!$BC$10:$BC$193</c:f>
              <c:numCache>
                <c:formatCode>General</c:formatCode>
                <c:ptCount val="184"/>
                <c:pt idx="0">
                  <c:v>0.98</c:v>
                </c:pt>
                <c:pt idx="1">
                  <c:v>0.99</c:v>
                </c:pt>
                <c:pt idx="2">
                  <c:v>0.98</c:v>
                </c:pt>
                <c:pt idx="3">
                  <c:v>0.97</c:v>
                </c:pt>
                <c:pt idx="4">
                  <c:v>0.96</c:v>
                </c:pt>
                <c:pt idx="5">
                  <c:v>0.95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0.96</c:v>
                </c:pt>
                <c:pt idx="10">
                  <c:v>0.95</c:v>
                </c:pt>
                <c:pt idx="11">
                  <c:v>0.95</c:v>
                </c:pt>
                <c:pt idx="12">
                  <c:v>0.98</c:v>
                </c:pt>
                <c:pt idx="13">
                  <c:v>0.99</c:v>
                </c:pt>
                <c:pt idx="14">
                  <c:v>0.97</c:v>
                </c:pt>
                <c:pt idx="15">
                  <c:v>0.99</c:v>
                </c:pt>
                <c:pt idx="16">
                  <c:v>0.98</c:v>
                </c:pt>
                <c:pt idx="17">
                  <c:v>0.99</c:v>
                </c:pt>
                <c:pt idx="18">
                  <c:v>0.95</c:v>
                </c:pt>
                <c:pt idx="19">
                  <c:v>0.97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1</c:v>
                </c:pt>
                <c:pt idx="25">
                  <c:v>1</c:v>
                </c:pt>
                <c:pt idx="26">
                  <c:v>1.01</c:v>
                </c:pt>
                <c:pt idx="27">
                  <c:v>1.02</c:v>
                </c:pt>
                <c:pt idx="28">
                  <c:v>1.02</c:v>
                </c:pt>
                <c:pt idx="29">
                  <c:v>1.03</c:v>
                </c:pt>
                <c:pt idx="30">
                  <c:v>1</c:v>
                </c:pt>
                <c:pt idx="31">
                  <c:v>0.99</c:v>
                </c:pt>
                <c:pt idx="32">
                  <c:v>0.99</c:v>
                </c:pt>
                <c:pt idx="33">
                  <c:v>0.99</c:v>
                </c:pt>
                <c:pt idx="34">
                  <c:v>0.98</c:v>
                </c:pt>
                <c:pt idx="35">
                  <c:v>0.96</c:v>
                </c:pt>
                <c:pt idx="36">
                  <c:v>0.96</c:v>
                </c:pt>
                <c:pt idx="37">
                  <c:v>0.96</c:v>
                </c:pt>
                <c:pt idx="38">
                  <c:v>0.96</c:v>
                </c:pt>
                <c:pt idx="39">
                  <c:v>0.95</c:v>
                </c:pt>
                <c:pt idx="40">
                  <c:v>0.94</c:v>
                </c:pt>
                <c:pt idx="41">
                  <c:v>0.97</c:v>
                </c:pt>
                <c:pt idx="42">
                  <c:v>0.98</c:v>
                </c:pt>
                <c:pt idx="43">
                  <c:v>0.99</c:v>
                </c:pt>
                <c:pt idx="44">
                  <c:v>0.99</c:v>
                </c:pt>
                <c:pt idx="45">
                  <c:v>1.01</c:v>
                </c:pt>
                <c:pt idx="46">
                  <c:v>1.01</c:v>
                </c:pt>
                <c:pt idx="47">
                  <c:v>1</c:v>
                </c:pt>
                <c:pt idx="48">
                  <c:v>0.97</c:v>
                </c:pt>
                <c:pt idx="49">
                  <c:v>0.97</c:v>
                </c:pt>
                <c:pt idx="50">
                  <c:v>0.97</c:v>
                </c:pt>
                <c:pt idx="51">
                  <c:v>0.98</c:v>
                </c:pt>
                <c:pt idx="52">
                  <c:v>0.98</c:v>
                </c:pt>
                <c:pt idx="53">
                  <c:v>0.99</c:v>
                </c:pt>
                <c:pt idx="54">
                  <c:v>1</c:v>
                </c:pt>
                <c:pt idx="55">
                  <c:v>1</c:v>
                </c:pt>
                <c:pt idx="56">
                  <c:v>0.99</c:v>
                </c:pt>
                <c:pt idx="57">
                  <c:v>1</c:v>
                </c:pt>
                <c:pt idx="58">
                  <c:v>1</c:v>
                </c:pt>
                <c:pt idx="59">
                  <c:v>0.97</c:v>
                </c:pt>
                <c:pt idx="60">
                  <c:v>0.95</c:v>
                </c:pt>
                <c:pt idx="61">
                  <c:v>0.93</c:v>
                </c:pt>
                <c:pt idx="62">
                  <c:v>0.94</c:v>
                </c:pt>
                <c:pt idx="63">
                  <c:v>0.95</c:v>
                </c:pt>
                <c:pt idx="64">
                  <c:v>0.96</c:v>
                </c:pt>
                <c:pt idx="65">
                  <c:v>0.95</c:v>
                </c:pt>
                <c:pt idx="66">
                  <c:v>0.94</c:v>
                </c:pt>
                <c:pt idx="67">
                  <c:v>0.93</c:v>
                </c:pt>
                <c:pt idx="68">
                  <c:v>0.94</c:v>
                </c:pt>
                <c:pt idx="69">
                  <c:v>0.95</c:v>
                </c:pt>
                <c:pt idx="70">
                  <c:v>0.96</c:v>
                </c:pt>
                <c:pt idx="71">
                  <c:v>0.97</c:v>
                </c:pt>
                <c:pt idx="72">
                  <c:v>0.96</c:v>
                </c:pt>
                <c:pt idx="73">
                  <c:v>0.94</c:v>
                </c:pt>
                <c:pt idx="74">
                  <c:v>0.91</c:v>
                </c:pt>
                <c:pt idx="75">
                  <c:v>0.87</c:v>
                </c:pt>
                <c:pt idx="76">
                  <c:v>0.81</c:v>
                </c:pt>
                <c:pt idx="77">
                  <c:v>0.86</c:v>
                </c:pt>
                <c:pt idx="78">
                  <c:v>0.92</c:v>
                </c:pt>
                <c:pt idx="79">
                  <c:v>0.97</c:v>
                </c:pt>
                <c:pt idx="80">
                  <c:v>0.99</c:v>
                </c:pt>
                <c:pt idx="81">
                  <c:v>0.99</c:v>
                </c:pt>
                <c:pt idx="82">
                  <c:v>0.99</c:v>
                </c:pt>
                <c:pt idx="83">
                  <c:v>1</c:v>
                </c:pt>
                <c:pt idx="84">
                  <c:v>1</c:v>
                </c:pt>
                <c:pt idx="85">
                  <c:v>0.99</c:v>
                </c:pt>
                <c:pt idx="86">
                  <c:v>0.99</c:v>
                </c:pt>
                <c:pt idx="87">
                  <c:v>1</c:v>
                </c:pt>
                <c:pt idx="88">
                  <c:v>1</c:v>
                </c:pt>
                <c:pt idx="89">
                  <c:v>1.02</c:v>
                </c:pt>
                <c:pt idx="90">
                  <c:v>1.01</c:v>
                </c:pt>
                <c:pt idx="91">
                  <c:v>1</c:v>
                </c:pt>
                <c:pt idx="92">
                  <c:v>0.99</c:v>
                </c:pt>
                <c:pt idx="93">
                  <c:v>0.99</c:v>
                </c:pt>
                <c:pt idx="94">
                  <c:v>0.99</c:v>
                </c:pt>
                <c:pt idx="95">
                  <c:v>1.01</c:v>
                </c:pt>
                <c:pt idx="96">
                  <c:v>0.99</c:v>
                </c:pt>
                <c:pt idx="97">
                  <c:v>0.99</c:v>
                </c:pt>
                <c:pt idx="98">
                  <c:v>0.99</c:v>
                </c:pt>
                <c:pt idx="99">
                  <c:v>0.99</c:v>
                </c:pt>
                <c:pt idx="100">
                  <c:v>1</c:v>
                </c:pt>
                <c:pt idx="101">
                  <c:v>1</c:v>
                </c:pt>
                <c:pt idx="102">
                  <c:v>1.01</c:v>
                </c:pt>
                <c:pt idx="103">
                  <c:v>0.99</c:v>
                </c:pt>
                <c:pt idx="104">
                  <c:v>0.98</c:v>
                </c:pt>
                <c:pt idx="105">
                  <c:v>0.99</c:v>
                </c:pt>
                <c:pt idx="106">
                  <c:v>0.99</c:v>
                </c:pt>
                <c:pt idx="107">
                  <c:v>0.97</c:v>
                </c:pt>
                <c:pt idx="108">
                  <c:v>0.95</c:v>
                </c:pt>
                <c:pt idx="109">
                  <c:v>0.94</c:v>
                </c:pt>
                <c:pt idx="110">
                  <c:v>0.95</c:v>
                </c:pt>
                <c:pt idx="111">
                  <c:v>0.96</c:v>
                </c:pt>
                <c:pt idx="112">
                  <c:v>0.95</c:v>
                </c:pt>
                <c:pt idx="113">
                  <c:v>1</c:v>
                </c:pt>
                <c:pt idx="114">
                  <c:v>1</c:v>
                </c:pt>
                <c:pt idx="115">
                  <c:v>0.98</c:v>
                </c:pt>
                <c:pt idx="116">
                  <c:v>0.97</c:v>
                </c:pt>
                <c:pt idx="117">
                  <c:v>0.97</c:v>
                </c:pt>
                <c:pt idx="118">
                  <c:v>0.97</c:v>
                </c:pt>
                <c:pt idx="119">
                  <c:v>0.95</c:v>
                </c:pt>
                <c:pt idx="120">
                  <c:v>0.94</c:v>
                </c:pt>
                <c:pt idx="121">
                  <c:v>0.93</c:v>
                </c:pt>
                <c:pt idx="122">
                  <c:v>0.93</c:v>
                </c:pt>
                <c:pt idx="123">
                  <c:v>0.94</c:v>
                </c:pt>
                <c:pt idx="124">
                  <c:v>0.96</c:v>
                </c:pt>
                <c:pt idx="125">
                  <c:v>1</c:v>
                </c:pt>
                <c:pt idx="126">
                  <c:v>1.01</c:v>
                </c:pt>
                <c:pt idx="127">
                  <c:v>0.99</c:v>
                </c:pt>
                <c:pt idx="128">
                  <c:v>0.97</c:v>
                </c:pt>
                <c:pt idx="129">
                  <c:v>0.97</c:v>
                </c:pt>
                <c:pt idx="130">
                  <c:v>0.98</c:v>
                </c:pt>
                <c:pt idx="131">
                  <c:v>1</c:v>
                </c:pt>
                <c:pt idx="132">
                  <c:v>0.98</c:v>
                </c:pt>
                <c:pt idx="133">
                  <c:v>0.94</c:v>
                </c:pt>
                <c:pt idx="134">
                  <c:v>0.88</c:v>
                </c:pt>
                <c:pt idx="135">
                  <c:v>0.85</c:v>
                </c:pt>
                <c:pt idx="136">
                  <c:v>0.88</c:v>
                </c:pt>
                <c:pt idx="137">
                  <c:v>0.96</c:v>
                </c:pt>
                <c:pt idx="138">
                  <c:v>0.99</c:v>
                </c:pt>
                <c:pt idx="139">
                  <c:v>0.96</c:v>
                </c:pt>
                <c:pt idx="140">
                  <c:v>0.96</c:v>
                </c:pt>
                <c:pt idx="141">
                  <c:v>0.97</c:v>
                </c:pt>
                <c:pt idx="142">
                  <c:v>0.97</c:v>
                </c:pt>
                <c:pt idx="143">
                  <c:v>0.97</c:v>
                </c:pt>
                <c:pt idx="144">
                  <c:v>0.97</c:v>
                </c:pt>
                <c:pt idx="145">
                  <c:v>0.98</c:v>
                </c:pt>
                <c:pt idx="146">
                  <c:v>0.99</c:v>
                </c:pt>
                <c:pt idx="147">
                  <c:v>0.98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9F1-4763-B4C2-F5A72FE4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28480"/>
        <c:axId val="151438848"/>
      </c:scatterChart>
      <c:valAx>
        <c:axId val="15142848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1438848"/>
        <c:crosses val="autoZero"/>
        <c:crossBetween val="midCat"/>
      </c:valAx>
      <c:valAx>
        <c:axId val="151438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1428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Fuel Flow (L/hr)</c:v>
          </c:tx>
          <c:marker>
            <c:symbol val="none"/>
          </c:marker>
          <c:yVal>
            <c:numRef>
              <c:f>'Lap 2 data'!$BU$10:$BU$199</c:f>
              <c:numCache>
                <c:formatCode>General</c:formatCode>
                <c:ptCount val="190"/>
                <c:pt idx="0">
                  <c:v>2.950148</c:v>
                </c:pt>
                <c:pt idx="1">
                  <c:v>10.328317999999999</c:v>
                </c:pt>
                <c:pt idx="2">
                  <c:v>6.3469600000000002</c:v>
                </c:pt>
                <c:pt idx="3">
                  <c:v>4.0938230000000004</c:v>
                </c:pt>
                <c:pt idx="4">
                  <c:v>14.38519</c:v>
                </c:pt>
                <c:pt idx="5">
                  <c:v>16.689771</c:v>
                </c:pt>
                <c:pt idx="6">
                  <c:v>18.785648000000002</c:v>
                </c:pt>
                <c:pt idx="7">
                  <c:v>19.785876999999999</c:v>
                </c:pt>
                <c:pt idx="8">
                  <c:v>21.111930000000001</c:v>
                </c:pt>
                <c:pt idx="9">
                  <c:v>14.22561</c:v>
                </c:pt>
                <c:pt idx="10">
                  <c:v>7.3498749999999999</c:v>
                </c:pt>
                <c:pt idx="11">
                  <c:v>10.887447</c:v>
                </c:pt>
                <c:pt idx="12">
                  <c:v>6.3186119999999999</c:v>
                </c:pt>
                <c:pt idx="13">
                  <c:v>3.6363529999999997</c:v>
                </c:pt>
                <c:pt idx="14">
                  <c:v>2.5278679999999998</c:v>
                </c:pt>
                <c:pt idx="15">
                  <c:v>2.06942</c:v>
                </c:pt>
                <c:pt idx="16">
                  <c:v>2.0225</c:v>
                </c:pt>
                <c:pt idx="17">
                  <c:v>1.93648</c:v>
                </c:pt>
                <c:pt idx="18">
                  <c:v>1.9032450000000001</c:v>
                </c:pt>
                <c:pt idx="19">
                  <c:v>1.964828</c:v>
                </c:pt>
                <c:pt idx="20">
                  <c:v>2.1026549999999999</c:v>
                </c:pt>
                <c:pt idx="21">
                  <c:v>2.0987450000000001</c:v>
                </c:pt>
                <c:pt idx="22">
                  <c:v>2.009792</c:v>
                </c:pt>
                <c:pt idx="23">
                  <c:v>1.9765790000000001</c:v>
                </c:pt>
                <c:pt idx="24">
                  <c:v>2.124139</c:v>
                </c:pt>
                <c:pt idx="25">
                  <c:v>2.0801720000000001</c:v>
                </c:pt>
                <c:pt idx="26">
                  <c:v>2.1573090000000001</c:v>
                </c:pt>
                <c:pt idx="27">
                  <c:v>2.1261209999999999</c:v>
                </c:pt>
                <c:pt idx="28">
                  <c:v>2.0557349999999999</c:v>
                </c:pt>
                <c:pt idx="29">
                  <c:v>2.175967</c:v>
                </c:pt>
                <c:pt idx="30">
                  <c:v>2.0645319999999998</c:v>
                </c:pt>
                <c:pt idx="31">
                  <c:v>2.1114519999999999</c:v>
                </c:pt>
                <c:pt idx="32">
                  <c:v>14.464119999999999</c:v>
                </c:pt>
                <c:pt idx="33">
                  <c:v>15.652760000000001</c:v>
                </c:pt>
                <c:pt idx="34">
                  <c:v>16.402502999999999</c:v>
                </c:pt>
                <c:pt idx="35">
                  <c:v>16.728987</c:v>
                </c:pt>
                <c:pt idx="36">
                  <c:v>16.887342</c:v>
                </c:pt>
                <c:pt idx="37">
                  <c:v>16.066242000000003</c:v>
                </c:pt>
                <c:pt idx="38">
                  <c:v>7.995025</c:v>
                </c:pt>
                <c:pt idx="39">
                  <c:v>4.3104949999999995</c:v>
                </c:pt>
                <c:pt idx="40">
                  <c:v>12.983930000000001</c:v>
                </c:pt>
                <c:pt idx="41">
                  <c:v>9.3781879999999997</c:v>
                </c:pt>
                <c:pt idx="42">
                  <c:v>5.0195150000000002</c:v>
                </c:pt>
                <c:pt idx="43">
                  <c:v>8.7516099999999994</c:v>
                </c:pt>
                <c:pt idx="44">
                  <c:v>7.9314879999999999</c:v>
                </c:pt>
                <c:pt idx="45">
                  <c:v>4.5366299999999997</c:v>
                </c:pt>
                <c:pt idx="46">
                  <c:v>3.1114449999999998</c:v>
                </c:pt>
                <c:pt idx="47">
                  <c:v>11.59789</c:v>
                </c:pt>
                <c:pt idx="48">
                  <c:v>7.01166</c:v>
                </c:pt>
                <c:pt idx="49">
                  <c:v>6.8924050000000001</c:v>
                </c:pt>
                <c:pt idx="50">
                  <c:v>12.058493</c:v>
                </c:pt>
                <c:pt idx="51">
                  <c:v>7.4173220000000004</c:v>
                </c:pt>
                <c:pt idx="52">
                  <c:v>6.8405969999999998</c:v>
                </c:pt>
                <c:pt idx="53">
                  <c:v>8.4955049999999996</c:v>
                </c:pt>
                <c:pt idx="54">
                  <c:v>4.7829600000000001</c:v>
                </c:pt>
                <c:pt idx="55">
                  <c:v>3.0217520000000002</c:v>
                </c:pt>
                <c:pt idx="56">
                  <c:v>11.638926</c:v>
                </c:pt>
                <c:pt idx="57">
                  <c:v>16.245639000000001</c:v>
                </c:pt>
                <c:pt idx="58">
                  <c:v>14.558937999999999</c:v>
                </c:pt>
                <c:pt idx="59">
                  <c:v>18.523678</c:v>
                </c:pt>
                <c:pt idx="60">
                  <c:v>16.437692999999999</c:v>
                </c:pt>
                <c:pt idx="61">
                  <c:v>15.213862000000001</c:v>
                </c:pt>
                <c:pt idx="62">
                  <c:v>13.763253000000001</c:v>
                </c:pt>
                <c:pt idx="63">
                  <c:v>11.559968</c:v>
                </c:pt>
                <c:pt idx="64">
                  <c:v>14.553072999999999</c:v>
                </c:pt>
                <c:pt idx="65">
                  <c:v>19.020247999999999</c:v>
                </c:pt>
                <c:pt idx="66">
                  <c:v>18.945602999999998</c:v>
                </c:pt>
                <c:pt idx="67">
                  <c:v>17.677323999999999</c:v>
                </c:pt>
                <c:pt idx="68">
                  <c:v>17.042764999999999</c:v>
                </c:pt>
                <c:pt idx="69">
                  <c:v>13.53745</c:v>
                </c:pt>
                <c:pt idx="70">
                  <c:v>13.068250000000001</c:v>
                </c:pt>
                <c:pt idx="71">
                  <c:v>11.371053</c:v>
                </c:pt>
                <c:pt idx="72">
                  <c:v>14.233985000000001</c:v>
                </c:pt>
                <c:pt idx="73">
                  <c:v>8.7858230000000006</c:v>
                </c:pt>
                <c:pt idx="74">
                  <c:v>4.4799350000000002</c:v>
                </c:pt>
                <c:pt idx="75">
                  <c:v>3.055717</c:v>
                </c:pt>
                <c:pt idx="76">
                  <c:v>11.786747</c:v>
                </c:pt>
                <c:pt idx="77">
                  <c:v>7.344773</c:v>
                </c:pt>
                <c:pt idx="78">
                  <c:v>4.2886559999999996</c:v>
                </c:pt>
                <c:pt idx="79">
                  <c:v>12.192410000000001</c:v>
                </c:pt>
                <c:pt idx="80">
                  <c:v>7.5277799999999999</c:v>
                </c:pt>
                <c:pt idx="81">
                  <c:v>6.8034530000000002</c:v>
                </c:pt>
                <c:pt idx="82">
                  <c:v>4.0166000000000004</c:v>
                </c:pt>
                <c:pt idx="83">
                  <c:v>2.7751749999999999</c:v>
                </c:pt>
                <c:pt idx="84">
                  <c:v>2.2707850000000001</c:v>
                </c:pt>
                <c:pt idx="85">
                  <c:v>2.04596</c:v>
                </c:pt>
                <c:pt idx="86">
                  <c:v>2.0655099999999997</c:v>
                </c:pt>
                <c:pt idx="87">
                  <c:v>1.9638500000000001</c:v>
                </c:pt>
                <c:pt idx="88">
                  <c:v>1.9491879999999999</c:v>
                </c:pt>
                <c:pt idx="89">
                  <c:v>1.9706900000000001</c:v>
                </c:pt>
                <c:pt idx="90">
                  <c:v>1.887691</c:v>
                </c:pt>
                <c:pt idx="91">
                  <c:v>2.026389</c:v>
                </c:pt>
                <c:pt idx="92">
                  <c:v>1.9824870000000001</c:v>
                </c:pt>
                <c:pt idx="93">
                  <c:v>1.973625</c:v>
                </c:pt>
                <c:pt idx="94">
                  <c:v>2.0381399999999998</c:v>
                </c:pt>
                <c:pt idx="95">
                  <c:v>2.003927</c:v>
                </c:pt>
                <c:pt idx="96">
                  <c:v>2.0410719999999998</c:v>
                </c:pt>
                <c:pt idx="97">
                  <c:v>2.0469369999999998</c:v>
                </c:pt>
                <c:pt idx="98">
                  <c:v>2.0039699999999998</c:v>
                </c:pt>
                <c:pt idx="99">
                  <c:v>2.0410659999999998</c:v>
                </c:pt>
                <c:pt idx="100">
                  <c:v>2.0254319999999999</c:v>
                </c:pt>
                <c:pt idx="101">
                  <c:v>2.0870150000000001</c:v>
                </c:pt>
                <c:pt idx="102">
                  <c:v>2.0528019999999998</c:v>
                </c:pt>
                <c:pt idx="103">
                  <c:v>2.692088</c:v>
                </c:pt>
                <c:pt idx="104">
                  <c:v>12.500323</c:v>
                </c:pt>
                <c:pt idx="105">
                  <c:v>15.911797999999999</c:v>
                </c:pt>
                <c:pt idx="106">
                  <c:v>13.682679</c:v>
                </c:pt>
                <c:pt idx="107">
                  <c:v>11.036341999999999</c:v>
                </c:pt>
                <c:pt idx="108">
                  <c:v>5.69008</c:v>
                </c:pt>
                <c:pt idx="109">
                  <c:v>3.5215130000000001</c:v>
                </c:pt>
                <c:pt idx="110">
                  <c:v>2.67327</c:v>
                </c:pt>
                <c:pt idx="111">
                  <c:v>2.2190270000000001</c:v>
                </c:pt>
                <c:pt idx="112">
                  <c:v>2.2335750000000001</c:v>
                </c:pt>
                <c:pt idx="113">
                  <c:v>2.0704199999999999</c:v>
                </c:pt>
                <c:pt idx="114">
                  <c:v>2.0684420000000001</c:v>
                </c:pt>
                <c:pt idx="115">
                  <c:v>16.092635000000001</c:v>
                </c:pt>
                <c:pt idx="116">
                  <c:v>18.348705000000002</c:v>
                </c:pt>
                <c:pt idx="117">
                  <c:v>20.8687</c:v>
                </c:pt>
                <c:pt idx="118">
                  <c:v>12.130827999999999</c:v>
                </c:pt>
                <c:pt idx="119">
                  <c:v>12.955731</c:v>
                </c:pt>
                <c:pt idx="120">
                  <c:v>11.067603999999999</c:v>
                </c:pt>
                <c:pt idx="121">
                  <c:v>6.3195899999999998</c:v>
                </c:pt>
                <c:pt idx="122">
                  <c:v>14.907508</c:v>
                </c:pt>
                <c:pt idx="123">
                  <c:v>11.527367</c:v>
                </c:pt>
                <c:pt idx="124">
                  <c:v>9.9255880000000012</c:v>
                </c:pt>
                <c:pt idx="125">
                  <c:v>15.01934</c:v>
                </c:pt>
                <c:pt idx="126">
                  <c:v>10.549233000000001</c:v>
                </c:pt>
                <c:pt idx="127">
                  <c:v>5.9070850000000004</c:v>
                </c:pt>
                <c:pt idx="128">
                  <c:v>11.090767</c:v>
                </c:pt>
                <c:pt idx="129">
                  <c:v>6.5214169999999996</c:v>
                </c:pt>
                <c:pt idx="130">
                  <c:v>3.7216770000000001</c:v>
                </c:pt>
                <c:pt idx="131">
                  <c:v>2.493655</c:v>
                </c:pt>
                <c:pt idx="132">
                  <c:v>9.2892349999999997</c:v>
                </c:pt>
                <c:pt idx="133">
                  <c:v>7.8034350000000003</c:v>
                </c:pt>
                <c:pt idx="134">
                  <c:v>4.2893229999999996</c:v>
                </c:pt>
                <c:pt idx="135">
                  <c:v>11.382061999999999</c:v>
                </c:pt>
                <c:pt idx="136">
                  <c:v>8.8386080000000007</c:v>
                </c:pt>
                <c:pt idx="137">
                  <c:v>4.7389720000000004</c:v>
                </c:pt>
                <c:pt idx="138">
                  <c:v>15.997795999999999</c:v>
                </c:pt>
                <c:pt idx="139">
                  <c:v>9.7438690000000001</c:v>
                </c:pt>
                <c:pt idx="140">
                  <c:v>4.9958179999999999</c:v>
                </c:pt>
                <c:pt idx="141">
                  <c:v>3.1360570000000001</c:v>
                </c:pt>
                <c:pt idx="142">
                  <c:v>4.5209900000000003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C3F-409D-BE99-B2DE17E7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60032"/>
        <c:axId val="151661952"/>
      </c:scatterChart>
      <c:scatterChart>
        <c:scatterStyle val="smoothMarker"/>
        <c:varyColors val="0"/>
        <c:ser>
          <c:idx val="2"/>
          <c:order val="1"/>
          <c:tx>
            <c:v>Lambda</c:v>
          </c:tx>
          <c:marker>
            <c:symbol val="none"/>
          </c:marker>
          <c:yVal>
            <c:numRef>
              <c:f>'Lap 2 data'!$BC$10:$BC$199</c:f>
              <c:numCache>
                <c:formatCode>General</c:formatCode>
                <c:ptCount val="190"/>
                <c:pt idx="0">
                  <c:v>0.98</c:v>
                </c:pt>
                <c:pt idx="1">
                  <c:v>0.98</c:v>
                </c:pt>
                <c:pt idx="2">
                  <c:v>0.97</c:v>
                </c:pt>
                <c:pt idx="3">
                  <c:v>0.97</c:v>
                </c:pt>
                <c:pt idx="4">
                  <c:v>0.95</c:v>
                </c:pt>
                <c:pt idx="5">
                  <c:v>0.95</c:v>
                </c:pt>
                <c:pt idx="6">
                  <c:v>0.94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0.99</c:v>
                </c:pt>
                <c:pt idx="11">
                  <c:v>1</c:v>
                </c:pt>
                <c:pt idx="12">
                  <c:v>0.99</c:v>
                </c:pt>
                <c:pt idx="13">
                  <c:v>0.97</c:v>
                </c:pt>
                <c:pt idx="14">
                  <c:v>0.95</c:v>
                </c:pt>
                <c:pt idx="15">
                  <c:v>0.99</c:v>
                </c:pt>
                <c:pt idx="16">
                  <c:v>0.98</c:v>
                </c:pt>
                <c:pt idx="17">
                  <c:v>0.98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</c:v>
                </c:pt>
                <c:pt idx="22">
                  <c:v>1</c:v>
                </c:pt>
                <c:pt idx="23">
                  <c:v>1.01</c:v>
                </c:pt>
                <c:pt idx="24">
                  <c:v>1.01</c:v>
                </c:pt>
                <c:pt idx="25">
                  <c:v>1.01</c:v>
                </c:pt>
                <c:pt idx="26">
                  <c:v>1.01</c:v>
                </c:pt>
                <c:pt idx="27">
                  <c:v>1.01</c:v>
                </c:pt>
                <c:pt idx="28">
                  <c:v>1.01</c:v>
                </c:pt>
                <c:pt idx="29">
                  <c:v>1</c:v>
                </c:pt>
                <c:pt idx="30">
                  <c:v>0.99</c:v>
                </c:pt>
                <c:pt idx="31">
                  <c:v>0.98</c:v>
                </c:pt>
                <c:pt idx="32">
                  <c:v>0.97</c:v>
                </c:pt>
                <c:pt idx="33">
                  <c:v>0.97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0.96</c:v>
                </c:pt>
                <c:pt idx="39">
                  <c:v>0.98</c:v>
                </c:pt>
                <c:pt idx="40">
                  <c:v>0.99</c:v>
                </c:pt>
                <c:pt idx="41">
                  <c:v>1</c:v>
                </c:pt>
                <c:pt idx="42">
                  <c:v>1</c:v>
                </c:pt>
                <c:pt idx="43">
                  <c:v>1.01</c:v>
                </c:pt>
                <c:pt idx="44">
                  <c:v>1</c:v>
                </c:pt>
                <c:pt idx="45">
                  <c:v>0.99</c:v>
                </c:pt>
                <c:pt idx="46">
                  <c:v>0.99</c:v>
                </c:pt>
                <c:pt idx="47">
                  <c:v>0.98</c:v>
                </c:pt>
                <c:pt idx="48">
                  <c:v>0.98</c:v>
                </c:pt>
                <c:pt idx="49">
                  <c:v>0.98</c:v>
                </c:pt>
                <c:pt idx="50">
                  <c:v>0.98</c:v>
                </c:pt>
                <c:pt idx="51">
                  <c:v>0.99</c:v>
                </c:pt>
                <c:pt idx="52">
                  <c:v>0.99</c:v>
                </c:pt>
                <c:pt idx="53">
                  <c:v>0.99</c:v>
                </c:pt>
                <c:pt idx="54">
                  <c:v>0.99</c:v>
                </c:pt>
                <c:pt idx="55">
                  <c:v>0.99</c:v>
                </c:pt>
                <c:pt idx="56">
                  <c:v>0.97</c:v>
                </c:pt>
                <c:pt idx="57">
                  <c:v>0.95</c:v>
                </c:pt>
                <c:pt idx="58">
                  <c:v>0.94</c:v>
                </c:pt>
                <c:pt idx="59">
                  <c:v>0.94</c:v>
                </c:pt>
                <c:pt idx="60">
                  <c:v>0.94</c:v>
                </c:pt>
                <c:pt idx="61">
                  <c:v>0.95</c:v>
                </c:pt>
                <c:pt idx="62">
                  <c:v>0.96</c:v>
                </c:pt>
                <c:pt idx="63">
                  <c:v>0.97</c:v>
                </c:pt>
                <c:pt idx="64">
                  <c:v>0.96</c:v>
                </c:pt>
                <c:pt idx="65">
                  <c:v>0.94</c:v>
                </c:pt>
                <c:pt idx="66">
                  <c:v>0.93</c:v>
                </c:pt>
                <c:pt idx="67">
                  <c:v>0.94</c:v>
                </c:pt>
                <c:pt idx="68">
                  <c:v>0.94</c:v>
                </c:pt>
                <c:pt idx="69">
                  <c:v>0.96</c:v>
                </c:pt>
                <c:pt idx="70">
                  <c:v>0.97</c:v>
                </c:pt>
                <c:pt idx="71">
                  <c:v>0.97</c:v>
                </c:pt>
                <c:pt idx="72">
                  <c:v>0.96</c:v>
                </c:pt>
                <c:pt idx="73">
                  <c:v>0.95</c:v>
                </c:pt>
                <c:pt idx="74">
                  <c:v>0.96</c:v>
                </c:pt>
                <c:pt idx="75">
                  <c:v>0.98</c:v>
                </c:pt>
                <c:pt idx="76">
                  <c:v>1</c:v>
                </c:pt>
                <c:pt idx="77">
                  <c:v>0.98</c:v>
                </c:pt>
                <c:pt idx="78">
                  <c:v>0.98</c:v>
                </c:pt>
                <c:pt idx="79">
                  <c:v>0.99</c:v>
                </c:pt>
                <c:pt idx="80">
                  <c:v>1</c:v>
                </c:pt>
                <c:pt idx="81">
                  <c:v>1.01</c:v>
                </c:pt>
                <c:pt idx="82">
                  <c:v>1.01</c:v>
                </c:pt>
                <c:pt idx="83">
                  <c:v>1.01</c:v>
                </c:pt>
                <c:pt idx="84">
                  <c:v>1.01</c:v>
                </c:pt>
                <c:pt idx="85">
                  <c:v>1.01</c:v>
                </c:pt>
                <c:pt idx="86">
                  <c:v>1</c:v>
                </c:pt>
                <c:pt idx="87">
                  <c:v>1</c:v>
                </c:pt>
                <c:pt idx="88">
                  <c:v>0.99</c:v>
                </c:pt>
                <c:pt idx="89">
                  <c:v>0.99</c:v>
                </c:pt>
                <c:pt idx="90">
                  <c:v>0.99</c:v>
                </c:pt>
                <c:pt idx="91">
                  <c:v>1</c:v>
                </c:pt>
                <c:pt idx="92">
                  <c:v>1.01</c:v>
                </c:pt>
                <c:pt idx="93">
                  <c:v>1</c:v>
                </c:pt>
                <c:pt idx="94">
                  <c:v>0.98</c:v>
                </c:pt>
                <c:pt idx="95">
                  <c:v>0.98</c:v>
                </c:pt>
                <c:pt idx="96">
                  <c:v>0.99</c:v>
                </c:pt>
                <c:pt idx="97">
                  <c:v>1</c:v>
                </c:pt>
                <c:pt idx="98">
                  <c:v>1.01</c:v>
                </c:pt>
                <c:pt idx="99">
                  <c:v>1</c:v>
                </c:pt>
                <c:pt idx="100">
                  <c:v>0.98</c:v>
                </c:pt>
                <c:pt idx="101">
                  <c:v>0.98</c:v>
                </c:pt>
                <c:pt idx="102">
                  <c:v>0.98</c:v>
                </c:pt>
                <c:pt idx="103">
                  <c:v>0.97</c:v>
                </c:pt>
                <c:pt idx="104">
                  <c:v>0.97</c:v>
                </c:pt>
                <c:pt idx="105">
                  <c:v>0.97</c:v>
                </c:pt>
                <c:pt idx="106">
                  <c:v>0.95</c:v>
                </c:pt>
                <c:pt idx="107">
                  <c:v>0.94</c:v>
                </c:pt>
                <c:pt idx="108">
                  <c:v>0.96</c:v>
                </c:pt>
                <c:pt idx="109">
                  <c:v>0.98</c:v>
                </c:pt>
                <c:pt idx="110">
                  <c:v>1</c:v>
                </c:pt>
                <c:pt idx="111">
                  <c:v>0.99</c:v>
                </c:pt>
                <c:pt idx="112">
                  <c:v>0.97</c:v>
                </c:pt>
                <c:pt idx="113">
                  <c:v>0.97</c:v>
                </c:pt>
                <c:pt idx="114">
                  <c:v>0.97</c:v>
                </c:pt>
                <c:pt idx="115">
                  <c:v>0.95</c:v>
                </c:pt>
                <c:pt idx="116">
                  <c:v>0.94</c:v>
                </c:pt>
                <c:pt idx="117">
                  <c:v>0.93</c:v>
                </c:pt>
                <c:pt idx="118">
                  <c:v>0.95</c:v>
                </c:pt>
                <c:pt idx="119">
                  <c:v>0.97</c:v>
                </c:pt>
                <c:pt idx="120">
                  <c:v>0.99</c:v>
                </c:pt>
                <c:pt idx="121">
                  <c:v>0.99</c:v>
                </c:pt>
                <c:pt idx="122">
                  <c:v>0.99</c:v>
                </c:pt>
                <c:pt idx="123">
                  <c:v>0.98</c:v>
                </c:pt>
                <c:pt idx="124">
                  <c:v>0.99</c:v>
                </c:pt>
                <c:pt idx="125">
                  <c:v>0.96</c:v>
                </c:pt>
                <c:pt idx="126">
                  <c:v>0.96</c:v>
                </c:pt>
                <c:pt idx="127">
                  <c:v>0.95</c:v>
                </c:pt>
                <c:pt idx="128">
                  <c:v>0.98</c:v>
                </c:pt>
                <c:pt idx="129">
                  <c:v>0.97</c:v>
                </c:pt>
                <c:pt idx="130">
                  <c:v>0.89</c:v>
                </c:pt>
                <c:pt idx="131">
                  <c:v>0.95</c:v>
                </c:pt>
                <c:pt idx="132">
                  <c:v>0.96</c:v>
                </c:pt>
                <c:pt idx="133">
                  <c:v>0.97</c:v>
                </c:pt>
                <c:pt idx="134">
                  <c:v>0.98</c:v>
                </c:pt>
                <c:pt idx="135">
                  <c:v>0.98</c:v>
                </c:pt>
                <c:pt idx="136">
                  <c:v>0.96</c:v>
                </c:pt>
                <c:pt idx="137">
                  <c:v>0.95</c:v>
                </c:pt>
                <c:pt idx="138">
                  <c:v>0.95</c:v>
                </c:pt>
                <c:pt idx="139">
                  <c:v>0.96</c:v>
                </c:pt>
                <c:pt idx="140">
                  <c:v>0.97</c:v>
                </c:pt>
                <c:pt idx="141">
                  <c:v>0.99</c:v>
                </c:pt>
                <c:pt idx="142">
                  <c:v>0.99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C3F-409D-BE99-B2DE17E7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69376"/>
        <c:axId val="151667840"/>
      </c:scatterChart>
      <c:valAx>
        <c:axId val="15166003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1661952"/>
        <c:crosses val="autoZero"/>
        <c:crossBetween val="midCat"/>
        <c:minorUnit val="5"/>
      </c:valAx>
      <c:valAx>
        <c:axId val="151661952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1660032"/>
        <c:crosses val="autoZero"/>
        <c:crossBetween val="midCat"/>
      </c:valAx>
      <c:valAx>
        <c:axId val="1516678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51669376"/>
        <c:crosses val="max"/>
        <c:crossBetween val="midCat"/>
      </c:valAx>
      <c:valAx>
        <c:axId val="15166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67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data'!$C$10:$C$199</c:f>
              <c:numCache>
                <c:formatCode>General</c:formatCode>
                <c:ptCount val="190"/>
                <c:pt idx="0">
                  <c:v>13.827</c:v>
                </c:pt>
                <c:pt idx="1">
                  <c:v>13.814</c:v>
                </c:pt>
                <c:pt idx="2">
                  <c:v>13.763</c:v>
                </c:pt>
                <c:pt idx="3">
                  <c:v>13.49</c:v>
                </c:pt>
                <c:pt idx="4">
                  <c:v>13.305999999999999</c:v>
                </c:pt>
                <c:pt idx="5">
                  <c:v>13.137</c:v>
                </c:pt>
                <c:pt idx="6">
                  <c:v>12.942</c:v>
                </c:pt>
                <c:pt idx="7">
                  <c:v>12.768000000000001</c:v>
                </c:pt>
                <c:pt idx="8">
                  <c:v>12.750999999999999</c:v>
                </c:pt>
                <c:pt idx="9">
                  <c:v>13.24</c:v>
                </c:pt>
                <c:pt idx="10">
                  <c:v>13.762</c:v>
                </c:pt>
                <c:pt idx="11">
                  <c:v>13.994</c:v>
                </c:pt>
                <c:pt idx="12">
                  <c:v>13.779</c:v>
                </c:pt>
                <c:pt idx="13">
                  <c:v>13.279</c:v>
                </c:pt>
                <c:pt idx="14">
                  <c:v>13.271000000000001</c:v>
                </c:pt>
                <c:pt idx="15">
                  <c:v>14.031000000000001</c:v>
                </c:pt>
                <c:pt idx="16">
                  <c:v>14.023</c:v>
                </c:pt>
                <c:pt idx="17">
                  <c:v>13.932</c:v>
                </c:pt>
                <c:pt idx="18">
                  <c:v>14.058999999999999</c:v>
                </c:pt>
                <c:pt idx="19">
                  <c:v>14.183</c:v>
                </c:pt>
                <c:pt idx="20">
                  <c:v>13.938000000000001</c:v>
                </c:pt>
                <c:pt idx="21">
                  <c:v>13.92</c:v>
                </c:pt>
                <c:pt idx="22">
                  <c:v>14.144</c:v>
                </c:pt>
                <c:pt idx="23">
                  <c:v>14.304</c:v>
                </c:pt>
                <c:pt idx="24">
                  <c:v>14.252000000000001</c:v>
                </c:pt>
                <c:pt idx="25">
                  <c:v>14.113</c:v>
                </c:pt>
                <c:pt idx="26">
                  <c:v>14.233000000000001</c:v>
                </c:pt>
                <c:pt idx="27">
                  <c:v>14.24</c:v>
                </c:pt>
                <c:pt idx="28">
                  <c:v>14.228</c:v>
                </c:pt>
                <c:pt idx="29">
                  <c:v>14.090999999999999</c:v>
                </c:pt>
                <c:pt idx="30">
                  <c:v>13.855</c:v>
                </c:pt>
                <c:pt idx="31">
                  <c:v>13.673</c:v>
                </c:pt>
                <c:pt idx="32">
                  <c:v>13.606</c:v>
                </c:pt>
                <c:pt idx="33">
                  <c:v>13.396000000000001</c:v>
                </c:pt>
                <c:pt idx="34">
                  <c:v>13.334</c:v>
                </c:pt>
                <c:pt idx="35">
                  <c:v>13.179</c:v>
                </c:pt>
                <c:pt idx="36">
                  <c:v>12.97</c:v>
                </c:pt>
                <c:pt idx="37">
                  <c:v>13.01</c:v>
                </c:pt>
                <c:pt idx="38">
                  <c:v>13.401</c:v>
                </c:pt>
                <c:pt idx="39">
                  <c:v>13.695</c:v>
                </c:pt>
                <c:pt idx="40">
                  <c:v>13.792</c:v>
                </c:pt>
                <c:pt idx="41">
                  <c:v>13.895</c:v>
                </c:pt>
                <c:pt idx="42">
                  <c:v>14.042999999999999</c:v>
                </c:pt>
                <c:pt idx="43">
                  <c:v>14.1</c:v>
                </c:pt>
                <c:pt idx="44">
                  <c:v>14.1</c:v>
                </c:pt>
                <c:pt idx="45">
                  <c:v>13.935</c:v>
                </c:pt>
                <c:pt idx="46">
                  <c:v>13.866</c:v>
                </c:pt>
                <c:pt idx="47">
                  <c:v>13.837</c:v>
                </c:pt>
                <c:pt idx="48">
                  <c:v>13.815</c:v>
                </c:pt>
                <c:pt idx="49">
                  <c:v>13.8</c:v>
                </c:pt>
                <c:pt idx="50">
                  <c:v>13.8</c:v>
                </c:pt>
                <c:pt idx="51">
                  <c:v>13.8</c:v>
                </c:pt>
                <c:pt idx="52">
                  <c:v>13.805999999999999</c:v>
                </c:pt>
                <c:pt idx="53">
                  <c:v>13.81</c:v>
                </c:pt>
                <c:pt idx="54">
                  <c:v>13.81</c:v>
                </c:pt>
                <c:pt idx="55">
                  <c:v>13.788</c:v>
                </c:pt>
                <c:pt idx="56">
                  <c:v>13.566000000000001</c:v>
                </c:pt>
                <c:pt idx="57">
                  <c:v>13.145</c:v>
                </c:pt>
                <c:pt idx="58">
                  <c:v>13.01</c:v>
                </c:pt>
                <c:pt idx="59">
                  <c:v>13.018000000000001</c:v>
                </c:pt>
                <c:pt idx="60">
                  <c:v>13.086</c:v>
                </c:pt>
                <c:pt idx="61">
                  <c:v>13.276999999999999</c:v>
                </c:pt>
                <c:pt idx="62">
                  <c:v>13.459</c:v>
                </c:pt>
                <c:pt idx="63">
                  <c:v>13.430999999999999</c:v>
                </c:pt>
                <c:pt idx="64">
                  <c:v>13.2</c:v>
                </c:pt>
                <c:pt idx="65">
                  <c:v>12.939</c:v>
                </c:pt>
                <c:pt idx="66">
                  <c:v>12.79</c:v>
                </c:pt>
                <c:pt idx="67">
                  <c:v>12.81</c:v>
                </c:pt>
                <c:pt idx="68">
                  <c:v>13.042999999999999</c:v>
                </c:pt>
                <c:pt idx="69">
                  <c:v>13.284000000000001</c:v>
                </c:pt>
                <c:pt idx="70">
                  <c:v>13.378</c:v>
                </c:pt>
                <c:pt idx="71">
                  <c:v>13.39</c:v>
                </c:pt>
                <c:pt idx="72">
                  <c:v>13.337</c:v>
                </c:pt>
                <c:pt idx="73">
                  <c:v>13.202999999999999</c:v>
                </c:pt>
                <c:pt idx="74">
                  <c:v>13.228</c:v>
                </c:pt>
                <c:pt idx="75">
                  <c:v>13.747999999999999</c:v>
                </c:pt>
                <c:pt idx="76">
                  <c:v>13.897</c:v>
                </c:pt>
                <c:pt idx="77">
                  <c:v>13.795999999999999</c:v>
                </c:pt>
                <c:pt idx="78">
                  <c:v>13.688000000000001</c:v>
                </c:pt>
                <c:pt idx="79">
                  <c:v>13.724</c:v>
                </c:pt>
                <c:pt idx="80">
                  <c:v>13.888</c:v>
                </c:pt>
                <c:pt idx="81">
                  <c:v>14.061</c:v>
                </c:pt>
                <c:pt idx="82">
                  <c:v>14.151</c:v>
                </c:pt>
                <c:pt idx="83">
                  <c:v>14.18</c:v>
                </c:pt>
                <c:pt idx="84">
                  <c:v>14.18</c:v>
                </c:pt>
                <c:pt idx="85">
                  <c:v>14.18</c:v>
                </c:pt>
                <c:pt idx="86">
                  <c:v>14.18</c:v>
                </c:pt>
                <c:pt idx="87">
                  <c:v>13.977</c:v>
                </c:pt>
                <c:pt idx="88">
                  <c:v>13.91</c:v>
                </c:pt>
                <c:pt idx="89">
                  <c:v>13.906000000000001</c:v>
                </c:pt>
                <c:pt idx="90">
                  <c:v>13.920999999999999</c:v>
                </c:pt>
                <c:pt idx="91">
                  <c:v>14.012</c:v>
                </c:pt>
                <c:pt idx="92">
                  <c:v>14.282999999999999</c:v>
                </c:pt>
                <c:pt idx="93">
                  <c:v>14.023</c:v>
                </c:pt>
                <c:pt idx="94">
                  <c:v>13.879</c:v>
                </c:pt>
                <c:pt idx="95">
                  <c:v>13.84</c:v>
                </c:pt>
                <c:pt idx="96">
                  <c:v>13.882999999999999</c:v>
                </c:pt>
                <c:pt idx="97">
                  <c:v>14.000999999999999</c:v>
                </c:pt>
                <c:pt idx="98">
                  <c:v>14.018000000000001</c:v>
                </c:pt>
                <c:pt idx="99">
                  <c:v>13.968</c:v>
                </c:pt>
                <c:pt idx="100">
                  <c:v>13.922000000000001</c:v>
                </c:pt>
                <c:pt idx="101">
                  <c:v>13.827999999999999</c:v>
                </c:pt>
                <c:pt idx="102">
                  <c:v>13.718</c:v>
                </c:pt>
                <c:pt idx="103">
                  <c:v>13.704000000000001</c:v>
                </c:pt>
                <c:pt idx="104">
                  <c:v>13.625999999999999</c:v>
                </c:pt>
                <c:pt idx="105">
                  <c:v>13.449</c:v>
                </c:pt>
                <c:pt idx="106">
                  <c:v>13.282</c:v>
                </c:pt>
                <c:pt idx="107">
                  <c:v>13.2</c:v>
                </c:pt>
                <c:pt idx="108">
                  <c:v>13.375999999999999</c:v>
                </c:pt>
                <c:pt idx="109">
                  <c:v>13.951000000000001</c:v>
                </c:pt>
                <c:pt idx="110">
                  <c:v>14.154999999999999</c:v>
                </c:pt>
                <c:pt idx="111">
                  <c:v>13.85</c:v>
                </c:pt>
                <c:pt idx="112">
                  <c:v>13.717000000000001</c:v>
                </c:pt>
                <c:pt idx="113">
                  <c:v>13.68</c:v>
                </c:pt>
                <c:pt idx="114">
                  <c:v>13.529</c:v>
                </c:pt>
                <c:pt idx="115">
                  <c:v>13.102</c:v>
                </c:pt>
                <c:pt idx="116">
                  <c:v>12.715999999999999</c:v>
                </c:pt>
                <c:pt idx="117">
                  <c:v>12.847</c:v>
                </c:pt>
                <c:pt idx="118">
                  <c:v>13.269</c:v>
                </c:pt>
                <c:pt idx="119">
                  <c:v>13.632</c:v>
                </c:pt>
                <c:pt idx="120">
                  <c:v>13.753</c:v>
                </c:pt>
                <c:pt idx="121">
                  <c:v>13.762</c:v>
                </c:pt>
                <c:pt idx="122">
                  <c:v>13.779</c:v>
                </c:pt>
                <c:pt idx="123">
                  <c:v>13.78</c:v>
                </c:pt>
                <c:pt idx="124">
                  <c:v>13.627000000000001</c:v>
                </c:pt>
                <c:pt idx="125">
                  <c:v>13.318</c:v>
                </c:pt>
                <c:pt idx="126">
                  <c:v>13.173</c:v>
                </c:pt>
                <c:pt idx="127">
                  <c:v>13.641</c:v>
                </c:pt>
                <c:pt idx="128">
                  <c:v>13.657999999999999</c:v>
                </c:pt>
                <c:pt idx="129">
                  <c:v>13.15</c:v>
                </c:pt>
                <c:pt idx="130">
                  <c:v>12.896000000000001</c:v>
                </c:pt>
                <c:pt idx="131">
                  <c:v>13.221</c:v>
                </c:pt>
                <c:pt idx="132">
                  <c:v>13.776</c:v>
                </c:pt>
                <c:pt idx="133">
                  <c:v>13.73</c:v>
                </c:pt>
                <c:pt idx="134">
                  <c:v>13.73</c:v>
                </c:pt>
                <c:pt idx="135">
                  <c:v>13.648</c:v>
                </c:pt>
                <c:pt idx="136">
                  <c:v>13.433</c:v>
                </c:pt>
                <c:pt idx="137">
                  <c:v>13.282</c:v>
                </c:pt>
                <c:pt idx="138">
                  <c:v>13.31</c:v>
                </c:pt>
                <c:pt idx="139">
                  <c:v>13.454000000000001</c:v>
                </c:pt>
                <c:pt idx="140">
                  <c:v>13.739000000000001</c:v>
                </c:pt>
                <c:pt idx="141">
                  <c:v>13.766999999999999</c:v>
                </c:pt>
                <c:pt idx="142">
                  <c:v>13.77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DB8-4C1E-8387-A429782FF967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13.77</c:v>
                </c:pt>
                <c:pt idx="1">
                  <c:v>13.787000000000001</c:v>
                </c:pt>
                <c:pt idx="2">
                  <c:v>13.757999999999999</c:v>
                </c:pt>
                <c:pt idx="3">
                  <c:v>13.57</c:v>
                </c:pt>
                <c:pt idx="4">
                  <c:v>13.141</c:v>
                </c:pt>
                <c:pt idx="5">
                  <c:v>13.004</c:v>
                </c:pt>
                <c:pt idx="6">
                  <c:v>12.981</c:v>
                </c:pt>
                <c:pt idx="7">
                  <c:v>12.907999999999999</c:v>
                </c:pt>
                <c:pt idx="8">
                  <c:v>12.933</c:v>
                </c:pt>
                <c:pt idx="9">
                  <c:v>13.372999999999999</c:v>
                </c:pt>
                <c:pt idx="10">
                  <c:v>13.662000000000001</c:v>
                </c:pt>
                <c:pt idx="11">
                  <c:v>13.351000000000001</c:v>
                </c:pt>
                <c:pt idx="12">
                  <c:v>13.433999999999999</c:v>
                </c:pt>
                <c:pt idx="13">
                  <c:v>13.813000000000001</c:v>
                </c:pt>
                <c:pt idx="14">
                  <c:v>14.095000000000001</c:v>
                </c:pt>
                <c:pt idx="15">
                  <c:v>13.893000000000001</c:v>
                </c:pt>
                <c:pt idx="16">
                  <c:v>13.678000000000001</c:v>
                </c:pt>
                <c:pt idx="17">
                  <c:v>13.645</c:v>
                </c:pt>
                <c:pt idx="18">
                  <c:v>13.792</c:v>
                </c:pt>
                <c:pt idx="19">
                  <c:v>14.101000000000001</c:v>
                </c:pt>
                <c:pt idx="20">
                  <c:v>14.372</c:v>
                </c:pt>
                <c:pt idx="21">
                  <c:v>14.323</c:v>
                </c:pt>
                <c:pt idx="22">
                  <c:v>14.007999999999999</c:v>
                </c:pt>
                <c:pt idx="23">
                  <c:v>13.973000000000001</c:v>
                </c:pt>
                <c:pt idx="24">
                  <c:v>14.138999999999999</c:v>
                </c:pt>
                <c:pt idx="25">
                  <c:v>14.273999999999999</c:v>
                </c:pt>
                <c:pt idx="26">
                  <c:v>14.28</c:v>
                </c:pt>
                <c:pt idx="27">
                  <c:v>14.279</c:v>
                </c:pt>
                <c:pt idx="28">
                  <c:v>14.271000000000001</c:v>
                </c:pt>
                <c:pt idx="29">
                  <c:v>14.048999999999999</c:v>
                </c:pt>
                <c:pt idx="30">
                  <c:v>13.964</c:v>
                </c:pt>
                <c:pt idx="31">
                  <c:v>13.872999999999999</c:v>
                </c:pt>
                <c:pt idx="32">
                  <c:v>13.738</c:v>
                </c:pt>
                <c:pt idx="33">
                  <c:v>13.727</c:v>
                </c:pt>
                <c:pt idx="34">
                  <c:v>13.693</c:v>
                </c:pt>
                <c:pt idx="35">
                  <c:v>13.555999999999999</c:v>
                </c:pt>
                <c:pt idx="36">
                  <c:v>13.374000000000001</c:v>
                </c:pt>
                <c:pt idx="37">
                  <c:v>13.191000000000001</c:v>
                </c:pt>
                <c:pt idx="38">
                  <c:v>13.068</c:v>
                </c:pt>
                <c:pt idx="39">
                  <c:v>13.101000000000001</c:v>
                </c:pt>
                <c:pt idx="40">
                  <c:v>13.664</c:v>
                </c:pt>
                <c:pt idx="41">
                  <c:v>14.019</c:v>
                </c:pt>
                <c:pt idx="42">
                  <c:v>14.13</c:v>
                </c:pt>
                <c:pt idx="43">
                  <c:v>14.004</c:v>
                </c:pt>
                <c:pt idx="44">
                  <c:v>13.818</c:v>
                </c:pt>
                <c:pt idx="45">
                  <c:v>13.811</c:v>
                </c:pt>
                <c:pt idx="46">
                  <c:v>13.819000000000001</c:v>
                </c:pt>
                <c:pt idx="47">
                  <c:v>13.811999999999999</c:v>
                </c:pt>
                <c:pt idx="48">
                  <c:v>13.81</c:v>
                </c:pt>
                <c:pt idx="49">
                  <c:v>13.81</c:v>
                </c:pt>
                <c:pt idx="50">
                  <c:v>13.81</c:v>
                </c:pt>
                <c:pt idx="51">
                  <c:v>13.81</c:v>
                </c:pt>
                <c:pt idx="52">
                  <c:v>13.81</c:v>
                </c:pt>
                <c:pt idx="53">
                  <c:v>13.817</c:v>
                </c:pt>
                <c:pt idx="54">
                  <c:v>13.82</c:v>
                </c:pt>
                <c:pt idx="55">
                  <c:v>13.811999999999999</c:v>
                </c:pt>
                <c:pt idx="56">
                  <c:v>13.702</c:v>
                </c:pt>
                <c:pt idx="57">
                  <c:v>13.393000000000001</c:v>
                </c:pt>
                <c:pt idx="58">
                  <c:v>13.143000000000001</c:v>
                </c:pt>
                <c:pt idx="59">
                  <c:v>13.135</c:v>
                </c:pt>
                <c:pt idx="60">
                  <c:v>13.268000000000001</c:v>
                </c:pt>
                <c:pt idx="61">
                  <c:v>13.362</c:v>
                </c:pt>
                <c:pt idx="62">
                  <c:v>13.334</c:v>
                </c:pt>
                <c:pt idx="63">
                  <c:v>13.266</c:v>
                </c:pt>
                <c:pt idx="64">
                  <c:v>13.077999999999999</c:v>
                </c:pt>
                <c:pt idx="65">
                  <c:v>12.702999999999999</c:v>
                </c:pt>
                <c:pt idx="66">
                  <c:v>12.704000000000001</c:v>
                </c:pt>
                <c:pt idx="67">
                  <c:v>12.972</c:v>
                </c:pt>
                <c:pt idx="68">
                  <c:v>13.308999999999999</c:v>
                </c:pt>
                <c:pt idx="69">
                  <c:v>13.608000000000001</c:v>
                </c:pt>
                <c:pt idx="70">
                  <c:v>13.436</c:v>
                </c:pt>
                <c:pt idx="71">
                  <c:v>13.132</c:v>
                </c:pt>
                <c:pt idx="72">
                  <c:v>12.895</c:v>
                </c:pt>
                <c:pt idx="73">
                  <c:v>12.667999999999999</c:v>
                </c:pt>
                <c:pt idx="74">
                  <c:v>12.582000000000001</c:v>
                </c:pt>
                <c:pt idx="75">
                  <c:v>12.983000000000001</c:v>
                </c:pt>
                <c:pt idx="76">
                  <c:v>13.736000000000001</c:v>
                </c:pt>
                <c:pt idx="77">
                  <c:v>13.853999999999999</c:v>
                </c:pt>
                <c:pt idx="78">
                  <c:v>13.842000000000001</c:v>
                </c:pt>
                <c:pt idx="79">
                  <c:v>13.824</c:v>
                </c:pt>
                <c:pt idx="80">
                  <c:v>13.906000000000001</c:v>
                </c:pt>
                <c:pt idx="81">
                  <c:v>14.170999999999999</c:v>
                </c:pt>
                <c:pt idx="82">
                  <c:v>14.188000000000001</c:v>
                </c:pt>
                <c:pt idx="83">
                  <c:v>14.037000000000001</c:v>
                </c:pt>
                <c:pt idx="84">
                  <c:v>13.991</c:v>
                </c:pt>
                <c:pt idx="85">
                  <c:v>14.122</c:v>
                </c:pt>
                <c:pt idx="86">
                  <c:v>14.303000000000001</c:v>
                </c:pt>
                <c:pt idx="87">
                  <c:v>14.254</c:v>
                </c:pt>
                <c:pt idx="88">
                  <c:v>13.93</c:v>
                </c:pt>
                <c:pt idx="89">
                  <c:v>13.885</c:v>
                </c:pt>
                <c:pt idx="90">
                  <c:v>13.88</c:v>
                </c:pt>
                <c:pt idx="91">
                  <c:v>13.9</c:v>
                </c:pt>
                <c:pt idx="92">
                  <c:v>13.936</c:v>
                </c:pt>
                <c:pt idx="93">
                  <c:v>13.961</c:v>
                </c:pt>
                <c:pt idx="94">
                  <c:v>13.968999999999999</c:v>
                </c:pt>
                <c:pt idx="95">
                  <c:v>13.926</c:v>
                </c:pt>
                <c:pt idx="96">
                  <c:v>13.904</c:v>
                </c:pt>
                <c:pt idx="97">
                  <c:v>13.9</c:v>
                </c:pt>
                <c:pt idx="98">
                  <c:v>13.909000000000001</c:v>
                </c:pt>
                <c:pt idx="99">
                  <c:v>13.943</c:v>
                </c:pt>
                <c:pt idx="100">
                  <c:v>13.984999999999999</c:v>
                </c:pt>
                <c:pt idx="101">
                  <c:v>14.086</c:v>
                </c:pt>
                <c:pt idx="102">
                  <c:v>13.978</c:v>
                </c:pt>
                <c:pt idx="103">
                  <c:v>13.847</c:v>
                </c:pt>
                <c:pt idx="104">
                  <c:v>13.81</c:v>
                </c:pt>
                <c:pt idx="105">
                  <c:v>13.791</c:v>
                </c:pt>
                <c:pt idx="106">
                  <c:v>13.59</c:v>
                </c:pt>
                <c:pt idx="107">
                  <c:v>13.288</c:v>
                </c:pt>
                <c:pt idx="108">
                  <c:v>13.163</c:v>
                </c:pt>
                <c:pt idx="109">
                  <c:v>12.928000000000001</c:v>
                </c:pt>
                <c:pt idx="110">
                  <c:v>12.9</c:v>
                </c:pt>
                <c:pt idx="111">
                  <c:v>13.962</c:v>
                </c:pt>
                <c:pt idx="112">
                  <c:v>13.824999999999999</c:v>
                </c:pt>
                <c:pt idx="113">
                  <c:v>13.666</c:v>
                </c:pt>
                <c:pt idx="114">
                  <c:v>13.593</c:v>
                </c:pt>
                <c:pt idx="115">
                  <c:v>13.58</c:v>
                </c:pt>
                <c:pt idx="116">
                  <c:v>13.513</c:v>
                </c:pt>
                <c:pt idx="117">
                  <c:v>13.244</c:v>
                </c:pt>
                <c:pt idx="118">
                  <c:v>12.922000000000001</c:v>
                </c:pt>
                <c:pt idx="119">
                  <c:v>12.926</c:v>
                </c:pt>
                <c:pt idx="120">
                  <c:v>13.084</c:v>
                </c:pt>
                <c:pt idx="121">
                  <c:v>13.204000000000001</c:v>
                </c:pt>
                <c:pt idx="122">
                  <c:v>13.311999999999999</c:v>
                </c:pt>
                <c:pt idx="123">
                  <c:v>13.702999999999999</c:v>
                </c:pt>
                <c:pt idx="124">
                  <c:v>13.959</c:v>
                </c:pt>
                <c:pt idx="125">
                  <c:v>13.795999999999999</c:v>
                </c:pt>
                <c:pt idx="126">
                  <c:v>13.698</c:v>
                </c:pt>
                <c:pt idx="127">
                  <c:v>13.571</c:v>
                </c:pt>
                <c:pt idx="128">
                  <c:v>13.411</c:v>
                </c:pt>
                <c:pt idx="129">
                  <c:v>13.468</c:v>
                </c:pt>
                <c:pt idx="130">
                  <c:v>13.667</c:v>
                </c:pt>
                <c:pt idx="131">
                  <c:v>13.346</c:v>
                </c:pt>
                <c:pt idx="132">
                  <c:v>12.683999999999999</c:v>
                </c:pt>
                <c:pt idx="133">
                  <c:v>12.628</c:v>
                </c:pt>
                <c:pt idx="134">
                  <c:v>13.38</c:v>
                </c:pt>
                <c:pt idx="135">
                  <c:v>14</c:v>
                </c:pt>
                <c:pt idx="136">
                  <c:v>14</c:v>
                </c:pt>
                <c:pt idx="137">
                  <c:v>13.882</c:v>
                </c:pt>
                <c:pt idx="138">
                  <c:v>13.657999999999999</c:v>
                </c:pt>
                <c:pt idx="139">
                  <c:v>13.516</c:v>
                </c:pt>
                <c:pt idx="140">
                  <c:v>13.51</c:v>
                </c:pt>
                <c:pt idx="141">
                  <c:v>13.52</c:v>
                </c:pt>
                <c:pt idx="142">
                  <c:v>13.69</c:v>
                </c:pt>
                <c:pt idx="143">
                  <c:v>13.71</c:v>
                </c:pt>
                <c:pt idx="144">
                  <c:v>13.71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DB8-4C1E-8387-A429782FF967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data'!$C$10:$C$193</c:f>
              <c:numCache>
                <c:formatCode>General</c:formatCode>
                <c:ptCount val="184"/>
                <c:pt idx="0">
                  <c:v>13.71</c:v>
                </c:pt>
                <c:pt idx="1">
                  <c:v>13.71</c:v>
                </c:pt>
                <c:pt idx="2">
                  <c:v>13.682</c:v>
                </c:pt>
                <c:pt idx="3">
                  <c:v>13.565</c:v>
                </c:pt>
                <c:pt idx="4">
                  <c:v>13.381</c:v>
                </c:pt>
                <c:pt idx="5">
                  <c:v>13.353</c:v>
                </c:pt>
                <c:pt idx="6">
                  <c:v>13.367000000000001</c:v>
                </c:pt>
                <c:pt idx="7">
                  <c:v>13.38</c:v>
                </c:pt>
                <c:pt idx="8">
                  <c:v>13.337999999999999</c:v>
                </c:pt>
                <c:pt idx="9">
                  <c:v>13.19</c:v>
                </c:pt>
                <c:pt idx="10">
                  <c:v>13.199</c:v>
                </c:pt>
                <c:pt idx="11">
                  <c:v>13.263</c:v>
                </c:pt>
                <c:pt idx="12">
                  <c:v>13.57</c:v>
                </c:pt>
                <c:pt idx="13">
                  <c:v>13.804</c:v>
                </c:pt>
                <c:pt idx="14">
                  <c:v>13.718</c:v>
                </c:pt>
                <c:pt idx="15">
                  <c:v>13.449</c:v>
                </c:pt>
                <c:pt idx="16">
                  <c:v>14.407999999999999</c:v>
                </c:pt>
                <c:pt idx="17">
                  <c:v>14.228</c:v>
                </c:pt>
                <c:pt idx="18">
                  <c:v>13.972</c:v>
                </c:pt>
                <c:pt idx="19">
                  <c:v>13.945</c:v>
                </c:pt>
                <c:pt idx="20">
                  <c:v>14.143000000000001</c:v>
                </c:pt>
                <c:pt idx="21">
                  <c:v>14.372999999999999</c:v>
                </c:pt>
                <c:pt idx="22">
                  <c:v>14.298</c:v>
                </c:pt>
                <c:pt idx="23">
                  <c:v>14.159000000000001</c:v>
                </c:pt>
                <c:pt idx="24">
                  <c:v>14.116</c:v>
                </c:pt>
                <c:pt idx="25">
                  <c:v>14.12</c:v>
                </c:pt>
                <c:pt idx="26">
                  <c:v>14.125999999999999</c:v>
                </c:pt>
                <c:pt idx="27">
                  <c:v>14.15</c:v>
                </c:pt>
                <c:pt idx="28">
                  <c:v>14.159000000000001</c:v>
                </c:pt>
                <c:pt idx="29">
                  <c:v>14.180999999999999</c:v>
                </c:pt>
                <c:pt idx="30">
                  <c:v>14.14</c:v>
                </c:pt>
                <c:pt idx="31">
                  <c:v>14.1</c:v>
                </c:pt>
                <c:pt idx="32">
                  <c:v>14.052</c:v>
                </c:pt>
                <c:pt idx="33">
                  <c:v>13.863</c:v>
                </c:pt>
                <c:pt idx="34">
                  <c:v>13.628</c:v>
                </c:pt>
                <c:pt idx="35">
                  <c:v>13.579000000000001</c:v>
                </c:pt>
                <c:pt idx="36">
                  <c:v>13.542</c:v>
                </c:pt>
                <c:pt idx="37">
                  <c:v>13.446999999999999</c:v>
                </c:pt>
                <c:pt idx="38">
                  <c:v>13.263999999999999</c:v>
                </c:pt>
                <c:pt idx="39">
                  <c:v>13.01</c:v>
                </c:pt>
                <c:pt idx="40">
                  <c:v>13.01</c:v>
                </c:pt>
                <c:pt idx="41">
                  <c:v>13.4</c:v>
                </c:pt>
                <c:pt idx="42">
                  <c:v>13.631</c:v>
                </c:pt>
                <c:pt idx="43">
                  <c:v>13.724</c:v>
                </c:pt>
                <c:pt idx="44">
                  <c:v>13.832000000000001</c:v>
                </c:pt>
                <c:pt idx="45">
                  <c:v>14.05</c:v>
                </c:pt>
                <c:pt idx="46">
                  <c:v>14.3</c:v>
                </c:pt>
                <c:pt idx="47">
                  <c:v>13.983000000000001</c:v>
                </c:pt>
                <c:pt idx="48">
                  <c:v>13.752000000000001</c:v>
                </c:pt>
                <c:pt idx="49">
                  <c:v>13.68</c:v>
                </c:pt>
                <c:pt idx="50">
                  <c:v>13.68</c:v>
                </c:pt>
                <c:pt idx="51">
                  <c:v>13.68</c:v>
                </c:pt>
                <c:pt idx="52">
                  <c:v>13.68</c:v>
                </c:pt>
                <c:pt idx="53">
                  <c:v>13.85</c:v>
                </c:pt>
                <c:pt idx="54">
                  <c:v>13.92</c:v>
                </c:pt>
                <c:pt idx="55">
                  <c:v>13.92</c:v>
                </c:pt>
                <c:pt idx="56">
                  <c:v>13.928000000000001</c:v>
                </c:pt>
                <c:pt idx="57">
                  <c:v>13.95</c:v>
                </c:pt>
                <c:pt idx="58">
                  <c:v>13.826000000000001</c:v>
                </c:pt>
                <c:pt idx="59">
                  <c:v>13.432</c:v>
                </c:pt>
                <c:pt idx="60">
                  <c:v>13.092000000000001</c:v>
                </c:pt>
                <c:pt idx="61">
                  <c:v>12.94</c:v>
                </c:pt>
                <c:pt idx="62">
                  <c:v>12.988</c:v>
                </c:pt>
                <c:pt idx="63">
                  <c:v>13.148999999999999</c:v>
                </c:pt>
                <c:pt idx="64">
                  <c:v>13.141</c:v>
                </c:pt>
                <c:pt idx="65">
                  <c:v>13.14</c:v>
                </c:pt>
                <c:pt idx="66">
                  <c:v>12.903</c:v>
                </c:pt>
                <c:pt idx="67">
                  <c:v>12.786</c:v>
                </c:pt>
                <c:pt idx="68">
                  <c:v>13.005000000000001</c:v>
                </c:pt>
                <c:pt idx="69">
                  <c:v>13.282</c:v>
                </c:pt>
                <c:pt idx="70">
                  <c:v>13.503</c:v>
                </c:pt>
                <c:pt idx="71">
                  <c:v>13.494999999999999</c:v>
                </c:pt>
                <c:pt idx="72">
                  <c:v>13.18</c:v>
                </c:pt>
                <c:pt idx="73">
                  <c:v>12.819000000000001</c:v>
                </c:pt>
                <c:pt idx="74">
                  <c:v>12.414</c:v>
                </c:pt>
                <c:pt idx="75">
                  <c:v>11.45</c:v>
                </c:pt>
                <c:pt idx="76">
                  <c:v>11.083</c:v>
                </c:pt>
                <c:pt idx="77">
                  <c:v>12.124000000000001</c:v>
                </c:pt>
                <c:pt idx="78">
                  <c:v>13.116</c:v>
                </c:pt>
                <c:pt idx="79">
                  <c:v>13.701000000000001</c:v>
                </c:pt>
                <c:pt idx="80">
                  <c:v>13.978</c:v>
                </c:pt>
                <c:pt idx="81">
                  <c:v>13.967000000000001</c:v>
                </c:pt>
                <c:pt idx="82">
                  <c:v>13.882999999999999</c:v>
                </c:pt>
                <c:pt idx="83">
                  <c:v>13.877000000000001</c:v>
                </c:pt>
                <c:pt idx="84">
                  <c:v>13.885</c:v>
                </c:pt>
                <c:pt idx="85">
                  <c:v>13.954000000000001</c:v>
                </c:pt>
                <c:pt idx="86">
                  <c:v>14.061999999999999</c:v>
                </c:pt>
                <c:pt idx="87">
                  <c:v>14.086</c:v>
                </c:pt>
                <c:pt idx="88">
                  <c:v>14.32</c:v>
                </c:pt>
                <c:pt idx="89">
                  <c:v>14.356999999999999</c:v>
                </c:pt>
                <c:pt idx="90">
                  <c:v>14.222</c:v>
                </c:pt>
                <c:pt idx="91">
                  <c:v>14.068</c:v>
                </c:pt>
                <c:pt idx="92">
                  <c:v>14.007999999999999</c:v>
                </c:pt>
                <c:pt idx="93">
                  <c:v>14.004</c:v>
                </c:pt>
                <c:pt idx="94">
                  <c:v>14.151</c:v>
                </c:pt>
                <c:pt idx="95">
                  <c:v>14.17</c:v>
                </c:pt>
                <c:pt idx="96">
                  <c:v>14.067</c:v>
                </c:pt>
                <c:pt idx="97">
                  <c:v>13.976000000000001</c:v>
                </c:pt>
                <c:pt idx="98">
                  <c:v>13.97</c:v>
                </c:pt>
                <c:pt idx="99">
                  <c:v>13.97</c:v>
                </c:pt>
                <c:pt idx="100">
                  <c:v>13.978999999999999</c:v>
                </c:pt>
                <c:pt idx="101">
                  <c:v>14.015000000000001</c:v>
                </c:pt>
                <c:pt idx="102">
                  <c:v>14.035</c:v>
                </c:pt>
                <c:pt idx="103">
                  <c:v>13.997</c:v>
                </c:pt>
                <c:pt idx="104">
                  <c:v>13.917999999999999</c:v>
                </c:pt>
                <c:pt idx="105">
                  <c:v>13.91</c:v>
                </c:pt>
                <c:pt idx="106">
                  <c:v>13.91</c:v>
                </c:pt>
                <c:pt idx="107">
                  <c:v>13.544</c:v>
                </c:pt>
                <c:pt idx="108">
                  <c:v>13.307</c:v>
                </c:pt>
                <c:pt idx="109">
                  <c:v>13.317</c:v>
                </c:pt>
                <c:pt idx="110">
                  <c:v>13.41</c:v>
                </c:pt>
                <c:pt idx="111">
                  <c:v>13.287000000000001</c:v>
                </c:pt>
                <c:pt idx="112">
                  <c:v>13.573</c:v>
                </c:pt>
                <c:pt idx="113">
                  <c:v>14.035</c:v>
                </c:pt>
                <c:pt idx="114">
                  <c:v>14.034000000000001</c:v>
                </c:pt>
                <c:pt idx="115">
                  <c:v>13.750999999999999</c:v>
                </c:pt>
                <c:pt idx="116">
                  <c:v>13.552</c:v>
                </c:pt>
                <c:pt idx="117">
                  <c:v>13.558999999999999</c:v>
                </c:pt>
                <c:pt idx="118">
                  <c:v>13.542</c:v>
                </c:pt>
                <c:pt idx="119">
                  <c:v>13.249000000000001</c:v>
                </c:pt>
                <c:pt idx="120">
                  <c:v>13.010999999999999</c:v>
                </c:pt>
                <c:pt idx="121">
                  <c:v>12.832000000000001</c:v>
                </c:pt>
                <c:pt idx="122">
                  <c:v>12.747</c:v>
                </c:pt>
                <c:pt idx="123">
                  <c:v>13.012</c:v>
                </c:pt>
                <c:pt idx="124">
                  <c:v>13.645</c:v>
                </c:pt>
                <c:pt idx="125">
                  <c:v>13.956</c:v>
                </c:pt>
                <c:pt idx="126">
                  <c:v>13.949</c:v>
                </c:pt>
                <c:pt idx="127">
                  <c:v>13.728999999999999</c:v>
                </c:pt>
                <c:pt idx="128">
                  <c:v>13.492000000000001</c:v>
                </c:pt>
                <c:pt idx="129">
                  <c:v>13.592000000000001</c:v>
                </c:pt>
                <c:pt idx="130">
                  <c:v>13.731</c:v>
                </c:pt>
                <c:pt idx="131">
                  <c:v>13.792</c:v>
                </c:pt>
                <c:pt idx="132">
                  <c:v>13.6</c:v>
                </c:pt>
                <c:pt idx="133">
                  <c:v>12.925000000000001</c:v>
                </c:pt>
                <c:pt idx="134">
                  <c:v>12.036</c:v>
                </c:pt>
                <c:pt idx="135">
                  <c:v>12.029</c:v>
                </c:pt>
                <c:pt idx="136">
                  <c:v>12.621</c:v>
                </c:pt>
                <c:pt idx="137">
                  <c:v>13.108000000000001</c:v>
                </c:pt>
                <c:pt idx="138">
                  <c:v>13.564</c:v>
                </c:pt>
                <c:pt idx="139">
                  <c:v>13.736000000000001</c:v>
                </c:pt>
                <c:pt idx="140">
                  <c:v>13.573</c:v>
                </c:pt>
                <c:pt idx="141">
                  <c:v>13.54</c:v>
                </c:pt>
                <c:pt idx="142">
                  <c:v>13.54</c:v>
                </c:pt>
                <c:pt idx="143">
                  <c:v>13.526</c:v>
                </c:pt>
                <c:pt idx="144">
                  <c:v>13.635</c:v>
                </c:pt>
                <c:pt idx="145">
                  <c:v>13.747</c:v>
                </c:pt>
                <c:pt idx="146">
                  <c:v>13.76</c:v>
                </c:pt>
                <c:pt idx="147">
                  <c:v>13.753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DB8-4C1E-8387-A429782F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12672"/>
        <c:axId val="152014848"/>
      </c:scatterChart>
      <c:valAx>
        <c:axId val="15201267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2014848"/>
        <c:crosses val="autoZero"/>
        <c:crossBetween val="midCat"/>
      </c:valAx>
      <c:valAx>
        <c:axId val="152014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2012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data'!$D$10:$D$199</c:f>
              <c:numCache>
                <c:formatCode>General</c:formatCode>
                <c:ptCount val="190"/>
                <c:pt idx="0">
                  <c:v>1.2884</c:v>
                </c:pt>
                <c:pt idx="1">
                  <c:v>1.39</c:v>
                </c:pt>
                <c:pt idx="2">
                  <c:v>1.5209999999999999</c:v>
                </c:pt>
                <c:pt idx="3">
                  <c:v>1.72</c:v>
                </c:pt>
                <c:pt idx="4">
                  <c:v>2.2101999999999999</c:v>
                </c:pt>
                <c:pt idx="5">
                  <c:v>2.4424999999999999</c:v>
                </c:pt>
                <c:pt idx="6">
                  <c:v>2.7025999999999999</c:v>
                </c:pt>
                <c:pt idx="7">
                  <c:v>2.9476</c:v>
                </c:pt>
                <c:pt idx="8">
                  <c:v>2.9765999999999999</c:v>
                </c:pt>
                <c:pt idx="9">
                  <c:v>2.5324</c:v>
                </c:pt>
                <c:pt idx="10">
                  <c:v>1.2336</c:v>
                </c:pt>
                <c:pt idx="11">
                  <c:v>0.97640000000000005</c:v>
                </c:pt>
                <c:pt idx="12">
                  <c:v>1.2853000000000001</c:v>
                </c:pt>
                <c:pt idx="13">
                  <c:v>2.0207000000000002</c:v>
                </c:pt>
                <c:pt idx="14">
                  <c:v>2.2197</c:v>
                </c:pt>
                <c:pt idx="15">
                  <c:v>1.0609</c:v>
                </c:pt>
                <c:pt idx="16">
                  <c:v>1.1904999999999999</c:v>
                </c:pt>
                <c:pt idx="17">
                  <c:v>1.3273999999999999</c:v>
                </c:pt>
                <c:pt idx="18">
                  <c:v>0.93840000000000001</c:v>
                </c:pt>
                <c:pt idx="19">
                  <c:v>0.7661</c:v>
                </c:pt>
                <c:pt idx="20">
                  <c:v>1.0136000000000001</c:v>
                </c:pt>
                <c:pt idx="21">
                  <c:v>1.1889000000000001</c:v>
                </c:pt>
                <c:pt idx="22">
                  <c:v>0.83860000000000001</c:v>
                </c:pt>
                <c:pt idx="23">
                  <c:v>0.54549999999999998</c:v>
                </c:pt>
                <c:pt idx="24">
                  <c:v>0.65820000000000001</c:v>
                </c:pt>
                <c:pt idx="25">
                  <c:v>0.76080000000000003</c:v>
                </c:pt>
                <c:pt idx="26">
                  <c:v>0.6704</c:v>
                </c:pt>
                <c:pt idx="27">
                  <c:v>0.56579999999999997</c:v>
                </c:pt>
                <c:pt idx="28">
                  <c:v>0.62580000000000002</c:v>
                </c:pt>
                <c:pt idx="29">
                  <c:v>0.92810000000000004</c:v>
                </c:pt>
                <c:pt idx="30">
                  <c:v>1.2224999999999999</c:v>
                </c:pt>
                <c:pt idx="31">
                  <c:v>1.4895</c:v>
                </c:pt>
                <c:pt idx="32">
                  <c:v>1.7194</c:v>
                </c:pt>
                <c:pt idx="33">
                  <c:v>1.9129</c:v>
                </c:pt>
                <c:pt idx="34">
                  <c:v>2.1429999999999998</c:v>
                </c:pt>
                <c:pt idx="35">
                  <c:v>2.3553000000000002</c:v>
                </c:pt>
                <c:pt idx="36">
                  <c:v>2.5596999999999999</c:v>
                </c:pt>
                <c:pt idx="37">
                  <c:v>2.4969999999999999</c:v>
                </c:pt>
                <c:pt idx="38">
                  <c:v>2.0583999999999998</c:v>
                </c:pt>
                <c:pt idx="39">
                  <c:v>1.4481999999999999</c:v>
                </c:pt>
                <c:pt idx="40">
                  <c:v>1.2153</c:v>
                </c:pt>
                <c:pt idx="41">
                  <c:v>1.0452999999999999</c:v>
                </c:pt>
                <c:pt idx="42">
                  <c:v>0.85740000000000005</c:v>
                </c:pt>
                <c:pt idx="43">
                  <c:v>0.75519999999999998</c:v>
                </c:pt>
                <c:pt idx="44">
                  <c:v>0.84640000000000004</c:v>
                </c:pt>
                <c:pt idx="45">
                  <c:v>1.1227</c:v>
                </c:pt>
                <c:pt idx="46">
                  <c:v>1.2369000000000001</c:v>
                </c:pt>
                <c:pt idx="47">
                  <c:v>1.3767</c:v>
                </c:pt>
                <c:pt idx="48">
                  <c:v>1.4308000000000001</c:v>
                </c:pt>
                <c:pt idx="49">
                  <c:v>1.395</c:v>
                </c:pt>
                <c:pt idx="50">
                  <c:v>1.3173999999999999</c:v>
                </c:pt>
                <c:pt idx="51">
                  <c:v>1.2793000000000001</c:v>
                </c:pt>
                <c:pt idx="52">
                  <c:v>1.2250000000000001</c:v>
                </c:pt>
                <c:pt idx="53">
                  <c:v>1.2224999999999999</c:v>
                </c:pt>
                <c:pt idx="54">
                  <c:v>1.2206999999999999</c:v>
                </c:pt>
                <c:pt idx="55">
                  <c:v>1.3073999999999999</c:v>
                </c:pt>
                <c:pt idx="56">
                  <c:v>1.6714</c:v>
                </c:pt>
                <c:pt idx="57">
                  <c:v>2.3456000000000001</c:v>
                </c:pt>
                <c:pt idx="58">
                  <c:v>2.5687000000000002</c:v>
                </c:pt>
                <c:pt idx="59">
                  <c:v>2.5655000000000001</c:v>
                </c:pt>
                <c:pt idx="60">
                  <c:v>2.5062000000000002</c:v>
                </c:pt>
                <c:pt idx="61">
                  <c:v>2.2509999999999999</c:v>
                </c:pt>
                <c:pt idx="62">
                  <c:v>1.9231</c:v>
                </c:pt>
                <c:pt idx="63">
                  <c:v>1.8652</c:v>
                </c:pt>
                <c:pt idx="64">
                  <c:v>2.2004999999999999</c:v>
                </c:pt>
                <c:pt idx="65">
                  <c:v>2.6821000000000002</c:v>
                </c:pt>
                <c:pt idx="66">
                  <c:v>2.9177</c:v>
                </c:pt>
                <c:pt idx="67">
                  <c:v>2.8418999999999999</c:v>
                </c:pt>
                <c:pt idx="68">
                  <c:v>2.5265</c:v>
                </c:pt>
                <c:pt idx="69">
                  <c:v>2.1526000000000001</c:v>
                </c:pt>
                <c:pt idx="70">
                  <c:v>1.9016</c:v>
                </c:pt>
                <c:pt idx="71">
                  <c:v>1.9120999999999999</c:v>
                </c:pt>
                <c:pt idx="72">
                  <c:v>2.0449999999999999</c:v>
                </c:pt>
                <c:pt idx="73">
                  <c:v>2.2875000000000001</c:v>
                </c:pt>
                <c:pt idx="74">
                  <c:v>2.2118000000000002</c:v>
                </c:pt>
                <c:pt idx="75">
                  <c:v>1.4123000000000001</c:v>
                </c:pt>
                <c:pt idx="76">
                  <c:v>1.0219</c:v>
                </c:pt>
                <c:pt idx="77">
                  <c:v>1.3926000000000001</c:v>
                </c:pt>
                <c:pt idx="78">
                  <c:v>1.4488000000000001</c:v>
                </c:pt>
                <c:pt idx="79">
                  <c:v>1.3088</c:v>
                </c:pt>
                <c:pt idx="80">
                  <c:v>1.0920000000000001</c:v>
                </c:pt>
                <c:pt idx="81">
                  <c:v>0.78290000000000004</c:v>
                </c:pt>
                <c:pt idx="82">
                  <c:v>0.61150000000000004</c:v>
                </c:pt>
                <c:pt idx="83">
                  <c:v>0.65800000000000003</c:v>
                </c:pt>
                <c:pt idx="84">
                  <c:v>0.69910000000000005</c:v>
                </c:pt>
                <c:pt idx="85">
                  <c:v>0.68810000000000004</c:v>
                </c:pt>
                <c:pt idx="86">
                  <c:v>0.74919999999999998</c:v>
                </c:pt>
                <c:pt idx="87">
                  <c:v>1.0266999999999999</c:v>
                </c:pt>
                <c:pt idx="88">
                  <c:v>1.1639999999999999</c:v>
                </c:pt>
                <c:pt idx="89">
                  <c:v>1.1962999999999999</c:v>
                </c:pt>
                <c:pt idx="90">
                  <c:v>1.1438999999999999</c:v>
                </c:pt>
                <c:pt idx="91">
                  <c:v>0.86280000000000001</c:v>
                </c:pt>
                <c:pt idx="92">
                  <c:v>0.61919999999999997</c:v>
                </c:pt>
                <c:pt idx="93">
                  <c:v>0.88619999999999999</c:v>
                </c:pt>
                <c:pt idx="94">
                  <c:v>1.2961</c:v>
                </c:pt>
                <c:pt idx="95">
                  <c:v>1.3551</c:v>
                </c:pt>
                <c:pt idx="96">
                  <c:v>1.2135</c:v>
                </c:pt>
                <c:pt idx="97">
                  <c:v>0.98129999999999995</c:v>
                </c:pt>
                <c:pt idx="98">
                  <c:v>0.85419999999999996</c:v>
                </c:pt>
                <c:pt idx="99">
                  <c:v>0.97609999999999997</c:v>
                </c:pt>
                <c:pt idx="100">
                  <c:v>1.2677</c:v>
                </c:pt>
                <c:pt idx="101">
                  <c:v>1.3120000000000001</c:v>
                </c:pt>
                <c:pt idx="102">
                  <c:v>1.4486000000000001</c:v>
                </c:pt>
                <c:pt idx="103">
                  <c:v>1.5986</c:v>
                </c:pt>
                <c:pt idx="104">
                  <c:v>1.6966000000000001</c:v>
                </c:pt>
                <c:pt idx="105">
                  <c:v>1.7987</c:v>
                </c:pt>
                <c:pt idx="106">
                  <c:v>2.2193000000000001</c:v>
                </c:pt>
                <c:pt idx="107">
                  <c:v>2.4546000000000001</c:v>
                </c:pt>
                <c:pt idx="108">
                  <c:v>2.0167000000000002</c:v>
                </c:pt>
                <c:pt idx="109">
                  <c:v>1.2248000000000001</c:v>
                </c:pt>
                <c:pt idx="110">
                  <c:v>0.75939999999999996</c:v>
                </c:pt>
                <c:pt idx="111">
                  <c:v>1.2317</c:v>
                </c:pt>
                <c:pt idx="112">
                  <c:v>1.5612999999999999</c:v>
                </c:pt>
                <c:pt idx="113">
                  <c:v>1.6043000000000001</c:v>
                </c:pt>
                <c:pt idx="114">
                  <c:v>1.8102</c:v>
                </c:pt>
                <c:pt idx="115">
                  <c:v>2.3738000000000001</c:v>
                </c:pt>
                <c:pt idx="116">
                  <c:v>2.9451999999999998</c:v>
                </c:pt>
                <c:pt idx="117">
                  <c:v>2.9508999999999999</c:v>
                </c:pt>
                <c:pt idx="118">
                  <c:v>2.2862</c:v>
                </c:pt>
                <c:pt idx="119">
                  <c:v>1.5690999999999999</c:v>
                </c:pt>
                <c:pt idx="120">
                  <c:v>1.3293999999999999</c:v>
                </c:pt>
                <c:pt idx="121">
                  <c:v>1.2943</c:v>
                </c:pt>
                <c:pt idx="122">
                  <c:v>1.2734000000000001</c:v>
                </c:pt>
                <c:pt idx="123">
                  <c:v>1.3467</c:v>
                </c:pt>
                <c:pt idx="124">
                  <c:v>1.4298999999999999</c:v>
                </c:pt>
                <c:pt idx="125">
                  <c:v>2.0783</c:v>
                </c:pt>
                <c:pt idx="126">
                  <c:v>2.2738999999999998</c:v>
                </c:pt>
                <c:pt idx="127">
                  <c:v>1.8748</c:v>
                </c:pt>
                <c:pt idx="128">
                  <c:v>1.4783999999999999</c:v>
                </c:pt>
                <c:pt idx="129">
                  <c:v>2.1524999999999999</c:v>
                </c:pt>
                <c:pt idx="130">
                  <c:v>3.4958999999999998</c:v>
                </c:pt>
                <c:pt idx="131">
                  <c:v>2.3071999999999999</c:v>
                </c:pt>
                <c:pt idx="132">
                  <c:v>1.7491000000000001</c:v>
                </c:pt>
                <c:pt idx="133">
                  <c:v>1.5529999999999999</c:v>
                </c:pt>
                <c:pt idx="134">
                  <c:v>1.4432</c:v>
                </c:pt>
                <c:pt idx="135">
                  <c:v>1.6061000000000001</c:v>
                </c:pt>
                <c:pt idx="136">
                  <c:v>2.0198</c:v>
                </c:pt>
                <c:pt idx="137">
                  <c:v>2.3037999999999998</c:v>
                </c:pt>
                <c:pt idx="138">
                  <c:v>2.3027000000000002</c:v>
                </c:pt>
                <c:pt idx="139">
                  <c:v>1.9701</c:v>
                </c:pt>
                <c:pt idx="140">
                  <c:v>1.5041</c:v>
                </c:pt>
                <c:pt idx="141">
                  <c:v>1.2825</c:v>
                </c:pt>
                <c:pt idx="142">
                  <c:v>1.3132999999999999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1CE-4DF4-8FED-0C79875B9864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1.3132999999999999</c:v>
                </c:pt>
                <c:pt idx="1">
                  <c:v>1.1607000000000001</c:v>
                </c:pt>
                <c:pt idx="2">
                  <c:v>1.2203999999999999</c:v>
                </c:pt>
                <c:pt idx="3">
                  <c:v>1.6588000000000001</c:v>
                </c:pt>
                <c:pt idx="4">
                  <c:v>2.3182999999999998</c:v>
                </c:pt>
                <c:pt idx="5">
                  <c:v>2.7279</c:v>
                </c:pt>
                <c:pt idx="6">
                  <c:v>2.4738000000000002</c:v>
                </c:pt>
                <c:pt idx="7">
                  <c:v>2.7393000000000001</c:v>
                </c:pt>
                <c:pt idx="8">
                  <c:v>2.6577999999999999</c:v>
                </c:pt>
                <c:pt idx="9">
                  <c:v>2.1671</c:v>
                </c:pt>
                <c:pt idx="10">
                  <c:v>1.6418999999999999</c:v>
                </c:pt>
                <c:pt idx="11">
                  <c:v>1.7186999999999999</c:v>
                </c:pt>
                <c:pt idx="12">
                  <c:v>1.7263999999999999</c:v>
                </c:pt>
                <c:pt idx="13">
                  <c:v>1.0185999999999999</c:v>
                </c:pt>
                <c:pt idx="14">
                  <c:v>1.0082</c:v>
                </c:pt>
                <c:pt idx="15">
                  <c:v>1.2630999999999999</c:v>
                </c:pt>
                <c:pt idx="16">
                  <c:v>1.4219999999999999</c:v>
                </c:pt>
                <c:pt idx="17">
                  <c:v>1.5657000000000001</c:v>
                </c:pt>
                <c:pt idx="18">
                  <c:v>1.4504999999999999</c:v>
                </c:pt>
                <c:pt idx="19">
                  <c:v>0.7359</c:v>
                </c:pt>
                <c:pt idx="20">
                  <c:v>0.48759999999999998</c:v>
                </c:pt>
                <c:pt idx="21">
                  <c:v>0.62670000000000003</c:v>
                </c:pt>
                <c:pt idx="22">
                  <c:v>0.93600000000000005</c:v>
                </c:pt>
                <c:pt idx="23">
                  <c:v>1.2107000000000001</c:v>
                </c:pt>
                <c:pt idx="24">
                  <c:v>0.81169999999999998</c:v>
                </c:pt>
                <c:pt idx="25">
                  <c:v>0.60119999999999996</c:v>
                </c:pt>
                <c:pt idx="26">
                  <c:v>0.56259999999999999</c:v>
                </c:pt>
                <c:pt idx="27">
                  <c:v>0.56769999999999998</c:v>
                </c:pt>
                <c:pt idx="28">
                  <c:v>0.63280000000000003</c:v>
                </c:pt>
                <c:pt idx="29">
                  <c:v>0.92959999999999998</c:v>
                </c:pt>
                <c:pt idx="30">
                  <c:v>1.125</c:v>
                </c:pt>
                <c:pt idx="31">
                  <c:v>1.2413000000000001</c:v>
                </c:pt>
                <c:pt idx="32">
                  <c:v>1.4302999999999999</c:v>
                </c:pt>
                <c:pt idx="33">
                  <c:v>1.5652999999999999</c:v>
                </c:pt>
                <c:pt idx="34">
                  <c:v>1.6197999999999999</c:v>
                </c:pt>
                <c:pt idx="35">
                  <c:v>1.7335</c:v>
                </c:pt>
                <c:pt idx="36">
                  <c:v>1.9742999999999999</c:v>
                </c:pt>
                <c:pt idx="37">
                  <c:v>2.2183999999999999</c:v>
                </c:pt>
                <c:pt idx="38">
                  <c:v>2.5019</c:v>
                </c:pt>
                <c:pt idx="39">
                  <c:v>2.3725999999999998</c:v>
                </c:pt>
                <c:pt idx="40">
                  <c:v>1.7168000000000001</c:v>
                </c:pt>
                <c:pt idx="41">
                  <c:v>0.83050000000000002</c:v>
                </c:pt>
                <c:pt idx="42">
                  <c:v>0.61929999999999996</c:v>
                </c:pt>
                <c:pt idx="43">
                  <c:v>0.90429999999999999</c:v>
                </c:pt>
                <c:pt idx="44">
                  <c:v>1.206</c:v>
                </c:pt>
                <c:pt idx="45">
                  <c:v>1.3230999999999999</c:v>
                </c:pt>
                <c:pt idx="46">
                  <c:v>1.2862</c:v>
                </c:pt>
                <c:pt idx="47">
                  <c:v>1.3309</c:v>
                </c:pt>
                <c:pt idx="48">
                  <c:v>1.3144</c:v>
                </c:pt>
                <c:pt idx="49">
                  <c:v>1.3129999999999999</c:v>
                </c:pt>
                <c:pt idx="50">
                  <c:v>1.2774000000000001</c:v>
                </c:pt>
                <c:pt idx="51">
                  <c:v>1.226</c:v>
                </c:pt>
                <c:pt idx="52">
                  <c:v>1.1879999999999999</c:v>
                </c:pt>
                <c:pt idx="53">
                  <c:v>1.1913</c:v>
                </c:pt>
                <c:pt idx="54">
                  <c:v>1.2408999999999999</c:v>
                </c:pt>
                <c:pt idx="55">
                  <c:v>1.2758</c:v>
                </c:pt>
                <c:pt idx="56">
                  <c:v>1.4883</c:v>
                </c:pt>
                <c:pt idx="57">
                  <c:v>1.8819999999999999</c:v>
                </c:pt>
                <c:pt idx="58">
                  <c:v>2.2885</c:v>
                </c:pt>
                <c:pt idx="59">
                  <c:v>2.4237000000000002</c:v>
                </c:pt>
                <c:pt idx="60">
                  <c:v>2.1427999999999998</c:v>
                </c:pt>
                <c:pt idx="61">
                  <c:v>2.1124000000000001</c:v>
                </c:pt>
                <c:pt idx="62">
                  <c:v>2.1890000000000001</c:v>
                </c:pt>
                <c:pt idx="63">
                  <c:v>2.2595000000000001</c:v>
                </c:pt>
                <c:pt idx="64">
                  <c:v>2.4285000000000001</c:v>
                </c:pt>
                <c:pt idx="65">
                  <c:v>2.9590999999999998</c:v>
                </c:pt>
                <c:pt idx="66">
                  <c:v>3.0992999999999999</c:v>
                </c:pt>
                <c:pt idx="67">
                  <c:v>2.8018999999999998</c:v>
                </c:pt>
                <c:pt idx="68">
                  <c:v>2.1539000000000001</c:v>
                </c:pt>
                <c:pt idx="69">
                  <c:v>1.67</c:v>
                </c:pt>
                <c:pt idx="70">
                  <c:v>1.7222</c:v>
                </c:pt>
                <c:pt idx="71">
                  <c:v>2.2890999999999999</c:v>
                </c:pt>
                <c:pt idx="72">
                  <c:v>2.7734999999999999</c:v>
                </c:pt>
                <c:pt idx="73">
                  <c:v>3.3281000000000001</c:v>
                </c:pt>
                <c:pt idx="74">
                  <c:v>3.5823999999999998</c:v>
                </c:pt>
                <c:pt idx="75">
                  <c:v>2.9039000000000001</c:v>
                </c:pt>
                <c:pt idx="76">
                  <c:v>1.5643</c:v>
                </c:pt>
                <c:pt idx="77">
                  <c:v>0.83240000000000003</c:v>
                </c:pt>
                <c:pt idx="78">
                  <c:v>1.2693000000000001</c:v>
                </c:pt>
                <c:pt idx="79">
                  <c:v>1.3319000000000001</c:v>
                </c:pt>
                <c:pt idx="80">
                  <c:v>1.0828</c:v>
                </c:pt>
                <c:pt idx="81">
                  <c:v>0.71860000000000002</c:v>
                </c:pt>
                <c:pt idx="82">
                  <c:v>0.55289999999999995</c:v>
                </c:pt>
                <c:pt idx="83">
                  <c:v>0.86409999999999998</c:v>
                </c:pt>
                <c:pt idx="84">
                  <c:v>1.0657000000000001</c:v>
                </c:pt>
                <c:pt idx="85">
                  <c:v>0.67049999999999998</c:v>
                </c:pt>
                <c:pt idx="86">
                  <c:v>0.52949999999999997</c:v>
                </c:pt>
                <c:pt idx="87">
                  <c:v>0.67479999999999996</c:v>
                </c:pt>
                <c:pt idx="88">
                  <c:v>0.96189999999999998</c:v>
                </c:pt>
                <c:pt idx="89">
                  <c:v>1.2519</c:v>
                </c:pt>
                <c:pt idx="90">
                  <c:v>1.2672000000000001</c:v>
                </c:pt>
                <c:pt idx="91">
                  <c:v>1.1187</c:v>
                </c:pt>
                <c:pt idx="92">
                  <c:v>1.0079</c:v>
                </c:pt>
                <c:pt idx="93">
                  <c:v>0.93200000000000005</c:v>
                </c:pt>
                <c:pt idx="94">
                  <c:v>0.9234</c:v>
                </c:pt>
                <c:pt idx="95">
                  <c:v>1.0853999999999999</c:v>
                </c:pt>
                <c:pt idx="96">
                  <c:v>1.2983</c:v>
                </c:pt>
                <c:pt idx="97">
                  <c:v>1.1911</c:v>
                </c:pt>
                <c:pt idx="98">
                  <c:v>1.0882000000000001</c:v>
                </c:pt>
                <c:pt idx="99">
                  <c:v>0.97450000000000003</c:v>
                </c:pt>
                <c:pt idx="100">
                  <c:v>0.83050000000000002</c:v>
                </c:pt>
                <c:pt idx="101">
                  <c:v>0.73440000000000005</c:v>
                </c:pt>
                <c:pt idx="102">
                  <c:v>1.1476</c:v>
                </c:pt>
                <c:pt idx="103">
                  <c:v>1.391</c:v>
                </c:pt>
                <c:pt idx="104">
                  <c:v>1.3922000000000001</c:v>
                </c:pt>
                <c:pt idx="105">
                  <c:v>1.3638999999999999</c:v>
                </c:pt>
                <c:pt idx="106">
                  <c:v>1.5582</c:v>
                </c:pt>
                <c:pt idx="107">
                  <c:v>2.1160000000000001</c:v>
                </c:pt>
                <c:pt idx="108">
                  <c:v>2.4043999999999999</c:v>
                </c:pt>
                <c:pt idx="109">
                  <c:v>3.1410999999999998</c:v>
                </c:pt>
                <c:pt idx="110">
                  <c:v>2.4498000000000002</c:v>
                </c:pt>
                <c:pt idx="111">
                  <c:v>1.6274</c:v>
                </c:pt>
                <c:pt idx="112">
                  <c:v>1.5947</c:v>
                </c:pt>
                <c:pt idx="113">
                  <c:v>1.7682</c:v>
                </c:pt>
                <c:pt idx="114">
                  <c:v>1.7346999999999999</c:v>
                </c:pt>
                <c:pt idx="115">
                  <c:v>1.6711</c:v>
                </c:pt>
                <c:pt idx="116">
                  <c:v>1.7269000000000001</c:v>
                </c:pt>
                <c:pt idx="117">
                  <c:v>2.1131000000000002</c:v>
                </c:pt>
                <c:pt idx="118">
                  <c:v>2.6812999999999998</c:v>
                </c:pt>
                <c:pt idx="119">
                  <c:v>2.8896000000000002</c:v>
                </c:pt>
                <c:pt idx="120">
                  <c:v>2.3784000000000001</c:v>
                </c:pt>
                <c:pt idx="121">
                  <c:v>2.2612999999999999</c:v>
                </c:pt>
                <c:pt idx="122">
                  <c:v>2.0063</c:v>
                </c:pt>
                <c:pt idx="123">
                  <c:v>1.4897</c:v>
                </c:pt>
                <c:pt idx="124">
                  <c:v>1.04</c:v>
                </c:pt>
                <c:pt idx="125">
                  <c:v>1.2001999999999999</c:v>
                </c:pt>
                <c:pt idx="126">
                  <c:v>1.4587000000000001</c:v>
                </c:pt>
                <c:pt idx="127">
                  <c:v>1.6880999999999999</c:v>
                </c:pt>
                <c:pt idx="128">
                  <c:v>1.9419</c:v>
                </c:pt>
                <c:pt idx="129">
                  <c:v>1.8209</c:v>
                </c:pt>
                <c:pt idx="130">
                  <c:v>1.5099</c:v>
                </c:pt>
                <c:pt idx="131">
                  <c:v>1.9554</c:v>
                </c:pt>
                <c:pt idx="132">
                  <c:v>3.4238</c:v>
                </c:pt>
                <c:pt idx="133">
                  <c:v>3.4186999999999999</c:v>
                </c:pt>
                <c:pt idx="134">
                  <c:v>2.2111999999999998</c:v>
                </c:pt>
                <c:pt idx="135">
                  <c:v>1.3260000000000001</c:v>
                </c:pt>
                <c:pt idx="136">
                  <c:v>1.2983</c:v>
                </c:pt>
                <c:pt idx="137">
                  <c:v>1.2008000000000001</c:v>
                </c:pt>
                <c:pt idx="138">
                  <c:v>1.5947</c:v>
                </c:pt>
                <c:pt idx="139">
                  <c:v>1.8033999999999999</c:v>
                </c:pt>
                <c:pt idx="140">
                  <c:v>1.8480000000000001</c:v>
                </c:pt>
                <c:pt idx="141">
                  <c:v>1.7056</c:v>
                </c:pt>
                <c:pt idx="142">
                  <c:v>1.5014000000000001</c:v>
                </c:pt>
                <c:pt idx="143">
                  <c:v>1.4729000000000001</c:v>
                </c:pt>
                <c:pt idx="144">
                  <c:v>1.4063000000000001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1CE-4DF4-8FED-0C79875B9864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data'!$D$10:$D$193</c:f>
              <c:numCache>
                <c:formatCode>General</c:formatCode>
                <c:ptCount val="184"/>
                <c:pt idx="0">
                  <c:v>1.4063000000000001</c:v>
                </c:pt>
                <c:pt idx="1">
                  <c:v>1.3959999999999999</c:v>
                </c:pt>
                <c:pt idx="2">
                  <c:v>1.5206999999999999</c:v>
                </c:pt>
                <c:pt idx="3">
                  <c:v>1.7945</c:v>
                </c:pt>
                <c:pt idx="4">
                  <c:v>2.1004</c:v>
                </c:pt>
                <c:pt idx="5">
                  <c:v>2.1884000000000001</c:v>
                </c:pt>
                <c:pt idx="6">
                  <c:v>2.0547</c:v>
                </c:pt>
                <c:pt idx="7">
                  <c:v>1.9585999999999999</c:v>
                </c:pt>
                <c:pt idx="8">
                  <c:v>2.0609000000000002</c:v>
                </c:pt>
                <c:pt idx="9">
                  <c:v>2.2511000000000001</c:v>
                </c:pt>
                <c:pt idx="10">
                  <c:v>2.3479999999999999</c:v>
                </c:pt>
                <c:pt idx="11">
                  <c:v>2.2025000000000001</c:v>
                </c:pt>
                <c:pt idx="12">
                  <c:v>1.5581</c:v>
                </c:pt>
                <c:pt idx="13">
                  <c:v>1.1674</c:v>
                </c:pt>
                <c:pt idx="14">
                  <c:v>1.6202000000000001</c:v>
                </c:pt>
                <c:pt idx="15">
                  <c:v>1.6002000000000001</c:v>
                </c:pt>
                <c:pt idx="16">
                  <c:v>0.85580000000000001</c:v>
                </c:pt>
                <c:pt idx="17">
                  <c:v>0.87439999999999996</c:v>
                </c:pt>
                <c:pt idx="18">
                  <c:v>1.7418</c:v>
                </c:pt>
                <c:pt idx="19">
                  <c:v>1.3838999999999999</c:v>
                </c:pt>
                <c:pt idx="20">
                  <c:v>0.75190000000000001</c:v>
                </c:pt>
                <c:pt idx="21">
                  <c:v>0.44869999999999999</c:v>
                </c:pt>
                <c:pt idx="22">
                  <c:v>0.56599999999999995</c:v>
                </c:pt>
                <c:pt idx="23">
                  <c:v>0.75890000000000002</c:v>
                </c:pt>
                <c:pt idx="24">
                  <c:v>0.83260000000000001</c:v>
                </c:pt>
                <c:pt idx="25">
                  <c:v>0.82250000000000001</c:v>
                </c:pt>
                <c:pt idx="26">
                  <c:v>0.72609999999999997</c:v>
                </c:pt>
                <c:pt idx="27">
                  <c:v>0.62729999999999997</c:v>
                </c:pt>
                <c:pt idx="28">
                  <c:v>0.55389999999999995</c:v>
                </c:pt>
                <c:pt idx="29">
                  <c:v>0.4703</c:v>
                </c:pt>
                <c:pt idx="30">
                  <c:v>0.91210000000000002</c:v>
                </c:pt>
                <c:pt idx="31">
                  <c:v>0.99860000000000004</c:v>
                </c:pt>
                <c:pt idx="32">
                  <c:v>1.0504</c:v>
                </c:pt>
                <c:pt idx="33">
                  <c:v>1.2403999999999999</c:v>
                </c:pt>
                <c:pt idx="34">
                  <c:v>1.5637000000000001</c:v>
                </c:pt>
                <c:pt idx="35">
                  <c:v>1.8378000000000001</c:v>
                </c:pt>
                <c:pt idx="36">
                  <c:v>1.8924000000000001</c:v>
                </c:pt>
                <c:pt idx="37">
                  <c:v>1.9519</c:v>
                </c:pt>
                <c:pt idx="38">
                  <c:v>2.1764999999999999</c:v>
                </c:pt>
                <c:pt idx="39">
                  <c:v>2.5571999999999999</c:v>
                </c:pt>
                <c:pt idx="40">
                  <c:v>2.6833999999999998</c:v>
                </c:pt>
                <c:pt idx="41">
                  <c:v>1.9032</c:v>
                </c:pt>
                <c:pt idx="42">
                  <c:v>1.462</c:v>
                </c:pt>
                <c:pt idx="43">
                  <c:v>1.2959000000000001</c:v>
                </c:pt>
                <c:pt idx="44">
                  <c:v>1.1538999999999999</c:v>
                </c:pt>
                <c:pt idx="45">
                  <c:v>0.81340000000000001</c:v>
                </c:pt>
                <c:pt idx="46">
                  <c:v>0.53590000000000004</c:v>
                </c:pt>
                <c:pt idx="47">
                  <c:v>0.99839999999999995</c:v>
                </c:pt>
                <c:pt idx="48">
                  <c:v>1.6203000000000001</c:v>
                </c:pt>
                <c:pt idx="49">
                  <c:v>1.6839</c:v>
                </c:pt>
                <c:pt idx="50">
                  <c:v>1.5711999999999999</c:v>
                </c:pt>
                <c:pt idx="51">
                  <c:v>1.516</c:v>
                </c:pt>
                <c:pt idx="52">
                  <c:v>1.4884999999999999</c:v>
                </c:pt>
                <c:pt idx="53">
                  <c:v>1.1514</c:v>
                </c:pt>
                <c:pt idx="54">
                  <c:v>1.0163</c:v>
                </c:pt>
                <c:pt idx="55">
                  <c:v>1.0371999999999999</c:v>
                </c:pt>
                <c:pt idx="56">
                  <c:v>1.0797000000000001</c:v>
                </c:pt>
                <c:pt idx="57">
                  <c:v>1.0507</c:v>
                </c:pt>
                <c:pt idx="58">
                  <c:v>1.133</c:v>
                </c:pt>
                <c:pt idx="59">
                  <c:v>1.8209</c:v>
                </c:pt>
                <c:pt idx="60">
                  <c:v>2.5043000000000002</c:v>
                </c:pt>
                <c:pt idx="61">
                  <c:v>2.8388</c:v>
                </c:pt>
                <c:pt idx="62">
                  <c:v>2.7359</c:v>
                </c:pt>
                <c:pt idx="63">
                  <c:v>2.4375</c:v>
                </c:pt>
                <c:pt idx="64">
                  <c:v>2.2711000000000001</c:v>
                </c:pt>
                <c:pt idx="65">
                  <c:v>2.4386999999999999</c:v>
                </c:pt>
                <c:pt idx="66">
                  <c:v>2.6880999999999999</c:v>
                </c:pt>
                <c:pt idx="67">
                  <c:v>2.9386999999999999</c:v>
                </c:pt>
                <c:pt idx="68">
                  <c:v>2.6480999999999999</c:v>
                </c:pt>
                <c:pt idx="69">
                  <c:v>2.1956000000000002</c:v>
                </c:pt>
                <c:pt idx="70">
                  <c:v>1.8978999999999999</c:v>
                </c:pt>
                <c:pt idx="71">
                  <c:v>1.7306999999999999</c:v>
                </c:pt>
                <c:pt idx="72">
                  <c:v>2.2381000000000002</c:v>
                </c:pt>
                <c:pt idx="73">
                  <c:v>2.8530000000000002</c:v>
                </c:pt>
                <c:pt idx="74">
                  <c:v>3.5691000000000002</c:v>
                </c:pt>
                <c:pt idx="75">
                  <c:v>5.0320999999999998</c:v>
                </c:pt>
                <c:pt idx="76">
                  <c:v>6.1604000000000001</c:v>
                </c:pt>
                <c:pt idx="77">
                  <c:v>4.2614000000000001</c:v>
                </c:pt>
                <c:pt idx="78">
                  <c:v>2.5516000000000001</c:v>
                </c:pt>
                <c:pt idx="79">
                  <c:v>1.4894000000000001</c:v>
                </c:pt>
                <c:pt idx="80">
                  <c:v>1.0459000000000001</c:v>
                </c:pt>
                <c:pt idx="81">
                  <c:v>1.0681</c:v>
                </c:pt>
                <c:pt idx="82">
                  <c:v>1.1961999999999999</c:v>
                </c:pt>
                <c:pt idx="83">
                  <c:v>1.0391999999999999</c:v>
                </c:pt>
                <c:pt idx="84">
                  <c:v>0.97189999999999999</c:v>
                </c:pt>
                <c:pt idx="85">
                  <c:v>1.0616000000000001</c:v>
                </c:pt>
                <c:pt idx="86">
                  <c:v>0.98419999999999996</c:v>
                </c:pt>
                <c:pt idx="87">
                  <c:v>0.81030000000000002</c:v>
                </c:pt>
                <c:pt idx="88">
                  <c:v>0.62980000000000003</c:v>
                </c:pt>
                <c:pt idx="89">
                  <c:v>0.38550000000000001</c:v>
                </c:pt>
                <c:pt idx="90">
                  <c:v>0.70220000000000005</c:v>
                </c:pt>
                <c:pt idx="91">
                  <c:v>0.97</c:v>
                </c:pt>
                <c:pt idx="92">
                  <c:v>1.1347</c:v>
                </c:pt>
                <c:pt idx="93">
                  <c:v>1.1372</c:v>
                </c:pt>
                <c:pt idx="94">
                  <c:v>0.96740000000000004</c:v>
                </c:pt>
                <c:pt idx="95">
                  <c:v>0.72829999999999995</c:v>
                </c:pt>
                <c:pt idx="96">
                  <c:v>1.0761000000000001</c:v>
                </c:pt>
                <c:pt idx="97">
                  <c:v>1.1213</c:v>
                </c:pt>
                <c:pt idx="98">
                  <c:v>1.1505000000000001</c:v>
                </c:pt>
                <c:pt idx="99">
                  <c:v>1.1173999999999999</c:v>
                </c:pt>
                <c:pt idx="100">
                  <c:v>0.99609999999999999</c:v>
                </c:pt>
                <c:pt idx="101">
                  <c:v>0.92720000000000002</c:v>
                </c:pt>
                <c:pt idx="102">
                  <c:v>0.73480000000000001</c:v>
                </c:pt>
                <c:pt idx="103">
                  <c:v>1.1238999999999999</c:v>
                </c:pt>
                <c:pt idx="104">
                  <c:v>1.3113999999999999</c:v>
                </c:pt>
                <c:pt idx="105">
                  <c:v>1.2285999999999999</c:v>
                </c:pt>
                <c:pt idx="106">
                  <c:v>1.1673</c:v>
                </c:pt>
                <c:pt idx="107">
                  <c:v>1.7601</c:v>
                </c:pt>
                <c:pt idx="108">
                  <c:v>2.3296000000000001</c:v>
                </c:pt>
                <c:pt idx="109">
                  <c:v>2.323</c:v>
                </c:pt>
                <c:pt idx="110">
                  <c:v>2.1092</c:v>
                </c:pt>
                <c:pt idx="111">
                  <c:v>2.1046</c:v>
                </c:pt>
                <c:pt idx="112">
                  <c:v>2.0628000000000002</c:v>
                </c:pt>
                <c:pt idx="113">
                  <c:v>0.88280000000000003</c:v>
                </c:pt>
                <c:pt idx="114">
                  <c:v>0.95189999999999997</c:v>
                </c:pt>
                <c:pt idx="115">
                  <c:v>1.4592000000000001</c:v>
                </c:pt>
                <c:pt idx="116">
                  <c:v>1.7627999999999999</c:v>
                </c:pt>
                <c:pt idx="117">
                  <c:v>1.7982</c:v>
                </c:pt>
                <c:pt idx="118">
                  <c:v>1.8183</c:v>
                </c:pt>
                <c:pt idx="119">
                  <c:v>2.2759999999999998</c:v>
                </c:pt>
                <c:pt idx="120">
                  <c:v>2.6282999999999999</c:v>
                </c:pt>
                <c:pt idx="121">
                  <c:v>2.8956</c:v>
                </c:pt>
                <c:pt idx="122">
                  <c:v>3.0110999999999999</c:v>
                </c:pt>
                <c:pt idx="123">
                  <c:v>2.6423000000000001</c:v>
                </c:pt>
                <c:pt idx="124">
                  <c:v>1.7705</c:v>
                </c:pt>
                <c:pt idx="125">
                  <c:v>0.91239999999999999</c:v>
                </c:pt>
                <c:pt idx="126">
                  <c:v>0.88239999999999996</c:v>
                </c:pt>
                <c:pt idx="127">
                  <c:v>1.3803000000000001</c:v>
                </c:pt>
                <c:pt idx="128">
                  <c:v>1.7499</c:v>
                </c:pt>
                <c:pt idx="129">
                  <c:v>1.782</c:v>
                </c:pt>
                <c:pt idx="130">
                  <c:v>1.5121</c:v>
                </c:pt>
                <c:pt idx="131">
                  <c:v>1.0849</c:v>
                </c:pt>
                <c:pt idx="132">
                  <c:v>1.5691999999999999</c:v>
                </c:pt>
                <c:pt idx="133">
                  <c:v>2.7909000000000002</c:v>
                </c:pt>
                <c:pt idx="134">
                  <c:v>4.3419999999999996</c:v>
                </c:pt>
                <c:pt idx="135">
                  <c:v>4.9097999999999997</c:v>
                </c:pt>
                <c:pt idx="136">
                  <c:v>3.8409</c:v>
                </c:pt>
                <c:pt idx="137">
                  <c:v>2.177</c:v>
                </c:pt>
                <c:pt idx="138">
                  <c:v>1.3801000000000001</c:v>
                </c:pt>
                <c:pt idx="139">
                  <c:v>1.7430000000000001</c:v>
                </c:pt>
                <c:pt idx="140">
                  <c:v>1.9164000000000001</c:v>
                </c:pt>
                <c:pt idx="141">
                  <c:v>1.8412999999999999</c:v>
                </c:pt>
                <c:pt idx="142">
                  <c:v>1.8193999999999999</c:v>
                </c:pt>
                <c:pt idx="143">
                  <c:v>1.8381000000000001</c:v>
                </c:pt>
                <c:pt idx="144">
                  <c:v>1.7136</c:v>
                </c:pt>
                <c:pt idx="145">
                  <c:v>1.3948</c:v>
                </c:pt>
                <c:pt idx="146">
                  <c:v>1.3101</c:v>
                </c:pt>
                <c:pt idx="147">
                  <c:v>1.4446000000000001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1CE-4DF4-8FED-0C79875B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72192"/>
        <c:axId val="152074112"/>
      </c:scatterChart>
      <c:valAx>
        <c:axId val="15207219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2074112"/>
        <c:crossesAt val="-0.5"/>
        <c:crossBetween val="midCat"/>
      </c:valAx>
      <c:valAx>
        <c:axId val="152074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2072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data'!$F$10:$F$199</c:f>
              <c:numCache>
                <c:formatCode>General</c:formatCode>
                <c:ptCount val="190"/>
                <c:pt idx="0">
                  <c:v>180.7</c:v>
                </c:pt>
                <c:pt idx="1">
                  <c:v>173.8</c:v>
                </c:pt>
                <c:pt idx="2">
                  <c:v>171.8</c:v>
                </c:pt>
                <c:pt idx="3">
                  <c:v>175.2</c:v>
                </c:pt>
                <c:pt idx="4">
                  <c:v>186.5</c:v>
                </c:pt>
                <c:pt idx="5">
                  <c:v>208.2</c:v>
                </c:pt>
                <c:pt idx="6">
                  <c:v>233.1</c:v>
                </c:pt>
                <c:pt idx="7">
                  <c:v>263.89999999999998</c:v>
                </c:pt>
                <c:pt idx="8">
                  <c:v>302.3</c:v>
                </c:pt>
                <c:pt idx="9">
                  <c:v>334.1</c:v>
                </c:pt>
                <c:pt idx="10">
                  <c:v>353.6</c:v>
                </c:pt>
                <c:pt idx="11">
                  <c:v>351.2</c:v>
                </c:pt>
                <c:pt idx="12">
                  <c:v>336.8</c:v>
                </c:pt>
                <c:pt idx="13">
                  <c:v>323.10000000000002</c:v>
                </c:pt>
                <c:pt idx="14">
                  <c:v>316.7</c:v>
                </c:pt>
                <c:pt idx="15">
                  <c:v>306.3</c:v>
                </c:pt>
                <c:pt idx="16">
                  <c:v>286.2</c:v>
                </c:pt>
                <c:pt idx="17">
                  <c:v>261.5</c:v>
                </c:pt>
                <c:pt idx="18">
                  <c:v>233.9</c:v>
                </c:pt>
                <c:pt idx="19">
                  <c:v>202.3</c:v>
                </c:pt>
                <c:pt idx="20">
                  <c:v>176.7</c:v>
                </c:pt>
                <c:pt idx="21">
                  <c:v>153.1</c:v>
                </c:pt>
                <c:pt idx="22">
                  <c:v>131.6</c:v>
                </c:pt>
                <c:pt idx="23">
                  <c:v>115.4</c:v>
                </c:pt>
                <c:pt idx="24">
                  <c:v>98.2</c:v>
                </c:pt>
                <c:pt idx="25">
                  <c:v>85.9</c:v>
                </c:pt>
                <c:pt idx="26">
                  <c:v>75.3</c:v>
                </c:pt>
                <c:pt idx="27">
                  <c:v>66.8</c:v>
                </c:pt>
                <c:pt idx="28">
                  <c:v>60.8</c:v>
                </c:pt>
                <c:pt idx="29">
                  <c:v>56.2</c:v>
                </c:pt>
                <c:pt idx="30">
                  <c:v>53.2</c:v>
                </c:pt>
                <c:pt idx="31">
                  <c:v>52.2</c:v>
                </c:pt>
                <c:pt idx="32">
                  <c:v>53.2</c:v>
                </c:pt>
                <c:pt idx="33">
                  <c:v>60.9</c:v>
                </c:pt>
                <c:pt idx="34">
                  <c:v>73.400000000000006</c:v>
                </c:pt>
                <c:pt idx="35">
                  <c:v>95.7</c:v>
                </c:pt>
                <c:pt idx="36">
                  <c:v>126.3</c:v>
                </c:pt>
                <c:pt idx="37">
                  <c:v>156.5</c:v>
                </c:pt>
                <c:pt idx="38">
                  <c:v>189.7</c:v>
                </c:pt>
                <c:pt idx="39">
                  <c:v>209</c:v>
                </c:pt>
                <c:pt idx="40">
                  <c:v>217.4</c:v>
                </c:pt>
                <c:pt idx="41">
                  <c:v>218.7</c:v>
                </c:pt>
                <c:pt idx="42">
                  <c:v>219.3</c:v>
                </c:pt>
                <c:pt idx="43">
                  <c:v>220.9</c:v>
                </c:pt>
                <c:pt idx="44">
                  <c:v>221</c:v>
                </c:pt>
                <c:pt idx="45">
                  <c:v>215.6</c:v>
                </c:pt>
                <c:pt idx="46">
                  <c:v>207.8</c:v>
                </c:pt>
                <c:pt idx="47">
                  <c:v>199.5</c:v>
                </c:pt>
                <c:pt idx="48">
                  <c:v>191.4</c:v>
                </c:pt>
                <c:pt idx="49">
                  <c:v>183.7</c:v>
                </c:pt>
                <c:pt idx="50">
                  <c:v>175.6</c:v>
                </c:pt>
                <c:pt idx="51">
                  <c:v>169</c:v>
                </c:pt>
                <c:pt idx="52">
                  <c:v>162.30000000000001</c:v>
                </c:pt>
                <c:pt idx="53">
                  <c:v>157.6</c:v>
                </c:pt>
                <c:pt idx="54">
                  <c:v>153.19999999999999</c:v>
                </c:pt>
                <c:pt idx="55">
                  <c:v>150.69999999999999</c:v>
                </c:pt>
                <c:pt idx="56">
                  <c:v>149</c:v>
                </c:pt>
                <c:pt idx="57">
                  <c:v>149.4</c:v>
                </c:pt>
                <c:pt idx="58">
                  <c:v>167.4</c:v>
                </c:pt>
                <c:pt idx="59">
                  <c:v>192.2</c:v>
                </c:pt>
                <c:pt idx="60">
                  <c:v>221.2</c:v>
                </c:pt>
                <c:pt idx="61">
                  <c:v>248.1</c:v>
                </c:pt>
                <c:pt idx="62">
                  <c:v>266.39999999999998</c:v>
                </c:pt>
                <c:pt idx="63">
                  <c:v>279.60000000000002</c:v>
                </c:pt>
                <c:pt idx="64">
                  <c:v>294</c:v>
                </c:pt>
                <c:pt idx="65">
                  <c:v>316</c:v>
                </c:pt>
                <c:pt idx="66">
                  <c:v>351.7</c:v>
                </c:pt>
                <c:pt idx="67">
                  <c:v>388.3</c:v>
                </c:pt>
                <c:pt idx="68">
                  <c:v>419.4</c:v>
                </c:pt>
                <c:pt idx="69">
                  <c:v>434.2</c:v>
                </c:pt>
                <c:pt idx="70">
                  <c:v>436.5</c:v>
                </c:pt>
                <c:pt idx="71">
                  <c:v>433</c:v>
                </c:pt>
                <c:pt idx="72">
                  <c:v>427.8</c:v>
                </c:pt>
                <c:pt idx="73">
                  <c:v>426.4</c:v>
                </c:pt>
                <c:pt idx="74">
                  <c:v>422.4</c:v>
                </c:pt>
                <c:pt idx="75">
                  <c:v>396.4</c:v>
                </c:pt>
                <c:pt idx="76">
                  <c:v>363.9</c:v>
                </c:pt>
                <c:pt idx="77">
                  <c:v>332.2</c:v>
                </c:pt>
                <c:pt idx="78">
                  <c:v>303.89999999999998</c:v>
                </c:pt>
                <c:pt idx="79">
                  <c:v>286.60000000000002</c:v>
                </c:pt>
                <c:pt idx="80">
                  <c:v>266.8</c:v>
                </c:pt>
                <c:pt idx="81">
                  <c:v>246.1</c:v>
                </c:pt>
                <c:pt idx="82">
                  <c:v>222.1</c:v>
                </c:pt>
                <c:pt idx="83">
                  <c:v>192.7</c:v>
                </c:pt>
                <c:pt idx="84">
                  <c:v>171.7</c:v>
                </c:pt>
                <c:pt idx="85">
                  <c:v>150.9</c:v>
                </c:pt>
                <c:pt idx="86">
                  <c:v>134.19999999999999</c:v>
                </c:pt>
                <c:pt idx="87">
                  <c:v>122.2</c:v>
                </c:pt>
                <c:pt idx="88">
                  <c:v>113.1</c:v>
                </c:pt>
                <c:pt idx="89">
                  <c:v>106.5</c:v>
                </c:pt>
                <c:pt idx="90">
                  <c:v>102.5</c:v>
                </c:pt>
                <c:pt idx="91">
                  <c:v>98.6</c:v>
                </c:pt>
                <c:pt idx="92">
                  <c:v>93.1</c:v>
                </c:pt>
                <c:pt idx="93">
                  <c:v>85.9</c:v>
                </c:pt>
                <c:pt idx="94">
                  <c:v>79.8</c:v>
                </c:pt>
                <c:pt idx="95">
                  <c:v>77.2</c:v>
                </c:pt>
                <c:pt idx="96">
                  <c:v>77.3</c:v>
                </c:pt>
                <c:pt idx="97">
                  <c:v>79.900000000000006</c:v>
                </c:pt>
                <c:pt idx="98">
                  <c:v>81.8</c:v>
                </c:pt>
                <c:pt idx="99">
                  <c:v>81.900000000000006</c:v>
                </c:pt>
                <c:pt idx="100">
                  <c:v>81.2</c:v>
                </c:pt>
                <c:pt idx="101">
                  <c:v>81</c:v>
                </c:pt>
                <c:pt idx="102">
                  <c:v>83.7</c:v>
                </c:pt>
                <c:pt idx="103">
                  <c:v>88.3</c:v>
                </c:pt>
                <c:pt idx="104">
                  <c:v>94</c:v>
                </c:pt>
                <c:pt idx="105">
                  <c:v>102.7</c:v>
                </c:pt>
                <c:pt idx="106">
                  <c:v>117.7</c:v>
                </c:pt>
                <c:pt idx="107">
                  <c:v>140</c:v>
                </c:pt>
                <c:pt idx="108">
                  <c:v>163.5</c:v>
                </c:pt>
                <c:pt idx="109">
                  <c:v>169.7</c:v>
                </c:pt>
                <c:pt idx="110">
                  <c:v>164.3</c:v>
                </c:pt>
                <c:pt idx="111">
                  <c:v>151.4</c:v>
                </c:pt>
                <c:pt idx="112">
                  <c:v>146.1</c:v>
                </c:pt>
                <c:pt idx="113">
                  <c:v>147.1</c:v>
                </c:pt>
                <c:pt idx="114">
                  <c:v>157.6</c:v>
                </c:pt>
                <c:pt idx="115">
                  <c:v>170</c:v>
                </c:pt>
                <c:pt idx="116">
                  <c:v>186.8</c:v>
                </c:pt>
                <c:pt idx="117">
                  <c:v>221.3</c:v>
                </c:pt>
                <c:pt idx="118">
                  <c:v>251</c:v>
                </c:pt>
                <c:pt idx="119">
                  <c:v>264.8</c:v>
                </c:pt>
                <c:pt idx="120">
                  <c:v>258.8</c:v>
                </c:pt>
                <c:pt idx="121">
                  <c:v>243.6</c:v>
                </c:pt>
                <c:pt idx="122">
                  <c:v>236.2</c:v>
                </c:pt>
                <c:pt idx="123">
                  <c:v>235.1</c:v>
                </c:pt>
                <c:pt idx="124">
                  <c:v>236.7</c:v>
                </c:pt>
                <c:pt idx="125">
                  <c:v>239</c:v>
                </c:pt>
                <c:pt idx="126">
                  <c:v>244.2</c:v>
                </c:pt>
                <c:pt idx="127">
                  <c:v>252.4</c:v>
                </c:pt>
                <c:pt idx="128">
                  <c:v>250.5</c:v>
                </c:pt>
                <c:pt idx="129">
                  <c:v>235.5</c:v>
                </c:pt>
                <c:pt idx="130">
                  <c:v>225.5</c:v>
                </c:pt>
                <c:pt idx="131">
                  <c:v>224.4</c:v>
                </c:pt>
                <c:pt idx="132">
                  <c:v>218.4</c:v>
                </c:pt>
                <c:pt idx="133">
                  <c:v>205.7</c:v>
                </c:pt>
                <c:pt idx="134">
                  <c:v>191.9</c:v>
                </c:pt>
                <c:pt idx="135">
                  <c:v>178.9</c:v>
                </c:pt>
                <c:pt idx="136">
                  <c:v>166</c:v>
                </c:pt>
                <c:pt idx="137">
                  <c:v>159.69999999999999</c:v>
                </c:pt>
                <c:pt idx="138">
                  <c:v>158.4</c:v>
                </c:pt>
                <c:pt idx="139">
                  <c:v>159.1</c:v>
                </c:pt>
                <c:pt idx="140">
                  <c:v>159.30000000000001</c:v>
                </c:pt>
                <c:pt idx="141">
                  <c:v>158.30000000000001</c:v>
                </c:pt>
                <c:pt idx="142">
                  <c:v>153.5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9EA-437B-BBA9-630675F7996C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data'!$F$10:$F$200</c:f>
              <c:numCache>
                <c:formatCode>General</c:formatCode>
                <c:ptCount val="191"/>
                <c:pt idx="0">
                  <c:v>153.5</c:v>
                </c:pt>
                <c:pt idx="1">
                  <c:v>151.9</c:v>
                </c:pt>
                <c:pt idx="2">
                  <c:v>152.5</c:v>
                </c:pt>
                <c:pt idx="3">
                  <c:v>155.69999999999999</c:v>
                </c:pt>
                <c:pt idx="4">
                  <c:v>158.30000000000001</c:v>
                </c:pt>
                <c:pt idx="5">
                  <c:v>167</c:v>
                </c:pt>
                <c:pt idx="6">
                  <c:v>187.3</c:v>
                </c:pt>
                <c:pt idx="7">
                  <c:v>207.7</c:v>
                </c:pt>
                <c:pt idx="8">
                  <c:v>230.4</c:v>
                </c:pt>
                <c:pt idx="9">
                  <c:v>250</c:v>
                </c:pt>
                <c:pt idx="10">
                  <c:v>263.39999999999998</c:v>
                </c:pt>
                <c:pt idx="11">
                  <c:v>267.39999999999998</c:v>
                </c:pt>
                <c:pt idx="12">
                  <c:v>267.89999999999998</c:v>
                </c:pt>
                <c:pt idx="13">
                  <c:v>267.2</c:v>
                </c:pt>
                <c:pt idx="14">
                  <c:v>256.89999999999998</c:v>
                </c:pt>
                <c:pt idx="15">
                  <c:v>241</c:v>
                </c:pt>
                <c:pt idx="16">
                  <c:v>222.8</c:v>
                </c:pt>
                <c:pt idx="17">
                  <c:v>202</c:v>
                </c:pt>
                <c:pt idx="18">
                  <c:v>184</c:v>
                </c:pt>
                <c:pt idx="19">
                  <c:v>165.4</c:v>
                </c:pt>
                <c:pt idx="20">
                  <c:v>141.5</c:v>
                </c:pt>
                <c:pt idx="21">
                  <c:v>121.2</c:v>
                </c:pt>
                <c:pt idx="22">
                  <c:v>106.9</c:v>
                </c:pt>
                <c:pt idx="23">
                  <c:v>93.9</c:v>
                </c:pt>
                <c:pt idx="24">
                  <c:v>84.6</c:v>
                </c:pt>
                <c:pt idx="25">
                  <c:v>75.8</c:v>
                </c:pt>
                <c:pt idx="26">
                  <c:v>68.8</c:v>
                </c:pt>
                <c:pt idx="27">
                  <c:v>62.3</c:v>
                </c:pt>
                <c:pt idx="28">
                  <c:v>57.3</c:v>
                </c:pt>
                <c:pt idx="29">
                  <c:v>53.5</c:v>
                </c:pt>
                <c:pt idx="30">
                  <c:v>50.9</c:v>
                </c:pt>
                <c:pt idx="31">
                  <c:v>49.7</c:v>
                </c:pt>
                <c:pt idx="32">
                  <c:v>49.1</c:v>
                </c:pt>
                <c:pt idx="33">
                  <c:v>49.4</c:v>
                </c:pt>
                <c:pt idx="34">
                  <c:v>53.9</c:v>
                </c:pt>
                <c:pt idx="35">
                  <c:v>61.1</c:v>
                </c:pt>
                <c:pt idx="36">
                  <c:v>71.099999999999994</c:v>
                </c:pt>
                <c:pt idx="37">
                  <c:v>84.9</c:v>
                </c:pt>
                <c:pt idx="38">
                  <c:v>104.6</c:v>
                </c:pt>
                <c:pt idx="39">
                  <c:v>135.30000000000001</c:v>
                </c:pt>
                <c:pt idx="40">
                  <c:v>161.69999999999999</c:v>
                </c:pt>
                <c:pt idx="41">
                  <c:v>180.6</c:v>
                </c:pt>
                <c:pt idx="42">
                  <c:v>191.3</c:v>
                </c:pt>
                <c:pt idx="43">
                  <c:v>195.5</c:v>
                </c:pt>
                <c:pt idx="44">
                  <c:v>197.7</c:v>
                </c:pt>
                <c:pt idx="45">
                  <c:v>199.8</c:v>
                </c:pt>
                <c:pt idx="46">
                  <c:v>200.9</c:v>
                </c:pt>
                <c:pt idx="47">
                  <c:v>199</c:v>
                </c:pt>
                <c:pt idx="48">
                  <c:v>188.1</c:v>
                </c:pt>
                <c:pt idx="49">
                  <c:v>176.2</c:v>
                </c:pt>
                <c:pt idx="50">
                  <c:v>164.2</c:v>
                </c:pt>
                <c:pt idx="51">
                  <c:v>156.19999999999999</c:v>
                </c:pt>
                <c:pt idx="52">
                  <c:v>149.69999999999999</c:v>
                </c:pt>
                <c:pt idx="53">
                  <c:v>144.30000000000001</c:v>
                </c:pt>
                <c:pt idx="54">
                  <c:v>141</c:v>
                </c:pt>
                <c:pt idx="55">
                  <c:v>137.9</c:v>
                </c:pt>
                <c:pt idx="56">
                  <c:v>136.1</c:v>
                </c:pt>
                <c:pt idx="57">
                  <c:v>134.80000000000001</c:v>
                </c:pt>
                <c:pt idx="58">
                  <c:v>135.19999999999999</c:v>
                </c:pt>
                <c:pt idx="59">
                  <c:v>148</c:v>
                </c:pt>
                <c:pt idx="60">
                  <c:v>163.30000000000001</c:v>
                </c:pt>
                <c:pt idx="61">
                  <c:v>177.5</c:v>
                </c:pt>
                <c:pt idx="62">
                  <c:v>194.1</c:v>
                </c:pt>
                <c:pt idx="63">
                  <c:v>213.3</c:v>
                </c:pt>
                <c:pt idx="64">
                  <c:v>239.2</c:v>
                </c:pt>
                <c:pt idx="65">
                  <c:v>265.39999999999998</c:v>
                </c:pt>
                <c:pt idx="66">
                  <c:v>294</c:v>
                </c:pt>
                <c:pt idx="67">
                  <c:v>328.7</c:v>
                </c:pt>
                <c:pt idx="68">
                  <c:v>355</c:v>
                </c:pt>
                <c:pt idx="69">
                  <c:v>367.3</c:v>
                </c:pt>
                <c:pt idx="70">
                  <c:v>368</c:v>
                </c:pt>
                <c:pt idx="71">
                  <c:v>362.1</c:v>
                </c:pt>
                <c:pt idx="72">
                  <c:v>361</c:v>
                </c:pt>
                <c:pt idx="73">
                  <c:v>375</c:v>
                </c:pt>
                <c:pt idx="74">
                  <c:v>381.1</c:v>
                </c:pt>
                <c:pt idx="75">
                  <c:v>365.4</c:v>
                </c:pt>
                <c:pt idx="76">
                  <c:v>327.7</c:v>
                </c:pt>
                <c:pt idx="77">
                  <c:v>296.2</c:v>
                </c:pt>
                <c:pt idx="78">
                  <c:v>268</c:v>
                </c:pt>
                <c:pt idx="79">
                  <c:v>246</c:v>
                </c:pt>
                <c:pt idx="80">
                  <c:v>228.2</c:v>
                </c:pt>
                <c:pt idx="81">
                  <c:v>204.4</c:v>
                </c:pt>
                <c:pt idx="82">
                  <c:v>180.7</c:v>
                </c:pt>
                <c:pt idx="83">
                  <c:v>156.30000000000001</c:v>
                </c:pt>
                <c:pt idx="84">
                  <c:v>132.5</c:v>
                </c:pt>
                <c:pt idx="85">
                  <c:v>114.5</c:v>
                </c:pt>
                <c:pt idx="86">
                  <c:v>101.2</c:v>
                </c:pt>
                <c:pt idx="87">
                  <c:v>88.9</c:v>
                </c:pt>
                <c:pt idx="88">
                  <c:v>80</c:v>
                </c:pt>
                <c:pt idx="89">
                  <c:v>72.400000000000006</c:v>
                </c:pt>
                <c:pt idx="90">
                  <c:v>67.400000000000006</c:v>
                </c:pt>
                <c:pt idx="91">
                  <c:v>64.900000000000006</c:v>
                </c:pt>
                <c:pt idx="92">
                  <c:v>63.2</c:v>
                </c:pt>
                <c:pt idx="93">
                  <c:v>61.4</c:v>
                </c:pt>
                <c:pt idx="94">
                  <c:v>60</c:v>
                </c:pt>
                <c:pt idx="95">
                  <c:v>58.9</c:v>
                </c:pt>
                <c:pt idx="96">
                  <c:v>58.6</c:v>
                </c:pt>
                <c:pt idx="97">
                  <c:v>58.8</c:v>
                </c:pt>
                <c:pt idx="98">
                  <c:v>60.9</c:v>
                </c:pt>
                <c:pt idx="99">
                  <c:v>63.1</c:v>
                </c:pt>
                <c:pt idx="100">
                  <c:v>64.599999999999994</c:v>
                </c:pt>
                <c:pt idx="101">
                  <c:v>65.2</c:v>
                </c:pt>
                <c:pt idx="102">
                  <c:v>65.2</c:v>
                </c:pt>
                <c:pt idx="103">
                  <c:v>65.2</c:v>
                </c:pt>
                <c:pt idx="104">
                  <c:v>65.599999999999994</c:v>
                </c:pt>
                <c:pt idx="105">
                  <c:v>68.5</c:v>
                </c:pt>
                <c:pt idx="106">
                  <c:v>72.3</c:v>
                </c:pt>
                <c:pt idx="107">
                  <c:v>75.5</c:v>
                </c:pt>
                <c:pt idx="108">
                  <c:v>84</c:v>
                </c:pt>
                <c:pt idx="109">
                  <c:v>101.9</c:v>
                </c:pt>
                <c:pt idx="110">
                  <c:v>117.4</c:v>
                </c:pt>
                <c:pt idx="111">
                  <c:v>126</c:v>
                </c:pt>
                <c:pt idx="112">
                  <c:v>126.6</c:v>
                </c:pt>
                <c:pt idx="113">
                  <c:v>123</c:v>
                </c:pt>
                <c:pt idx="114">
                  <c:v>120.6</c:v>
                </c:pt>
                <c:pt idx="115">
                  <c:v>119.8</c:v>
                </c:pt>
                <c:pt idx="116">
                  <c:v>119.3</c:v>
                </c:pt>
                <c:pt idx="117">
                  <c:v>117.5</c:v>
                </c:pt>
                <c:pt idx="118">
                  <c:v>116.6</c:v>
                </c:pt>
                <c:pt idx="119">
                  <c:v>124.4</c:v>
                </c:pt>
                <c:pt idx="120">
                  <c:v>137.30000000000001</c:v>
                </c:pt>
                <c:pt idx="121">
                  <c:v>145.1</c:v>
                </c:pt>
                <c:pt idx="122">
                  <c:v>151.69999999999999</c:v>
                </c:pt>
                <c:pt idx="123">
                  <c:v>162.6</c:v>
                </c:pt>
                <c:pt idx="124">
                  <c:v>169.9</c:v>
                </c:pt>
                <c:pt idx="125">
                  <c:v>172.2</c:v>
                </c:pt>
                <c:pt idx="126">
                  <c:v>172.1</c:v>
                </c:pt>
                <c:pt idx="127">
                  <c:v>171.7</c:v>
                </c:pt>
                <c:pt idx="128">
                  <c:v>174.6</c:v>
                </c:pt>
                <c:pt idx="129">
                  <c:v>182.8</c:v>
                </c:pt>
                <c:pt idx="130">
                  <c:v>188.7</c:v>
                </c:pt>
                <c:pt idx="131">
                  <c:v>189</c:v>
                </c:pt>
                <c:pt idx="132">
                  <c:v>185.1</c:v>
                </c:pt>
                <c:pt idx="133">
                  <c:v>185.5</c:v>
                </c:pt>
                <c:pt idx="134">
                  <c:v>187.2</c:v>
                </c:pt>
                <c:pt idx="135">
                  <c:v>181.1</c:v>
                </c:pt>
                <c:pt idx="136">
                  <c:v>169.8</c:v>
                </c:pt>
                <c:pt idx="137">
                  <c:v>157.30000000000001</c:v>
                </c:pt>
                <c:pt idx="138">
                  <c:v>146.69999999999999</c:v>
                </c:pt>
                <c:pt idx="139">
                  <c:v>136.19999999999999</c:v>
                </c:pt>
                <c:pt idx="140">
                  <c:v>125.6</c:v>
                </c:pt>
                <c:pt idx="141">
                  <c:v>117.6</c:v>
                </c:pt>
                <c:pt idx="142">
                  <c:v>111.1</c:v>
                </c:pt>
                <c:pt idx="143">
                  <c:v>104.2</c:v>
                </c:pt>
                <c:pt idx="144">
                  <c:v>99.2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9EA-437B-BBA9-630675F7996C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data'!$F$10:$F$193</c:f>
              <c:numCache>
                <c:formatCode>General</c:formatCode>
                <c:ptCount val="184"/>
                <c:pt idx="0">
                  <c:v>99.2</c:v>
                </c:pt>
                <c:pt idx="1">
                  <c:v>96.3</c:v>
                </c:pt>
                <c:pt idx="2">
                  <c:v>95.3</c:v>
                </c:pt>
                <c:pt idx="3">
                  <c:v>96</c:v>
                </c:pt>
                <c:pt idx="4">
                  <c:v>103.3</c:v>
                </c:pt>
                <c:pt idx="5">
                  <c:v>114.9</c:v>
                </c:pt>
                <c:pt idx="6">
                  <c:v>130.4</c:v>
                </c:pt>
                <c:pt idx="7">
                  <c:v>149.19999999999999</c:v>
                </c:pt>
                <c:pt idx="8">
                  <c:v>166</c:v>
                </c:pt>
                <c:pt idx="9">
                  <c:v>184.8</c:v>
                </c:pt>
                <c:pt idx="10">
                  <c:v>210.7</c:v>
                </c:pt>
                <c:pt idx="11">
                  <c:v>235.3</c:v>
                </c:pt>
                <c:pt idx="12">
                  <c:v>259.3</c:v>
                </c:pt>
                <c:pt idx="13">
                  <c:v>274.10000000000002</c:v>
                </c:pt>
                <c:pt idx="14">
                  <c:v>277.10000000000002</c:v>
                </c:pt>
                <c:pt idx="15">
                  <c:v>273.5</c:v>
                </c:pt>
                <c:pt idx="16">
                  <c:v>261.89999999999998</c:v>
                </c:pt>
                <c:pt idx="17">
                  <c:v>246</c:v>
                </c:pt>
                <c:pt idx="18">
                  <c:v>225.1</c:v>
                </c:pt>
                <c:pt idx="19">
                  <c:v>204.4</c:v>
                </c:pt>
                <c:pt idx="20">
                  <c:v>178.4</c:v>
                </c:pt>
                <c:pt idx="21">
                  <c:v>150.19999999999999</c:v>
                </c:pt>
                <c:pt idx="22">
                  <c:v>128</c:v>
                </c:pt>
                <c:pt idx="23">
                  <c:v>105.4</c:v>
                </c:pt>
                <c:pt idx="24">
                  <c:v>86.5</c:v>
                </c:pt>
                <c:pt idx="25">
                  <c:v>72.8</c:v>
                </c:pt>
                <c:pt idx="26">
                  <c:v>61.5</c:v>
                </c:pt>
                <c:pt idx="27">
                  <c:v>52.1</c:v>
                </c:pt>
                <c:pt idx="28">
                  <c:v>45</c:v>
                </c:pt>
                <c:pt idx="29">
                  <c:v>39.6</c:v>
                </c:pt>
                <c:pt idx="30">
                  <c:v>35.5</c:v>
                </c:pt>
                <c:pt idx="31">
                  <c:v>33</c:v>
                </c:pt>
                <c:pt idx="32">
                  <c:v>31.5</c:v>
                </c:pt>
                <c:pt idx="33">
                  <c:v>30.5</c:v>
                </c:pt>
                <c:pt idx="34">
                  <c:v>30</c:v>
                </c:pt>
                <c:pt idx="35">
                  <c:v>30.6</c:v>
                </c:pt>
                <c:pt idx="36">
                  <c:v>35.299999999999997</c:v>
                </c:pt>
                <c:pt idx="37">
                  <c:v>43.6</c:v>
                </c:pt>
                <c:pt idx="38">
                  <c:v>57.1</c:v>
                </c:pt>
                <c:pt idx="39">
                  <c:v>73.7</c:v>
                </c:pt>
                <c:pt idx="40">
                  <c:v>98.9</c:v>
                </c:pt>
                <c:pt idx="41">
                  <c:v>128.9</c:v>
                </c:pt>
                <c:pt idx="42">
                  <c:v>146</c:v>
                </c:pt>
                <c:pt idx="43">
                  <c:v>156.69999999999999</c:v>
                </c:pt>
                <c:pt idx="44">
                  <c:v>166.2</c:v>
                </c:pt>
                <c:pt idx="45">
                  <c:v>174.4</c:v>
                </c:pt>
                <c:pt idx="46">
                  <c:v>178</c:v>
                </c:pt>
                <c:pt idx="47">
                  <c:v>177.7</c:v>
                </c:pt>
                <c:pt idx="48">
                  <c:v>171.1</c:v>
                </c:pt>
                <c:pt idx="49">
                  <c:v>161.80000000000001</c:v>
                </c:pt>
                <c:pt idx="50">
                  <c:v>154.19999999999999</c:v>
                </c:pt>
                <c:pt idx="51">
                  <c:v>146.80000000000001</c:v>
                </c:pt>
                <c:pt idx="52">
                  <c:v>139.19999999999999</c:v>
                </c:pt>
                <c:pt idx="53">
                  <c:v>134.6</c:v>
                </c:pt>
                <c:pt idx="54">
                  <c:v>132.30000000000001</c:v>
                </c:pt>
                <c:pt idx="55">
                  <c:v>130.80000000000001</c:v>
                </c:pt>
                <c:pt idx="56">
                  <c:v>129.6</c:v>
                </c:pt>
                <c:pt idx="57">
                  <c:v>129</c:v>
                </c:pt>
                <c:pt idx="58">
                  <c:v>128.5</c:v>
                </c:pt>
                <c:pt idx="59">
                  <c:v>126.9</c:v>
                </c:pt>
                <c:pt idx="60">
                  <c:v>125.7</c:v>
                </c:pt>
                <c:pt idx="61">
                  <c:v>133.69999999999999</c:v>
                </c:pt>
                <c:pt idx="62">
                  <c:v>150.30000000000001</c:v>
                </c:pt>
                <c:pt idx="63">
                  <c:v>169.7</c:v>
                </c:pt>
                <c:pt idx="64">
                  <c:v>182.4</c:v>
                </c:pt>
                <c:pt idx="65">
                  <c:v>205.5</c:v>
                </c:pt>
                <c:pt idx="66">
                  <c:v>234.5</c:v>
                </c:pt>
                <c:pt idx="67">
                  <c:v>263</c:v>
                </c:pt>
                <c:pt idx="68">
                  <c:v>294.10000000000002</c:v>
                </c:pt>
                <c:pt idx="69">
                  <c:v>321.39999999999998</c:v>
                </c:pt>
                <c:pt idx="70">
                  <c:v>334.8</c:v>
                </c:pt>
                <c:pt idx="71">
                  <c:v>343.9</c:v>
                </c:pt>
                <c:pt idx="72">
                  <c:v>350.6</c:v>
                </c:pt>
                <c:pt idx="73">
                  <c:v>356.7</c:v>
                </c:pt>
                <c:pt idx="74">
                  <c:v>368.4</c:v>
                </c:pt>
                <c:pt idx="75">
                  <c:v>380</c:v>
                </c:pt>
                <c:pt idx="76">
                  <c:v>387.4</c:v>
                </c:pt>
                <c:pt idx="77">
                  <c:v>373.2</c:v>
                </c:pt>
                <c:pt idx="78">
                  <c:v>346.1</c:v>
                </c:pt>
                <c:pt idx="79">
                  <c:v>319.7</c:v>
                </c:pt>
                <c:pt idx="80">
                  <c:v>294.7</c:v>
                </c:pt>
                <c:pt idx="81">
                  <c:v>272.10000000000002</c:v>
                </c:pt>
                <c:pt idx="82">
                  <c:v>247.5</c:v>
                </c:pt>
                <c:pt idx="83">
                  <c:v>215.4</c:v>
                </c:pt>
                <c:pt idx="84">
                  <c:v>187</c:v>
                </c:pt>
                <c:pt idx="85">
                  <c:v>158.5</c:v>
                </c:pt>
                <c:pt idx="86">
                  <c:v>131.4</c:v>
                </c:pt>
                <c:pt idx="87">
                  <c:v>112.9</c:v>
                </c:pt>
                <c:pt idx="88">
                  <c:v>95.2</c:v>
                </c:pt>
                <c:pt idx="89">
                  <c:v>83.2</c:v>
                </c:pt>
                <c:pt idx="90">
                  <c:v>74.3</c:v>
                </c:pt>
                <c:pt idx="91">
                  <c:v>67</c:v>
                </c:pt>
                <c:pt idx="92">
                  <c:v>61.7</c:v>
                </c:pt>
                <c:pt idx="93">
                  <c:v>57.8</c:v>
                </c:pt>
                <c:pt idx="94">
                  <c:v>54.5</c:v>
                </c:pt>
                <c:pt idx="95">
                  <c:v>51.9</c:v>
                </c:pt>
                <c:pt idx="96">
                  <c:v>49.2</c:v>
                </c:pt>
                <c:pt idx="97">
                  <c:v>47.6</c:v>
                </c:pt>
                <c:pt idx="98">
                  <c:v>46.6</c:v>
                </c:pt>
                <c:pt idx="99">
                  <c:v>46.3</c:v>
                </c:pt>
                <c:pt idx="100">
                  <c:v>46.4</c:v>
                </c:pt>
                <c:pt idx="101">
                  <c:v>47.2</c:v>
                </c:pt>
                <c:pt idx="102">
                  <c:v>48.1</c:v>
                </c:pt>
                <c:pt idx="103">
                  <c:v>48.3</c:v>
                </c:pt>
                <c:pt idx="104">
                  <c:v>48.5</c:v>
                </c:pt>
                <c:pt idx="105">
                  <c:v>50.1</c:v>
                </c:pt>
                <c:pt idx="106">
                  <c:v>53</c:v>
                </c:pt>
                <c:pt idx="107">
                  <c:v>55.5</c:v>
                </c:pt>
                <c:pt idx="108">
                  <c:v>58.8</c:v>
                </c:pt>
                <c:pt idx="109">
                  <c:v>68.7</c:v>
                </c:pt>
                <c:pt idx="110">
                  <c:v>83.8</c:v>
                </c:pt>
                <c:pt idx="111">
                  <c:v>100.6</c:v>
                </c:pt>
                <c:pt idx="112">
                  <c:v>109.3</c:v>
                </c:pt>
                <c:pt idx="113">
                  <c:v>112.5</c:v>
                </c:pt>
                <c:pt idx="114">
                  <c:v>113</c:v>
                </c:pt>
                <c:pt idx="115">
                  <c:v>114.2</c:v>
                </c:pt>
                <c:pt idx="116">
                  <c:v>116.1</c:v>
                </c:pt>
                <c:pt idx="117">
                  <c:v>117.8</c:v>
                </c:pt>
                <c:pt idx="118">
                  <c:v>119.2</c:v>
                </c:pt>
                <c:pt idx="119">
                  <c:v>120.1</c:v>
                </c:pt>
                <c:pt idx="120">
                  <c:v>125.3</c:v>
                </c:pt>
                <c:pt idx="121">
                  <c:v>141.5</c:v>
                </c:pt>
                <c:pt idx="122">
                  <c:v>167.8</c:v>
                </c:pt>
                <c:pt idx="123">
                  <c:v>194</c:v>
                </c:pt>
                <c:pt idx="124">
                  <c:v>222.6</c:v>
                </c:pt>
                <c:pt idx="125">
                  <c:v>242.5</c:v>
                </c:pt>
                <c:pt idx="126">
                  <c:v>247.8</c:v>
                </c:pt>
                <c:pt idx="127">
                  <c:v>248.4</c:v>
                </c:pt>
                <c:pt idx="128">
                  <c:v>248.2</c:v>
                </c:pt>
                <c:pt idx="129">
                  <c:v>248.1</c:v>
                </c:pt>
                <c:pt idx="130">
                  <c:v>247.8</c:v>
                </c:pt>
                <c:pt idx="131">
                  <c:v>236.1</c:v>
                </c:pt>
                <c:pt idx="132">
                  <c:v>215.9</c:v>
                </c:pt>
                <c:pt idx="133">
                  <c:v>193.4</c:v>
                </c:pt>
                <c:pt idx="134">
                  <c:v>184.2</c:v>
                </c:pt>
                <c:pt idx="135">
                  <c:v>180.5</c:v>
                </c:pt>
                <c:pt idx="136">
                  <c:v>169.9</c:v>
                </c:pt>
                <c:pt idx="137">
                  <c:v>155.4</c:v>
                </c:pt>
                <c:pt idx="138">
                  <c:v>141.19999999999999</c:v>
                </c:pt>
                <c:pt idx="139">
                  <c:v>128.69999999999999</c:v>
                </c:pt>
                <c:pt idx="140">
                  <c:v>119.1</c:v>
                </c:pt>
                <c:pt idx="141">
                  <c:v>109.4</c:v>
                </c:pt>
                <c:pt idx="142">
                  <c:v>97.3</c:v>
                </c:pt>
                <c:pt idx="143">
                  <c:v>86.9</c:v>
                </c:pt>
                <c:pt idx="144">
                  <c:v>78.7</c:v>
                </c:pt>
                <c:pt idx="145">
                  <c:v>74.7</c:v>
                </c:pt>
                <c:pt idx="146">
                  <c:v>71.3</c:v>
                </c:pt>
                <c:pt idx="147">
                  <c:v>67.3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9EA-437B-BBA9-630675F7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67616"/>
        <c:axId val="151969792"/>
      </c:scatterChart>
      <c:valAx>
        <c:axId val="15196761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1969792"/>
        <c:crosses val="autoZero"/>
        <c:crossBetween val="midCat"/>
      </c:valAx>
      <c:valAx>
        <c:axId val="151969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1967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data'!$H$10:$H$199</c:f>
              <c:numCache>
                <c:formatCode>General</c:formatCode>
                <c:ptCount val="190"/>
                <c:pt idx="0">
                  <c:v>867.7</c:v>
                </c:pt>
                <c:pt idx="1">
                  <c:v>845.4</c:v>
                </c:pt>
                <c:pt idx="2">
                  <c:v>862.6</c:v>
                </c:pt>
                <c:pt idx="3">
                  <c:v>902.8</c:v>
                </c:pt>
                <c:pt idx="4">
                  <c:v>979</c:v>
                </c:pt>
                <c:pt idx="5">
                  <c:v>1093.8</c:v>
                </c:pt>
                <c:pt idx="6">
                  <c:v>1179.0999999999999</c:v>
                </c:pt>
                <c:pt idx="7">
                  <c:v>1248.3</c:v>
                </c:pt>
                <c:pt idx="8">
                  <c:v>1296.0999999999999</c:v>
                </c:pt>
                <c:pt idx="9">
                  <c:v>1318.9</c:v>
                </c:pt>
                <c:pt idx="10">
                  <c:v>1206.3</c:v>
                </c:pt>
                <c:pt idx="11">
                  <c:v>931.6</c:v>
                </c:pt>
                <c:pt idx="12">
                  <c:v>758.1</c:v>
                </c:pt>
                <c:pt idx="13">
                  <c:v>779.5</c:v>
                </c:pt>
                <c:pt idx="14">
                  <c:v>983.4</c:v>
                </c:pt>
                <c:pt idx="15">
                  <c:v>862</c:v>
                </c:pt>
                <c:pt idx="16">
                  <c:v>620</c:v>
                </c:pt>
                <c:pt idx="17">
                  <c:v>542.6</c:v>
                </c:pt>
                <c:pt idx="18">
                  <c:v>488.9</c:v>
                </c:pt>
                <c:pt idx="19">
                  <c:v>411.4</c:v>
                </c:pt>
                <c:pt idx="20">
                  <c:v>411.6</c:v>
                </c:pt>
                <c:pt idx="21">
                  <c:v>480.5</c:v>
                </c:pt>
                <c:pt idx="22">
                  <c:v>502.5</c:v>
                </c:pt>
                <c:pt idx="23">
                  <c:v>432.6</c:v>
                </c:pt>
                <c:pt idx="24">
                  <c:v>380.8</c:v>
                </c:pt>
                <c:pt idx="25">
                  <c:v>393</c:v>
                </c:pt>
                <c:pt idx="26">
                  <c:v>414.7</c:v>
                </c:pt>
                <c:pt idx="27">
                  <c:v>411.5</c:v>
                </c:pt>
                <c:pt idx="28">
                  <c:v>422.3</c:v>
                </c:pt>
                <c:pt idx="29">
                  <c:v>458.2</c:v>
                </c:pt>
                <c:pt idx="30">
                  <c:v>527.70000000000005</c:v>
                </c:pt>
                <c:pt idx="31">
                  <c:v>637.4</c:v>
                </c:pt>
                <c:pt idx="32">
                  <c:v>753.2</c:v>
                </c:pt>
                <c:pt idx="33">
                  <c:v>855.4</c:v>
                </c:pt>
                <c:pt idx="34">
                  <c:v>965.6</c:v>
                </c:pt>
                <c:pt idx="35">
                  <c:v>1017.3</c:v>
                </c:pt>
                <c:pt idx="36">
                  <c:v>1061.5999999999999</c:v>
                </c:pt>
                <c:pt idx="37">
                  <c:v>1128.9000000000001</c:v>
                </c:pt>
                <c:pt idx="38">
                  <c:v>1151.3</c:v>
                </c:pt>
                <c:pt idx="39">
                  <c:v>1081.0999999999999</c:v>
                </c:pt>
                <c:pt idx="40">
                  <c:v>947.3</c:v>
                </c:pt>
                <c:pt idx="41">
                  <c:v>854.9</c:v>
                </c:pt>
                <c:pt idx="42">
                  <c:v>768.1</c:v>
                </c:pt>
                <c:pt idx="43">
                  <c:v>681.1</c:v>
                </c:pt>
                <c:pt idx="44">
                  <c:v>615.9</c:v>
                </c:pt>
                <c:pt idx="45">
                  <c:v>631.9</c:v>
                </c:pt>
                <c:pt idx="46">
                  <c:v>677</c:v>
                </c:pt>
                <c:pt idx="47">
                  <c:v>718.8</c:v>
                </c:pt>
                <c:pt idx="48">
                  <c:v>771.8</c:v>
                </c:pt>
                <c:pt idx="49">
                  <c:v>806.8</c:v>
                </c:pt>
                <c:pt idx="50">
                  <c:v>804.1</c:v>
                </c:pt>
                <c:pt idx="51">
                  <c:v>784.7</c:v>
                </c:pt>
                <c:pt idx="52">
                  <c:v>772.1</c:v>
                </c:pt>
                <c:pt idx="53">
                  <c:v>758.2</c:v>
                </c:pt>
                <c:pt idx="54">
                  <c:v>749.3</c:v>
                </c:pt>
                <c:pt idx="55">
                  <c:v>743.5</c:v>
                </c:pt>
                <c:pt idx="56">
                  <c:v>760.9</c:v>
                </c:pt>
                <c:pt idx="57">
                  <c:v>876.5</c:v>
                </c:pt>
                <c:pt idx="58">
                  <c:v>1033.3</c:v>
                </c:pt>
                <c:pt idx="59">
                  <c:v>1118.8</c:v>
                </c:pt>
                <c:pt idx="60">
                  <c:v>1168.3</c:v>
                </c:pt>
                <c:pt idx="61">
                  <c:v>1187.2</c:v>
                </c:pt>
                <c:pt idx="62">
                  <c:v>1154.5</c:v>
                </c:pt>
                <c:pt idx="63">
                  <c:v>1084.5</c:v>
                </c:pt>
                <c:pt idx="64">
                  <c:v>1072.2</c:v>
                </c:pt>
                <c:pt idx="65">
                  <c:v>1145</c:v>
                </c:pt>
                <c:pt idx="66">
                  <c:v>1225.3</c:v>
                </c:pt>
                <c:pt idx="67">
                  <c:v>1286.5999999999999</c:v>
                </c:pt>
                <c:pt idx="68">
                  <c:v>1282.2</c:v>
                </c:pt>
                <c:pt idx="69">
                  <c:v>1244.7</c:v>
                </c:pt>
                <c:pt idx="70">
                  <c:v>1159.9000000000001</c:v>
                </c:pt>
                <c:pt idx="71">
                  <c:v>1082.0999999999999</c:v>
                </c:pt>
                <c:pt idx="72">
                  <c:v>1054.0999999999999</c:v>
                </c:pt>
                <c:pt idx="73">
                  <c:v>1082.3</c:v>
                </c:pt>
                <c:pt idx="74">
                  <c:v>1156.4000000000001</c:v>
                </c:pt>
                <c:pt idx="75">
                  <c:v>1094</c:v>
                </c:pt>
                <c:pt idx="76">
                  <c:v>858.2</c:v>
                </c:pt>
                <c:pt idx="77">
                  <c:v>716.8</c:v>
                </c:pt>
                <c:pt idx="78">
                  <c:v>757.2</c:v>
                </c:pt>
                <c:pt idx="79">
                  <c:v>787.7</c:v>
                </c:pt>
                <c:pt idx="80">
                  <c:v>774.3</c:v>
                </c:pt>
                <c:pt idx="81">
                  <c:v>700.9</c:v>
                </c:pt>
                <c:pt idx="82">
                  <c:v>611.6</c:v>
                </c:pt>
                <c:pt idx="83">
                  <c:v>543.29999999999995</c:v>
                </c:pt>
                <c:pt idx="84">
                  <c:v>502.8</c:v>
                </c:pt>
                <c:pt idx="85">
                  <c:v>474.1</c:v>
                </c:pt>
                <c:pt idx="86">
                  <c:v>466</c:v>
                </c:pt>
                <c:pt idx="87">
                  <c:v>501.3</c:v>
                </c:pt>
                <c:pt idx="88">
                  <c:v>583.70000000000005</c:v>
                </c:pt>
                <c:pt idx="89">
                  <c:v>650.1</c:v>
                </c:pt>
                <c:pt idx="90">
                  <c:v>678.1</c:v>
                </c:pt>
                <c:pt idx="91">
                  <c:v>661.4</c:v>
                </c:pt>
                <c:pt idx="92">
                  <c:v>551.9</c:v>
                </c:pt>
                <c:pt idx="93">
                  <c:v>471</c:v>
                </c:pt>
                <c:pt idx="94">
                  <c:v>535.4</c:v>
                </c:pt>
                <c:pt idx="95">
                  <c:v>624.5</c:v>
                </c:pt>
                <c:pt idx="96">
                  <c:v>699.7</c:v>
                </c:pt>
                <c:pt idx="97">
                  <c:v>700.8</c:v>
                </c:pt>
                <c:pt idx="98">
                  <c:v>645.1</c:v>
                </c:pt>
                <c:pt idx="99">
                  <c:v>622.9</c:v>
                </c:pt>
                <c:pt idx="100">
                  <c:v>648.5</c:v>
                </c:pt>
                <c:pt idx="101">
                  <c:v>709.1</c:v>
                </c:pt>
                <c:pt idx="102">
                  <c:v>737.5</c:v>
                </c:pt>
                <c:pt idx="103">
                  <c:v>786.8</c:v>
                </c:pt>
                <c:pt idx="104">
                  <c:v>864.6</c:v>
                </c:pt>
                <c:pt idx="105">
                  <c:v>915.9</c:v>
                </c:pt>
                <c:pt idx="106">
                  <c:v>959.2</c:v>
                </c:pt>
                <c:pt idx="107">
                  <c:v>1019.2</c:v>
                </c:pt>
                <c:pt idx="108">
                  <c:v>1129.5</c:v>
                </c:pt>
                <c:pt idx="109">
                  <c:v>1021.3</c:v>
                </c:pt>
                <c:pt idx="110">
                  <c:v>756.7</c:v>
                </c:pt>
                <c:pt idx="111">
                  <c:v>634</c:v>
                </c:pt>
                <c:pt idx="112">
                  <c:v>709.5</c:v>
                </c:pt>
                <c:pt idx="113">
                  <c:v>789.1</c:v>
                </c:pt>
                <c:pt idx="114">
                  <c:v>855.9</c:v>
                </c:pt>
                <c:pt idx="115">
                  <c:v>925.5</c:v>
                </c:pt>
                <c:pt idx="116">
                  <c:v>1045.2</c:v>
                </c:pt>
                <c:pt idx="117">
                  <c:v>1185.0999999999999</c:v>
                </c:pt>
                <c:pt idx="118">
                  <c:v>1234.5999999999999</c:v>
                </c:pt>
                <c:pt idx="119">
                  <c:v>1140.0999999999999</c:v>
                </c:pt>
                <c:pt idx="120">
                  <c:v>977.5</c:v>
                </c:pt>
                <c:pt idx="121">
                  <c:v>877.8</c:v>
                </c:pt>
                <c:pt idx="122">
                  <c:v>824.3</c:v>
                </c:pt>
                <c:pt idx="123">
                  <c:v>784.9</c:v>
                </c:pt>
                <c:pt idx="124">
                  <c:v>780.3</c:v>
                </c:pt>
                <c:pt idx="125">
                  <c:v>814.9</c:v>
                </c:pt>
                <c:pt idx="126">
                  <c:v>948.6</c:v>
                </c:pt>
                <c:pt idx="127">
                  <c:v>1018.7</c:v>
                </c:pt>
                <c:pt idx="128">
                  <c:v>864.4</c:v>
                </c:pt>
                <c:pt idx="129">
                  <c:v>813.4</c:v>
                </c:pt>
                <c:pt idx="130">
                  <c:v>963.9</c:v>
                </c:pt>
                <c:pt idx="131">
                  <c:v>1146.8</c:v>
                </c:pt>
                <c:pt idx="132">
                  <c:v>970.3</c:v>
                </c:pt>
                <c:pt idx="133">
                  <c:v>761.8</c:v>
                </c:pt>
                <c:pt idx="134">
                  <c:v>656.4</c:v>
                </c:pt>
                <c:pt idx="135">
                  <c:v>637.70000000000005</c:v>
                </c:pt>
                <c:pt idx="136">
                  <c:v>715.8</c:v>
                </c:pt>
                <c:pt idx="137">
                  <c:v>830.9</c:v>
                </c:pt>
                <c:pt idx="138">
                  <c:v>931.9</c:v>
                </c:pt>
                <c:pt idx="139">
                  <c:v>969.4</c:v>
                </c:pt>
                <c:pt idx="140">
                  <c:v>930.5</c:v>
                </c:pt>
                <c:pt idx="141">
                  <c:v>838</c:v>
                </c:pt>
                <c:pt idx="142">
                  <c:v>790.6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792-4B90-8FAB-32A69C652542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data'!$H$10:$H$200</c:f>
              <c:numCache>
                <c:formatCode>General</c:formatCode>
                <c:ptCount val="191"/>
                <c:pt idx="0">
                  <c:v>790.6</c:v>
                </c:pt>
                <c:pt idx="1">
                  <c:v>776.2</c:v>
                </c:pt>
                <c:pt idx="2">
                  <c:v>726.3</c:v>
                </c:pt>
                <c:pt idx="3">
                  <c:v>721.9</c:v>
                </c:pt>
                <c:pt idx="4">
                  <c:v>824.7</c:v>
                </c:pt>
                <c:pt idx="5">
                  <c:v>977.7</c:v>
                </c:pt>
                <c:pt idx="6">
                  <c:v>1083.9000000000001</c:v>
                </c:pt>
                <c:pt idx="7">
                  <c:v>1115.0999999999999</c:v>
                </c:pt>
                <c:pt idx="8">
                  <c:v>1162</c:v>
                </c:pt>
                <c:pt idx="9">
                  <c:v>1166</c:v>
                </c:pt>
                <c:pt idx="10">
                  <c:v>1050.5999999999999</c:v>
                </c:pt>
                <c:pt idx="11">
                  <c:v>957.7</c:v>
                </c:pt>
                <c:pt idx="12">
                  <c:v>941.8</c:v>
                </c:pt>
                <c:pt idx="13">
                  <c:v>792.7</c:v>
                </c:pt>
                <c:pt idx="14">
                  <c:v>586.5</c:v>
                </c:pt>
                <c:pt idx="15">
                  <c:v>549.5</c:v>
                </c:pt>
                <c:pt idx="16">
                  <c:v>617.20000000000005</c:v>
                </c:pt>
                <c:pt idx="17">
                  <c:v>704.1</c:v>
                </c:pt>
                <c:pt idx="18">
                  <c:v>754.4</c:v>
                </c:pt>
                <c:pt idx="19">
                  <c:v>657.9</c:v>
                </c:pt>
                <c:pt idx="20">
                  <c:v>481</c:v>
                </c:pt>
                <c:pt idx="21">
                  <c:v>411.6</c:v>
                </c:pt>
                <c:pt idx="22">
                  <c:v>433.7</c:v>
                </c:pt>
                <c:pt idx="23">
                  <c:v>479.3</c:v>
                </c:pt>
                <c:pt idx="24">
                  <c:v>511.4</c:v>
                </c:pt>
                <c:pt idx="25">
                  <c:v>416.4</c:v>
                </c:pt>
                <c:pt idx="26">
                  <c:v>376.8</c:v>
                </c:pt>
                <c:pt idx="27">
                  <c:v>377.8</c:v>
                </c:pt>
                <c:pt idx="28">
                  <c:v>377.4</c:v>
                </c:pt>
                <c:pt idx="29">
                  <c:v>438.5</c:v>
                </c:pt>
                <c:pt idx="30">
                  <c:v>522.9</c:v>
                </c:pt>
                <c:pt idx="31">
                  <c:v>592.1</c:v>
                </c:pt>
                <c:pt idx="32">
                  <c:v>664.3</c:v>
                </c:pt>
                <c:pt idx="33">
                  <c:v>754</c:v>
                </c:pt>
                <c:pt idx="34">
                  <c:v>821.2</c:v>
                </c:pt>
                <c:pt idx="35">
                  <c:v>873.3</c:v>
                </c:pt>
                <c:pt idx="36">
                  <c:v>933.5</c:v>
                </c:pt>
                <c:pt idx="37">
                  <c:v>1005.8</c:v>
                </c:pt>
                <c:pt idx="38">
                  <c:v>1089.5999999999999</c:v>
                </c:pt>
                <c:pt idx="39">
                  <c:v>1168.7</c:v>
                </c:pt>
                <c:pt idx="40">
                  <c:v>1181.3</c:v>
                </c:pt>
                <c:pt idx="41">
                  <c:v>1007.1</c:v>
                </c:pt>
                <c:pt idx="42">
                  <c:v>768</c:v>
                </c:pt>
                <c:pt idx="43">
                  <c:v>654.6</c:v>
                </c:pt>
                <c:pt idx="44">
                  <c:v>665.7</c:v>
                </c:pt>
                <c:pt idx="45">
                  <c:v>727.5</c:v>
                </c:pt>
                <c:pt idx="46">
                  <c:v>756.5</c:v>
                </c:pt>
                <c:pt idx="47">
                  <c:v>775.2</c:v>
                </c:pt>
                <c:pt idx="48">
                  <c:v>780.5</c:v>
                </c:pt>
                <c:pt idx="49">
                  <c:v>780.9</c:v>
                </c:pt>
                <c:pt idx="50">
                  <c:v>788.7</c:v>
                </c:pt>
                <c:pt idx="51">
                  <c:v>774.2</c:v>
                </c:pt>
                <c:pt idx="52">
                  <c:v>757.5</c:v>
                </c:pt>
                <c:pt idx="53">
                  <c:v>741.8</c:v>
                </c:pt>
                <c:pt idx="54">
                  <c:v>730</c:v>
                </c:pt>
                <c:pt idx="55">
                  <c:v>741.9</c:v>
                </c:pt>
                <c:pt idx="56">
                  <c:v>751.1</c:v>
                </c:pt>
                <c:pt idx="57">
                  <c:v>802.2</c:v>
                </c:pt>
                <c:pt idx="58">
                  <c:v>903.4</c:v>
                </c:pt>
                <c:pt idx="59">
                  <c:v>995.4</c:v>
                </c:pt>
                <c:pt idx="60">
                  <c:v>1067.5999999999999</c:v>
                </c:pt>
                <c:pt idx="61">
                  <c:v>1079.5999999999999</c:v>
                </c:pt>
                <c:pt idx="62">
                  <c:v>1081.5999999999999</c:v>
                </c:pt>
                <c:pt idx="63">
                  <c:v>1103.9000000000001</c:v>
                </c:pt>
                <c:pt idx="64">
                  <c:v>1112.9000000000001</c:v>
                </c:pt>
                <c:pt idx="65">
                  <c:v>1130.7</c:v>
                </c:pt>
                <c:pt idx="66">
                  <c:v>1197.3</c:v>
                </c:pt>
                <c:pt idx="67">
                  <c:v>1212.3</c:v>
                </c:pt>
                <c:pt idx="68">
                  <c:v>1194.0999999999999</c:v>
                </c:pt>
                <c:pt idx="69">
                  <c:v>1076.4000000000001</c:v>
                </c:pt>
                <c:pt idx="70">
                  <c:v>941.2</c:v>
                </c:pt>
                <c:pt idx="71">
                  <c:v>945.4</c:v>
                </c:pt>
                <c:pt idx="72">
                  <c:v>1033.3</c:v>
                </c:pt>
                <c:pt idx="73">
                  <c:v>1145.5999999999999</c:v>
                </c:pt>
                <c:pt idx="74">
                  <c:v>1285.4000000000001</c:v>
                </c:pt>
                <c:pt idx="75">
                  <c:v>1338.7</c:v>
                </c:pt>
                <c:pt idx="76">
                  <c:v>1098.5</c:v>
                </c:pt>
                <c:pt idx="77">
                  <c:v>766.8</c:v>
                </c:pt>
                <c:pt idx="78">
                  <c:v>642.20000000000005</c:v>
                </c:pt>
                <c:pt idx="79">
                  <c:v>675.5</c:v>
                </c:pt>
                <c:pt idx="80">
                  <c:v>694.4</c:v>
                </c:pt>
                <c:pt idx="81">
                  <c:v>638.1</c:v>
                </c:pt>
                <c:pt idx="82">
                  <c:v>506.2</c:v>
                </c:pt>
                <c:pt idx="83">
                  <c:v>468.3</c:v>
                </c:pt>
                <c:pt idx="84">
                  <c:v>519.20000000000005</c:v>
                </c:pt>
                <c:pt idx="85">
                  <c:v>517.20000000000005</c:v>
                </c:pt>
                <c:pt idx="86">
                  <c:v>447.2</c:v>
                </c:pt>
                <c:pt idx="87">
                  <c:v>402.6</c:v>
                </c:pt>
                <c:pt idx="88">
                  <c:v>435</c:v>
                </c:pt>
                <c:pt idx="89">
                  <c:v>537.6</c:v>
                </c:pt>
                <c:pt idx="90">
                  <c:v>621.79999999999995</c:v>
                </c:pt>
                <c:pt idx="91">
                  <c:v>659.9</c:v>
                </c:pt>
                <c:pt idx="92">
                  <c:v>640.20000000000005</c:v>
                </c:pt>
                <c:pt idx="93">
                  <c:v>613.9</c:v>
                </c:pt>
                <c:pt idx="94">
                  <c:v>591.20000000000005</c:v>
                </c:pt>
                <c:pt idx="95">
                  <c:v>596.5</c:v>
                </c:pt>
                <c:pt idx="96">
                  <c:v>650.20000000000005</c:v>
                </c:pt>
                <c:pt idx="97">
                  <c:v>693.7</c:v>
                </c:pt>
                <c:pt idx="98">
                  <c:v>690.2</c:v>
                </c:pt>
                <c:pt idx="99">
                  <c:v>672.8</c:v>
                </c:pt>
                <c:pt idx="100">
                  <c:v>630.70000000000005</c:v>
                </c:pt>
                <c:pt idx="101">
                  <c:v>589.79999999999995</c:v>
                </c:pt>
                <c:pt idx="102">
                  <c:v>564.1</c:v>
                </c:pt>
                <c:pt idx="103">
                  <c:v>617.5</c:v>
                </c:pt>
                <c:pt idx="104">
                  <c:v>706.9</c:v>
                </c:pt>
                <c:pt idx="105">
                  <c:v>753.8</c:v>
                </c:pt>
                <c:pt idx="106">
                  <c:v>746.8</c:v>
                </c:pt>
                <c:pt idx="107">
                  <c:v>795.1</c:v>
                </c:pt>
                <c:pt idx="108">
                  <c:v>895.3</c:v>
                </c:pt>
                <c:pt idx="109">
                  <c:v>1026.4000000000001</c:v>
                </c:pt>
                <c:pt idx="110">
                  <c:v>1264</c:v>
                </c:pt>
                <c:pt idx="111">
                  <c:v>1097.4000000000001</c:v>
                </c:pt>
                <c:pt idx="112">
                  <c:v>778.4</c:v>
                </c:pt>
                <c:pt idx="113">
                  <c:v>657.7</c:v>
                </c:pt>
                <c:pt idx="114">
                  <c:v>674.6</c:v>
                </c:pt>
                <c:pt idx="115">
                  <c:v>705.8</c:v>
                </c:pt>
                <c:pt idx="116">
                  <c:v>725.5</c:v>
                </c:pt>
                <c:pt idx="117">
                  <c:v>774.3</c:v>
                </c:pt>
                <c:pt idx="118">
                  <c:v>875.2</c:v>
                </c:pt>
                <c:pt idx="119">
                  <c:v>996.8</c:v>
                </c:pt>
                <c:pt idx="120">
                  <c:v>1051.0999999999999</c:v>
                </c:pt>
                <c:pt idx="121">
                  <c:v>1025.2</c:v>
                </c:pt>
                <c:pt idx="122">
                  <c:v>1011.8</c:v>
                </c:pt>
                <c:pt idx="123">
                  <c:v>972.3</c:v>
                </c:pt>
                <c:pt idx="124">
                  <c:v>827.7</c:v>
                </c:pt>
                <c:pt idx="125">
                  <c:v>725.6</c:v>
                </c:pt>
                <c:pt idx="126">
                  <c:v>733.3</c:v>
                </c:pt>
                <c:pt idx="127">
                  <c:v>784.6</c:v>
                </c:pt>
                <c:pt idx="128">
                  <c:v>854.6</c:v>
                </c:pt>
                <c:pt idx="129">
                  <c:v>927.2</c:v>
                </c:pt>
                <c:pt idx="130">
                  <c:v>912.6</c:v>
                </c:pt>
                <c:pt idx="131">
                  <c:v>841.1</c:v>
                </c:pt>
                <c:pt idx="132">
                  <c:v>949.7</c:v>
                </c:pt>
                <c:pt idx="133">
                  <c:v>1317.6</c:v>
                </c:pt>
                <c:pt idx="134">
                  <c:v>1322.6</c:v>
                </c:pt>
                <c:pt idx="135">
                  <c:v>919.8</c:v>
                </c:pt>
                <c:pt idx="136">
                  <c:v>668.3</c:v>
                </c:pt>
                <c:pt idx="137">
                  <c:v>551.4</c:v>
                </c:pt>
                <c:pt idx="138">
                  <c:v>547.1</c:v>
                </c:pt>
                <c:pt idx="139">
                  <c:v>622.79999999999995</c:v>
                </c:pt>
                <c:pt idx="140">
                  <c:v>721.1</c:v>
                </c:pt>
                <c:pt idx="141">
                  <c:v>777.3</c:v>
                </c:pt>
                <c:pt idx="142">
                  <c:v>770.4</c:v>
                </c:pt>
                <c:pt idx="143">
                  <c:v>762.2</c:v>
                </c:pt>
                <c:pt idx="144">
                  <c:v>763.8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792-4B90-8FAB-32A69C652542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data'!$H$10:$H$193</c:f>
              <c:numCache>
                <c:formatCode>General</c:formatCode>
                <c:ptCount val="184"/>
                <c:pt idx="0">
                  <c:v>763.8</c:v>
                </c:pt>
                <c:pt idx="1">
                  <c:v>745.2</c:v>
                </c:pt>
                <c:pt idx="2">
                  <c:v>735</c:v>
                </c:pt>
                <c:pt idx="3">
                  <c:v>772.6</c:v>
                </c:pt>
                <c:pt idx="4">
                  <c:v>872.2</c:v>
                </c:pt>
                <c:pt idx="5">
                  <c:v>967.6</c:v>
                </c:pt>
                <c:pt idx="6">
                  <c:v>1014.5</c:v>
                </c:pt>
                <c:pt idx="7">
                  <c:v>1023.2</c:v>
                </c:pt>
                <c:pt idx="8">
                  <c:v>1019.6</c:v>
                </c:pt>
                <c:pt idx="9">
                  <c:v>1049.4000000000001</c:v>
                </c:pt>
                <c:pt idx="10">
                  <c:v>1089.7</c:v>
                </c:pt>
                <c:pt idx="11">
                  <c:v>1109.0999999999999</c:v>
                </c:pt>
                <c:pt idx="12">
                  <c:v>1083</c:v>
                </c:pt>
                <c:pt idx="13">
                  <c:v>947.4</c:v>
                </c:pt>
                <c:pt idx="14">
                  <c:v>819.7</c:v>
                </c:pt>
                <c:pt idx="15">
                  <c:v>890.5</c:v>
                </c:pt>
                <c:pt idx="16">
                  <c:v>838.2</c:v>
                </c:pt>
                <c:pt idx="17">
                  <c:v>597.4</c:v>
                </c:pt>
                <c:pt idx="18">
                  <c:v>446.3</c:v>
                </c:pt>
                <c:pt idx="19">
                  <c:v>394.5</c:v>
                </c:pt>
                <c:pt idx="20">
                  <c:v>316.3</c:v>
                </c:pt>
                <c:pt idx="21">
                  <c:v>255.1</c:v>
                </c:pt>
                <c:pt idx="22">
                  <c:v>246.1</c:v>
                </c:pt>
                <c:pt idx="23">
                  <c:v>283.5</c:v>
                </c:pt>
                <c:pt idx="24">
                  <c:v>318.10000000000002</c:v>
                </c:pt>
                <c:pt idx="25">
                  <c:v>334.4</c:v>
                </c:pt>
                <c:pt idx="26">
                  <c:v>339.7</c:v>
                </c:pt>
                <c:pt idx="27">
                  <c:v>342.4</c:v>
                </c:pt>
                <c:pt idx="28">
                  <c:v>339.1</c:v>
                </c:pt>
                <c:pt idx="29">
                  <c:v>334.4</c:v>
                </c:pt>
                <c:pt idx="30">
                  <c:v>360.3</c:v>
                </c:pt>
                <c:pt idx="31">
                  <c:v>433.1</c:v>
                </c:pt>
                <c:pt idx="32">
                  <c:v>483.1</c:v>
                </c:pt>
                <c:pt idx="33">
                  <c:v>522.1</c:v>
                </c:pt>
                <c:pt idx="34">
                  <c:v>617.79999999999995</c:v>
                </c:pt>
                <c:pt idx="35">
                  <c:v>741.9</c:v>
                </c:pt>
                <c:pt idx="36">
                  <c:v>852.1</c:v>
                </c:pt>
                <c:pt idx="37">
                  <c:v>938.2</c:v>
                </c:pt>
                <c:pt idx="38">
                  <c:v>995.7</c:v>
                </c:pt>
                <c:pt idx="39">
                  <c:v>1055</c:v>
                </c:pt>
                <c:pt idx="40">
                  <c:v>1151.7</c:v>
                </c:pt>
                <c:pt idx="41">
                  <c:v>1168.4000000000001</c:v>
                </c:pt>
                <c:pt idx="42">
                  <c:v>1057.3</c:v>
                </c:pt>
                <c:pt idx="43">
                  <c:v>929.1</c:v>
                </c:pt>
                <c:pt idx="44">
                  <c:v>846.8</c:v>
                </c:pt>
                <c:pt idx="45">
                  <c:v>752.7</c:v>
                </c:pt>
                <c:pt idx="46">
                  <c:v>578.9</c:v>
                </c:pt>
                <c:pt idx="47">
                  <c:v>477.5</c:v>
                </c:pt>
                <c:pt idx="48">
                  <c:v>549.1</c:v>
                </c:pt>
                <c:pt idx="49">
                  <c:v>683.2</c:v>
                </c:pt>
                <c:pt idx="50">
                  <c:v>783.8</c:v>
                </c:pt>
                <c:pt idx="51">
                  <c:v>816.4</c:v>
                </c:pt>
                <c:pt idx="52">
                  <c:v>842.7</c:v>
                </c:pt>
                <c:pt idx="53">
                  <c:v>842</c:v>
                </c:pt>
                <c:pt idx="54">
                  <c:v>755</c:v>
                </c:pt>
                <c:pt idx="55">
                  <c:v>690.8</c:v>
                </c:pt>
                <c:pt idx="56">
                  <c:v>666.1</c:v>
                </c:pt>
                <c:pt idx="57">
                  <c:v>662.8</c:v>
                </c:pt>
                <c:pt idx="58">
                  <c:v>634.4</c:v>
                </c:pt>
                <c:pt idx="59">
                  <c:v>673.7</c:v>
                </c:pt>
                <c:pt idx="60">
                  <c:v>814.1</c:v>
                </c:pt>
                <c:pt idx="61">
                  <c:v>956.2</c:v>
                </c:pt>
                <c:pt idx="62">
                  <c:v>1043.3</c:v>
                </c:pt>
                <c:pt idx="63">
                  <c:v>1065.0999999999999</c:v>
                </c:pt>
                <c:pt idx="64">
                  <c:v>1050.4000000000001</c:v>
                </c:pt>
                <c:pt idx="65">
                  <c:v>1050.5</c:v>
                </c:pt>
                <c:pt idx="66">
                  <c:v>1083.0999999999999</c:v>
                </c:pt>
                <c:pt idx="67">
                  <c:v>1135.8</c:v>
                </c:pt>
                <c:pt idx="68">
                  <c:v>1173.5</c:v>
                </c:pt>
                <c:pt idx="69">
                  <c:v>1144.4000000000001</c:v>
                </c:pt>
                <c:pt idx="70">
                  <c:v>1090.5</c:v>
                </c:pt>
                <c:pt idx="71">
                  <c:v>1018.8</c:v>
                </c:pt>
                <c:pt idx="72">
                  <c:v>975</c:v>
                </c:pt>
                <c:pt idx="73">
                  <c:v>1019.1</c:v>
                </c:pt>
                <c:pt idx="74">
                  <c:v>1104.3</c:v>
                </c:pt>
                <c:pt idx="75">
                  <c:v>1457.3</c:v>
                </c:pt>
                <c:pt idx="76">
                  <c:v>3755.1</c:v>
                </c:pt>
                <c:pt idx="77">
                  <c:v>4854.5</c:v>
                </c:pt>
                <c:pt idx="78">
                  <c:v>3611.7</c:v>
                </c:pt>
                <c:pt idx="79">
                  <c:v>2321.5</c:v>
                </c:pt>
                <c:pt idx="80">
                  <c:v>1413.4</c:v>
                </c:pt>
                <c:pt idx="81">
                  <c:v>945.9</c:v>
                </c:pt>
                <c:pt idx="82">
                  <c:v>786.3</c:v>
                </c:pt>
                <c:pt idx="83">
                  <c:v>717.3</c:v>
                </c:pt>
                <c:pt idx="84">
                  <c:v>664.1</c:v>
                </c:pt>
                <c:pt idx="85">
                  <c:v>635.6</c:v>
                </c:pt>
                <c:pt idx="86">
                  <c:v>626.4</c:v>
                </c:pt>
                <c:pt idx="87">
                  <c:v>584.9</c:v>
                </c:pt>
                <c:pt idx="88">
                  <c:v>539.70000000000005</c:v>
                </c:pt>
                <c:pt idx="89">
                  <c:v>444.2</c:v>
                </c:pt>
                <c:pt idx="90">
                  <c:v>405.9</c:v>
                </c:pt>
                <c:pt idx="91">
                  <c:v>437.8</c:v>
                </c:pt>
                <c:pt idx="92">
                  <c:v>507.3</c:v>
                </c:pt>
                <c:pt idx="93">
                  <c:v>562.29999999999995</c:v>
                </c:pt>
                <c:pt idx="94">
                  <c:v>580.5</c:v>
                </c:pt>
                <c:pt idx="95">
                  <c:v>522</c:v>
                </c:pt>
                <c:pt idx="96">
                  <c:v>488.6</c:v>
                </c:pt>
                <c:pt idx="97">
                  <c:v>531.4</c:v>
                </c:pt>
                <c:pt idx="98">
                  <c:v>570.20000000000005</c:v>
                </c:pt>
                <c:pt idx="99">
                  <c:v>611.29999999999995</c:v>
                </c:pt>
                <c:pt idx="100">
                  <c:v>618.4</c:v>
                </c:pt>
                <c:pt idx="101">
                  <c:v>592</c:v>
                </c:pt>
                <c:pt idx="102">
                  <c:v>571.20000000000005</c:v>
                </c:pt>
                <c:pt idx="103">
                  <c:v>536.4</c:v>
                </c:pt>
                <c:pt idx="104">
                  <c:v>583</c:v>
                </c:pt>
                <c:pt idx="105">
                  <c:v>666.5</c:v>
                </c:pt>
                <c:pt idx="106">
                  <c:v>659.3</c:v>
                </c:pt>
                <c:pt idx="107">
                  <c:v>653.5</c:v>
                </c:pt>
                <c:pt idx="108">
                  <c:v>771.3</c:v>
                </c:pt>
                <c:pt idx="109">
                  <c:v>886.2</c:v>
                </c:pt>
                <c:pt idx="110">
                  <c:v>943.7</c:v>
                </c:pt>
                <c:pt idx="111">
                  <c:v>941.6</c:v>
                </c:pt>
                <c:pt idx="112">
                  <c:v>1006.7</c:v>
                </c:pt>
                <c:pt idx="113">
                  <c:v>857.5</c:v>
                </c:pt>
                <c:pt idx="114">
                  <c:v>641.20000000000005</c:v>
                </c:pt>
                <c:pt idx="115">
                  <c:v>619.70000000000005</c:v>
                </c:pt>
                <c:pt idx="116">
                  <c:v>724.9</c:v>
                </c:pt>
                <c:pt idx="117">
                  <c:v>835.2</c:v>
                </c:pt>
                <c:pt idx="118">
                  <c:v>884.3</c:v>
                </c:pt>
                <c:pt idx="119">
                  <c:v>923.9</c:v>
                </c:pt>
                <c:pt idx="120">
                  <c:v>1005.7</c:v>
                </c:pt>
                <c:pt idx="121">
                  <c:v>1085.5</c:v>
                </c:pt>
                <c:pt idx="122">
                  <c:v>1150.8</c:v>
                </c:pt>
                <c:pt idx="123">
                  <c:v>1208.8</c:v>
                </c:pt>
                <c:pt idx="124">
                  <c:v>1172.7</c:v>
                </c:pt>
                <c:pt idx="125">
                  <c:v>962.2</c:v>
                </c:pt>
                <c:pt idx="126">
                  <c:v>740.7</c:v>
                </c:pt>
                <c:pt idx="127">
                  <c:v>655</c:v>
                </c:pt>
                <c:pt idx="128">
                  <c:v>717.5</c:v>
                </c:pt>
                <c:pt idx="129">
                  <c:v>822.3</c:v>
                </c:pt>
                <c:pt idx="130">
                  <c:v>842.1</c:v>
                </c:pt>
                <c:pt idx="131">
                  <c:v>783.7</c:v>
                </c:pt>
                <c:pt idx="132">
                  <c:v>694.1</c:v>
                </c:pt>
                <c:pt idx="133">
                  <c:v>759.6</c:v>
                </c:pt>
                <c:pt idx="134">
                  <c:v>1234.5</c:v>
                </c:pt>
                <c:pt idx="135">
                  <c:v>1992.1</c:v>
                </c:pt>
                <c:pt idx="136">
                  <c:v>2027.4</c:v>
                </c:pt>
                <c:pt idx="137">
                  <c:v>1579.2</c:v>
                </c:pt>
                <c:pt idx="138">
                  <c:v>1052</c:v>
                </c:pt>
                <c:pt idx="139">
                  <c:v>717.3</c:v>
                </c:pt>
                <c:pt idx="140">
                  <c:v>618.29999999999995</c:v>
                </c:pt>
                <c:pt idx="141">
                  <c:v>615.20000000000005</c:v>
                </c:pt>
                <c:pt idx="142">
                  <c:v>639.29999999999995</c:v>
                </c:pt>
                <c:pt idx="143">
                  <c:v>665.7</c:v>
                </c:pt>
                <c:pt idx="144">
                  <c:v>720.1</c:v>
                </c:pt>
                <c:pt idx="145">
                  <c:v>688.2</c:v>
                </c:pt>
                <c:pt idx="146">
                  <c:v>632</c:v>
                </c:pt>
                <c:pt idx="147">
                  <c:v>625.29999999999995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792-4B90-8FAB-32A69C65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62304"/>
        <c:axId val="152164224"/>
      </c:scatterChart>
      <c:valAx>
        <c:axId val="152162304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2164224"/>
        <c:crossesAt val="-10"/>
        <c:crossBetween val="midCat"/>
      </c:valAx>
      <c:valAx>
        <c:axId val="152164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2162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data'!$J$10:$J$199</c:f>
              <c:numCache>
                <c:formatCode>General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55C-45B1-9572-57459F16FCE7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55C-45B1-9572-57459F16FCE7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data'!$J$10:$J$193</c:f>
              <c:numCache>
                <c:formatCode>General</c:formatCode>
                <c:ptCount val="1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55C-45B1-9572-57459F16F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37952"/>
        <c:axId val="152244224"/>
      </c:scatterChart>
      <c:valAx>
        <c:axId val="152237952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2244224"/>
        <c:crosses val="autoZero"/>
        <c:crossBetween val="midCat"/>
      </c:valAx>
      <c:valAx>
        <c:axId val="152244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2237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data'!$BU$10:$BU$154</c:f>
              <c:numCache>
                <c:formatCode>General</c:formatCode>
                <c:ptCount val="145"/>
                <c:pt idx="0">
                  <c:v>4.5209900000000003</c:v>
                </c:pt>
                <c:pt idx="1">
                  <c:v>12.799438</c:v>
                </c:pt>
                <c:pt idx="2">
                  <c:v>7.6196650000000004</c:v>
                </c:pt>
                <c:pt idx="3">
                  <c:v>13.838520000000001</c:v>
                </c:pt>
                <c:pt idx="4">
                  <c:v>12.502276999999999</c:v>
                </c:pt>
                <c:pt idx="5">
                  <c:v>14.704585</c:v>
                </c:pt>
                <c:pt idx="6">
                  <c:v>17.067138999999997</c:v>
                </c:pt>
                <c:pt idx="7">
                  <c:v>11.324234000000001</c:v>
                </c:pt>
                <c:pt idx="8">
                  <c:v>17.405417</c:v>
                </c:pt>
                <c:pt idx="9">
                  <c:v>11.142575000000001</c:v>
                </c:pt>
                <c:pt idx="10">
                  <c:v>8.7623619999999995</c:v>
                </c:pt>
                <c:pt idx="11">
                  <c:v>5.1524549999999998</c:v>
                </c:pt>
                <c:pt idx="12">
                  <c:v>3.0964070000000001</c:v>
                </c:pt>
                <c:pt idx="13">
                  <c:v>2.4047670000000001</c:v>
                </c:pt>
                <c:pt idx="14">
                  <c:v>2.1681470000000003</c:v>
                </c:pt>
                <c:pt idx="15">
                  <c:v>2.0586669999999998</c:v>
                </c:pt>
                <c:pt idx="16">
                  <c:v>2.1329570000000002</c:v>
                </c:pt>
                <c:pt idx="17">
                  <c:v>2.1016780000000002</c:v>
                </c:pt>
                <c:pt idx="18">
                  <c:v>2.0528019999999998</c:v>
                </c:pt>
                <c:pt idx="19">
                  <c:v>2.175967</c:v>
                </c:pt>
                <c:pt idx="20">
                  <c:v>2.0860370000000001</c:v>
                </c:pt>
                <c:pt idx="21">
                  <c:v>2.1358899999999998</c:v>
                </c:pt>
                <c:pt idx="22">
                  <c:v>2.1446870000000002</c:v>
                </c:pt>
                <c:pt idx="23">
                  <c:v>2.0586669999999998</c:v>
                </c:pt>
                <c:pt idx="24">
                  <c:v>2.1974719999999999</c:v>
                </c:pt>
                <c:pt idx="25">
                  <c:v>2.13198</c:v>
                </c:pt>
                <c:pt idx="26">
                  <c:v>2.0772399999999998</c:v>
                </c:pt>
                <c:pt idx="27">
                  <c:v>2.0498699999999999</c:v>
                </c:pt>
                <c:pt idx="28">
                  <c:v>1.9395199999999999</c:v>
                </c:pt>
                <c:pt idx="29">
                  <c:v>1.9891909999999999</c:v>
                </c:pt>
                <c:pt idx="30">
                  <c:v>1.998062</c:v>
                </c:pt>
                <c:pt idx="31">
                  <c:v>1.998062</c:v>
                </c:pt>
                <c:pt idx="32">
                  <c:v>13.501666999999999</c:v>
                </c:pt>
                <c:pt idx="33">
                  <c:v>7.8464450000000001</c:v>
                </c:pt>
                <c:pt idx="34">
                  <c:v>4.4310600000000004</c:v>
                </c:pt>
                <c:pt idx="35">
                  <c:v>3.7771119999999998</c:v>
                </c:pt>
                <c:pt idx="36">
                  <c:v>11.84051</c:v>
                </c:pt>
                <c:pt idx="37">
                  <c:v>15.612683000000001</c:v>
                </c:pt>
                <c:pt idx="38">
                  <c:v>15.309658000000001</c:v>
                </c:pt>
                <c:pt idx="39">
                  <c:v>8.1005950000000002</c:v>
                </c:pt>
                <c:pt idx="40">
                  <c:v>4.2941130000000003</c:v>
                </c:pt>
                <c:pt idx="41">
                  <c:v>2.7860800000000001</c:v>
                </c:pt>
                <c:pt idx="42">
                  <c:v>2.3753769999999998</c:v>
                </c:pt>
                <c:pt idx="43">
                  <c:v>2.1251379999999997</c:v>
                </c:pt>
                <c:pt idx="44">
                  <c:v>2.0528019999999998</c:v>
                </c:pt>
                <c:pt idx="45">
                  <c:v>2.0899480000000001</c:v>
                </c:pt>
                <c:pt idx="46">
                  <c:v>2.009792</c:v>
                </c:pt>
                <c:pt idx="47">
                  <c:v>2.0839970000000001</c:v>
                </c:pt>
                <c:pt idx="48">
                  <c:v>2.0313059999999998</c:v>
                </c:pt>
                <c:pt idx="49">
                  <c:v>1.93648</c:v>
                </c:pt>
                <c:pt idx="50">
                  <c:v>2.075135</c:v>
                </c:pt>
                <c:pt idx="51">
                  <c:v>2.0098039999999999</c:v>
                </c:pt>
                <c:pt idx="52">
                  <c:v>11.524777</c:v>
                </c:pt>
                <c:pt idx="53">
                  <c:v>8.5228749999999991</c:v>
                </c:pt>
                <c:pt idx="54">
                  <c:v>5.3772799999999998</c:v>
                </c:pt>
                <c:pt idx="55">
                  <c:v>9.5228579999999994</c:v>
                </c:pt>
                <c:pt idx="56">
                  <c:v>5.6196999999999999</c:v>
                </c:pt>
                <c:pt idx="57">
                  <c:v>9.476915</c:v>
                </c:pt>
                <c:pt idx="58">
                  <c:v>16.667405000000002</c:v>
                </c:pt>
                <c:pt idx="59">
                  <c:v>13.435790000000001</c:v>
                </c:pt>
                <c:pt idx="60">
                  <c:v>9.4534549999999999</c:v>
                </c:pt>
                <c:pt idx="61">
                  <c:v>13.675278</c:v>
                </c:pt>
                <c:pt idx="62">
                  <c:v>14.336067999999999</c:v>
                </c:pt>
                <c:pt idx="63">
                  <c:v>14.231583000000001</c:v>
                </c:pt>
                <c:pt idx="64">
                  <c:v>17.463623999999999</c:v>
                </c:pt>
                <c:pt idx="65">
                  <c:v>18.164935</c:v>
                </c:pt>
                <c:pt idx="66">
                  <c:v>20.221595000000001</c:v>
                </c:pt>
                <c:pt idx="67">
                  <c:v>18.282235</c:v>
                </c:pt>
                <c:pt idx="68">
                  <c:v>14.345843</c:v>
                </c:pt>
                <c:pt idx="69">
                  <c:v>13.11908</c:v>
                </c:pt>
                <c:pt idx="70">
                  <c:v>13.729039999999999</c:v>
                </c:pt>
                <c:pt idx="71">
                  <c:v>12.793571999999999</c:v>
                </c:pt>
                <c:pt idx="72">
                  <c:v>15.362443000000001</c:v>
                </c:pt>
                <c:pt idx="73">
                  <c:v>9.796558000000001</c:v>
                </c:pt>
                <c:pt idx="74">
                  <c:v>4.9012370000000001</c:v>
                </c:pt>
                <c:pt idx="75">
                  <c:v>2.9032270000000002</c:v>
                </c:pt>
                <c:pt idx="76">
                  <c:v>2.36267</c:v>
                </c:pt>
                <c:pt idx="77">
                  <c:v>2.1006999999999998</c:v>
                </c:pt>
                <c:pt idx="78">
                  <c:v>2.0498699999999999</c:v>
                </c:pt>
                <c:pt idx="79">
                  <c:v>6.4295749999999998</c:v>
                </c:pt>
                <c:pt idx="80">
                  <c:v>7.5912410000000001</c:v>
                </c:pt>
                <c:pt idx="81">
                  <c:v>4.5063269999999997</c:v>
                </c:pt>
                <c:pt idx="82">
                  <c:v>2.9151400000000001</c:v>
                </c:pt>
                <c:pt idx="83">
                  <c:v>2.3685879999999999</c:v>
                </c:pt>
                <c:pt idx="84">
                  <c:v>2.1652149999999999</c:v>
                </c:pt>
                <c:pt idx="85">
                  <c:v>2.2952219999999999</c:v>
                </c:pt>
                <c:pt idx="86">
                  <c:v>2.1867200000000002</c:v>
                </c:pt>
                <c:pt idx="87">
                  <c:v>2.0615999999999999</c:v>
                </c:pt>
                <c:pt idx="88">
                  <c:v>2.0254319999999999</c:v>
                </c:pt>
                <c:pt idx="89">
                  <c:v>2.0440049999999998</c:v>
                </c:pt>
                <c:pt idx="90">
                  <c:v>1.9824219999999999</c:v>
                </c:pt>
                <c:pt idx="91">
                  <c:v>2.0596449999999997</c:v>
                </c:pt>
                <c:pt idx="92">
                  <c:v>2.0068600000000001</c:v>
                </c:pt>
                <c:pt idx="93">
                  <c:v>1.9550529999999999</c:v>
                </c:pt>
                <c:pt idx="94">
                  <c:v>2.0782180000000001</c:v>
                </c:pt>
                <c:pt idx="95">
                  <c:v>2.0098780000000001</c:v>
                </c:pt>
                <c:pt idx="96">
                  <c:v>13.050122999999999</c:v>
                </c:pt>
                <c:pt idx="97">
                  <c:v>10.580511999999999</c:v>
                </c:pt>
                <c:pt idx="98">
                  <c:v>7.0488049999999998</c:v>
                </c:pt>
                <c:pt idx="99">
                  <c:v>5.7809879999999998</c:v>
                </c:pt>
                <c:pt idx="100">
                  <c:v>3.599208</c:v>
                </c:pt>
                <c:pt idx="101">
                  <c:v>2.6295280000000001</c:v>
                </c:pt>
                <c:pt idx="102">
                  <c:v>12.277453</c:v>
                </c:pt>
                <c:pt idx="103">
                  <c:v>10.638185</c:v>
                </c:pt>
                <c:pt idx="104">
                  <c:v>6.4701249999999995</c:v>
                </c:pt>
                <c:pt idx="105">
                  <c:v>12.472953</c:v>
                </c:pt>
                <c:pt idx="106">
                  <c:v>14.737819999999999</c:v>
                </c:pt>
                <c:pt idx="107">
                  <c:v>9.3126949999999997</c:v>
                </c:pt>
                <c:pt idx="108">
                  <c:v>14.633228000000001</c:v>
                </c:pt>
                <c:pt idx="109">
                  <c:v>12.194364999999999</c:v>
                </c:pt>
                <c:pt idx="110">
                  <c:v>7.0820400000000001</c:v>
                </c:pt>
                <c:pt idx="111">
                  <c:v>9.2385450000000002</c:v>
                </c:pt>
                <c:pt idx="112">
                  <c:v>8.0529119999999992</c:v>
                </c:pt>
                <c:pt idx="113">
                  <c:v>8.4622700000000002</c:v>
                </c:pt>
                <c:pt idx="114">
                  <c:v>10.783832</c:v>
                </c:pt>
                <c:pt idx="115">
                  <c:v>9.2178769999999997</c:v>
                </c:pt>
                <c:pt idx="116">
                  <c:v>12.36054</c:v>
                </c:pt>
                <c:pt idx="117">
                  <c:v>15.59802</c:v>
                </c:pt>
                <c:pt idx="118">
                  <c:v>20.212797999999999</c:v>
                </c:pt>
                <c:pt idx="119">
                  <c:v>17.048629999999999</c:v>
                </c:pt>
                <c:pt idx="120">
                  <c:v>13.506169999999999</c:v>
                </c:pt>
                <c:pt idx="121">
                  <c:v>12.963658000000001</c:v>
                </c:pt>
                <c:pt idx="122">
                  <c:v>14.171848000000001</c:v>
                </c:pt>
                <c:pt idx="123">
                  <c:v>10.704654999999999</c:v>
                </c:pt>
                <c:pt idx="124">
                  <c:v>6.0370930000000005</c:v>
                </c:pt>
                <c:pt idx="125">
                  <c:v>10.199287999999999</c:v>
                </c:pt>
                <c:pt idx="126">
                  <c:v>10.994973</c:v>
                </c:pt>
                <c:pt idx="127">
                  <c:v>11.445600000000001</c:v>
                </c:pt>
                <c:pt idx="128">
                  <c:v>12.96659</c:v>
                </c:pt>
                <c:pt idx="129">
                  <c:v>8.3918900000000001</c:v>
                </c:pt>
                <c:pt idx="130">
                  <c:v>10.941919</c:v>
                </c:pt>
                <c:pt idx="131">
                  <c:v>12.543174</c:v>
                </c:pt>
                <c:pt idx="132">
                  <c:v>8.4867080000000001</c:v>
                </c:pt>
                <c:pt idx="133">
                  <c:v>5.1592979999999997</c:v>
                </c:pt>
                <c:pt idx="134">
                  <c:v>7.1279830000000004</c:v>
                </c:pt>
                <c:pt idx="135">
                  <c:v>5.0390649999999999</c:v>
                </c:pt>
                <c:pt idx="136">
                  <c:v>3.2912949999999999</c:v>
                </c:pt>
                <c:pt idx="137">
                  <c:v>2.431095</c:v>
                </c:pt>
                <c:pt idx="138">
                  <c:v>13.931381999999999</c:v>
                </c:pt>
                <c:pt idx="139">
                  <c:v>14.587285</c:v>
                </c:pt>
                <c:pt idx="140">
                  <c:v>14.052592000000001</c:v>
                </c:pt>
                <c:pt idx="141">
                  <c:v>10.728114999999999</c:v>
                </c:pt>
                <c:pt idx="142">
                  <c:v>7.1426449999999999</c:v>
                </c:pt>
                <c:pt idx="143">
                  <c:v>11.596135</c:v>
                </c:pt>
                <c:pt idx="144">
                  <c:v>12.089772999999999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1D-42C6-97DF-F634DD0EE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93376"/>
        <c:axId val="152295296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v>Lap 2</c:v>
                </c:tx>
                <c:marker>
                  <c:symbol val="none"/>
                </c:marker>
                <c:yVal>
                  <c:numRef>
                    <c:extLst>
                      <c:ext uri="{02D57815-91ED-43cb-92C2-25804820EDAC}">
                        <c15:formulaRef>
                          <c15:sqref>'Lap 2 data'!$BU$10:$BU$199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2.950148</c:v>
                      </c:pt>
                      <c:pt idx="1">
                        <c:v>10.328317999999999</c:v>
                      </c:pt>
                      <c:pt idx="2">
                        <c:v>6.3469600000000002</c:v>
                      </c:pt>
                      <c:pt idx="3">
                        <c:v>4.0938230000000004</c:v>
                      </c:pt>
                      <c:pt idx="4">
                        <c:v>14.38519</c:v>
                      </c:pt>
                      <c:pt idx="5">
                        <c:v>16.689771</c:v>
                      </c:pt>
                      <c:pt idx="6">
                        <c:v>18.785648000000002</c:v>
                      </c:pt>
                      <c:pt idx="7">
                        <c:v>19.785876999999999</c:v>
                      </c:pt>
                      <c:pt idx="8">
                        <c:v>21.111930000000001</c:v>
                      </c:pt>
                      <c:pt idx="9">
                        <c:v>14.22561</c:v>
                      </c:pt>
                      <c:pt idx="10">
                        <c:v>7.3498749999999999</c:v>
                      </c:pt>
                      <c:pt idx="11">
                        <c:v>10.887447</c:v>
                      </c:pt>
                      <c:pt idx="12">
                        <c:v>6.3186119999999999</c:v>
                      </c:pt>
                      <c:pt idx="13">
                        <c:v>3.6363529999999997</c:v>
                      </c:pt>
                      <c:pt idx="14">
                        <c:v>2.5278679999999998</c:v>
                      </c:pt>
                      <c:pt idx="15">
                        <c:v>2.06942</c:v>
                      </c:pt>
                      <c:pt idx="16">
                        <c:v>2.0225</c:v>
                      </c:pt>
                      <c:pt idx="17">
                        <c:v>1.93648</c:v>
                      </c:pt>
                      <c:pt idx="18">
                        <c:v>1.9032450000000001</c:v>
                      </c:pt>
                      <c:pt idx="19">
                        <c:v>1.964828</c:v>
                      </c:pt>
                      <c:pt idx="20">
                        <c:v>2.1026549999999999</c:v>
                      </c:pt>
                      <c:pt idx="21">
                        <c:v>2.0987450000000001</c:v>
                      </c:pt>
                      <c:pt idx="22">
                        <c:v>2.009792</c:v>
                      </c:pt>
                      <c:pt idx="23">
                        <c:v>1.9765790000000001</c:v>
                      </c:pt>
                      <c:pt idx="24">
                        <c:v>2.124139</c:v>
                      </c:pt>
                      <c:pt idx="25">
                        <c:v>2.0801720000000001</c:v>
                      </c:pt>
                      <c:pt idx="26">
                        <c:v>2.1573090000000001</c:v>
                      </c:pt>
                      <c:pt idx="27">
                        <c:v>2.1261209999999999</c:v>
                      </c:pt>
                      <c:pt idx="28">
                        <c:v>2.0557349999999999</c:v>
                      </c:pt>
                      <c:pt idx="29">
                        <c:v>2.175967</c:v>
                      </c:pt>
                      <c:pt idx="30">
                        <c:v>2.0645319999999998</c:v>
                      </c:pt>
                      <c:pt idx="31">
                        <c:v>2.1114519999999999</c:v>
                      </c:pt>
                      <c:pt idx="32">
                        <c:v>14.464119999999999</c:v>
                      </c:pt>
                      <c:pt idx="33">
                        <c:v>15.652760000000001</c:v>
                      </c:pt>
                      <c:pt idx="34">
                        <c:v>16.402502999999999</c:v>
                      </c:pt>
                      <c:pt idx="35">
                        <c:v>16.728987</c:v>
                      </c:pt>
                      <c:pt idx="36">
                        <c:v>16.887342</c:v>
                      </c:pt>
                      <c:pt idx="37">
                        <c:v>16.066242000000003</c:v>
                      </c:pt>
                      <c:pt idx="38">
                        <c:v>7.995025</c:v>
                      </c:pt>
                      <c:pt idx="39">
                        <c:v>4.3104949999999995</c:v>
                      </c:pt>
                      <c:pt idx="40">
                        <c:v>12.983930000000001</c:v>
                      </c:pt>
                      <c:pt idx="41">
                        <c:v>9.3781879999999997</c:v>
                      </c:pt>
                      <c:pt idx="42">
                        <c:v>5.0195150000000002</c:v>
                      </c:pt>
                      <c:pt idx="43">
                        <c:v>8.7516099999999994</c:v>
                      </c:pt>
                      <c:pt idx="44">
                        <c:v>7.9314879999999999</c:v>
                      </c:pt>
                      <c:pt idx="45">
                        <c:v>4.5366299999999997</c:v>
                      </c:pt>
                      <c:pt idx="46">
                        <c:v>3.1114449999999998</c:v>
                      </c:pt>
                      <c:pt idx="47">
                        <c:v>11.59789</c:v>
                      </c:pt>
                      <c:pt idx="48">
                        <c:v>7.01166</c:v>
                      </c:pt>
                      <c:pt idx="49">
                        <c:v>6.8924050000000001</c:v>
                      </c:pt>
                      <c:pt idx="50">
                        <c:v>12.058493</c:v>
                      </c:pt>
                      <c:pt idx="51">
                        <c:v>7.4173220000000004</c:v>
                      </c:pt>
                      <c:pt idx="52">
                        <c:v>6.8405969999999998</c:v>
                      </c:pt>
                      <c:pt idx="53">
                        <c:v>8.4955049999999996</c:v>
                      </c:pt>
                      <c:pt idx="54">
                        <c:v>4.7829600000000001</c:v>
                      </c:pt>
                      <c:pt idx="55">
                        <c:v>3.0217520000000002</c:v>
                      </c:pt>
                      <c:pt idx="56">
                        <c:v>11.638926</c:v>
                      </c:pt>
                      <c:pt idx="57">
                        <c:v>16.245639000000001</c:v>
                      </c:pt>
                      <c:pt idx="58">
                        <c:v>14.558937999999999</c:v>
                      </c:pt>
                      <c:pt idx="59">
                        <c:v>18.523678</c:v>
                      </c:pt>
                      <c:pt idx="60">
                        <c:v>16.437692999999999</c:v>
                      </c:pt>
                      <c:pt idx="61">
                        <c:v>15.213862000000001</c:v>
                      </c:pt>
                      <c:pt idx="62">
                        <c:v>13.763253000000001</c:v>
                      </c:pt>
                      <c:pt idx="63">
                        <c:v>11.559968</c:v>
                      </c:pt>
                      <c:pt idx="64">
                        <c:v>14.553072999999999</c:v>
                      </c:pt>
                      <c:pt idx="65">
                        <c:v>19.020247999999999</c:v>
                      </c:pt>
                      <c:pt idx="66">
                        <c:v>18.945602999999998</c:v>
                      </c:pt>
                      <c:pt idx="67">
                        <c:v>17.677323999999999</c:v>
                      </c:pt>
                      <c:pt idx="68">
                        <c:v>17.042764999999999</c:v>
                      </c:pt>
                      <c:pt idx="69">
                        <c:v>13.53745</c:v>
                      </c:pt>
                      <c:pt idx="70">
                        <c:v>13.068250000000001</c:v>
                      </c:pt>
                      <c:pt idx="71">
                        <c:v>11.371053</c:v>
                      </c:pt>
                      <c:pt idx="72">
                        <c:v>14.233985000000001</c:v>
                      </c:pt>
                      <c:pt idx="73">
                        <c:v>8.7858230000000006</c:v>
                      </c:pt>
                      <c:pt idx="74">
                        <c:v>4.4799350000000002</c:v>
                      </c:pt>
                      <c:pt idx="75">
                        <c:v>3.055717</c:v>
                      </c:pt>
                      <c:pt idx="76">
                        <c:v>11.786747</c:v>
                      </c:pt>
                      <c:pt idx="77">
                        <c:v>7.344773</c:v>
                      </c:pt>
                      <c:pt idx="78">
                        <c:v>4.2886559999999996</c:v>
                      </c:pt>
                      <c:pt idx="79">
                        <c:v>12.192410000000001</c:v>
                      </c:pt>
                      <c:pt idx="80">
                        <c:v>7.5277799999999999</c:v>
                      </c:pt>
                      <c:pt idx="81">
                        <c:v>6.8034530000000002</c:v>
                      </c:pt>
                      <c:pt idx="82">
                        <c:v>4.0166000000000004</c:v>
                      </c:pt>
                      <c:pt idx="83">
                        <c:v>2.7751749999999999</c:v>
                      </c:pt>
                      <c:pt idx="84">
                        <c:v>2.2707850000000001</c:v>
                      </c:pt>
                      <c:pt idx="85">
                        <c:v>2.04596</c:v>
                      </c:pt>
                      <c:pt idx="86">
                        <c:v>2.0655099999999997</c:v>
                      </c:pt>
                      <c:pt idx="87">
                        <c:v>1.9638500000000001</c:v>
                      </c:pt>
                      <c:pt idx="88">
                        <c:v>1.9491879999999999</c:v>
                      </c:pt>
                      <c:pt idx="89">
                        <c:v>1.9706900000000001</c:v>
                      </c:pt>
                      <c:pt idx="90">
                        <c:v>1.887691</c:v>
                      </c:pt>
                      <c:pt idx="91">
                        <c:v>2.026389</c:v>
                      </c:pt>
                      <c:pt idx="92">
                        <c:v>1.9824870000000001</c:v>
                      </c:pt>
                      <c:pt idx="93">
                        <c:v>1.973625</c:v>
                      </c:pt>
                      <c:pt idx="94">
                        <c:v>2.0381399999999998</c:v>
                      </c:pt>
                      <c:pt idx="95">
                        <c:v>2.003927</c:v>
                      </c:pt>
                      <c:pt idx="96">
                        <c:v>2.0410719999999998</c:v>
                      </c:pt>
                      <c:pt idx="97">
                        <c:v>2.0469369999999998</c:v>
                      </c:pt>
                      <c:pt idx="98">
                        <c:v>2.0039699999999998</c:v>
                      </c:pt>
                      <c:pt idx="99">
                        <c:v>2.0410659999999998</c:v>
                      </c:pt>
                      <c:pt idx="100">
                        <c:v>2.0254319999999999</c:v>
                      </c:pt>
                      <c:pt idx="101">
                        <c:v>2.0870150000000001</c:v>
                      </c:pt>
                      <c:pt idx="102">
                        <c:v>2.0528019999999998</c:v>
                      </c:pt>
                      <c:pt idx="103">
                        <c:v>2.692088</c:v>
                      </c:pt>
                      <c:pt idx="104">
                        <c:v>12.500323</c:v>
                      </c:pt>
                      <c:pt idx="105">
                        <c:v>15.911797999999999</c:v>
                      </c:pt>
                      <c:pt idx="106">
                        <c:v>13.682679</c:v>
                      </c:pt>
                      <c:pt idx="107">
                        <c:v>11.036341999999999</c:v>
                      </c:pt>
                      <c:pt idx="108">
                        <c:v>5.69008</c:v>
                      </c:pt>
                      <c:pt idx="109">
                        <c:v>3.5215130000000001</c:v>
                      </c:pt>
                      <c:pt idx="110">
                        <c:v>2.67327</c:v>
                      </c:pt>
                      <c:pt idx="111">
                        <c:v>2.2190270000000001</c:v>
                      </c:pt>
                      <c:pt idx="112">
                        <c:v>2.2335750000000001</c:v>
                      </c:pt>
                      <c:pt idx="113">
                        <c:v>2.0704199999999999</c:v>
                      </c:pt>
                      <c:pt idx="114">
                        <c:v>2.0684420000000001</c:v>
                      </c:pt>
                      <c:pt idx="115">
                        <c:v>16.092635000000001</c:v>
                      </c:pt>
                      <c:pt idx="116">
                        <c:v>18.348705000000002</c:v>
                      </c:pt>
                      <c:pt idx="117">
                        <c:v>20.8687</c:v>
                      </c:pt>
                      <c:pt idx="118">
                        <c:v>12.130827999999999</c:v>
                      </c:pt>
                      <c:pt idx="119">
                        <c:v>12.955731</c:v>
                      </c:pt>
                      <c:pt idx="120">
                        <c:v>11.067603999999999</c:v>
                      </c:pt>
                      <c:pt idx="121">
                        <c:v>6.3195899999999998</c:v>
                      </c:pt>
                      <c:pt idx="122">
                        <c:v>14.907508</c:v>
                      </c:pt>
                      <c:pt idx="123">
                        <c:v>11.527367</c:v>
                      </c:pt>
                      <c:pt idx="124">
                        <c:v>9.9255880000000012</c:v>
                      </c:pt>
                      <c:pt idx="125">
                        <c:v>15.01934</c:v>
                      </c:pt>
                      <c:pt idx="126">
                        <c:v>10.549233000000001</c:v>
                      </c:pt>
                      <c:pt idx="127">
                        <c:v>5.9070850000000004</c:v>
                      </c:pt>
                      <c:pt idx="128">
                        <c:v>11.090767</c:v>
                      </c:pt>
                      <c:pt idx="129">
                        <c:v>6.5214169999999996</c:v>
                      </c:pt>
                      <c:pt idx="130">
                        <c:v>3.7216770000000001</c:v>
                      </c:pt>
                      <c:pt idx="131">
                        <c:v>2.493655</c:v>
                      </c:pt>
                      <c:pt idx="132">
                        <c:v>9.2892349999999997</c:v>
                      </c:pt>
                      <c:pt idx="133">
                        <c:v>7.8034350000000003</c:v>
                      </c:pt>
                      <c:pt idx="134">
                        <c:v>4.2893229999999996</c:v>
                      </c:pt>
                      <c:pt idx="135">
                        <c:v>11.382061999999999</c:v>
                      </c:pt>
                      <c:pt idx="136">
                        <c:v>8.8386080000000007</c:v>
                      </c:pt>
                      <c:pt idx="137">
                        <c:v>4.7389720000000004</c:v>
                      </c:pt>
                      <c:pt idx="138">
                        <c:v>15.997795999999999</c:v>
                      </c:pt>
                      <c:pt idx="139">
                        <c:v>9.7438690000000001</c:v>
                      </c:pt>
                      <c:pt idx="140">
                        <c:v>4.9958179999999999</c:v>
                      </c:pt>
                      <c:pt idx="141">
                        <c:v>3.1360570000000001</c:v>
                      </c:pt>
                      <c:pt idx="142">
                        <c:v>4.5209900000000003</c:v>
                      </c:pt>
                      <c:pt idx="143">
                        <c:v>3</c:v>
                      </c:pt>
                      <c:pt idx="144">
                        <c:v>3</c:v>
                      </c:pt>
                      <c:pt idx="145">
                        <c:v>3</c:v>
                      </c:pt>
                      <c:pt idx="146">
                        <c:v>3</c:v>
                      </c:pt>
                      <c:pt idx="147">
                        <c:v>3</c:v>
                      </c:pt>
                      <c:pt idx="148">
                        <c:v>3</c:v>
                      </c:pt>
                      <c:pt idx="149">
                        <c:v>3</c:v>
                      </c:pt>
                      <c:pt idx="150">
                        <c:v>3</c:v>
                      </c:pt>
                      <c:pt idx="151">
                        <c:v>3</c:v>
                      </c:pt>
                      <c:pt idx="152">
                        <c:v>3</c:v>
                      </c:pt>
                      <c:pt idx="153">
                        <c:v>3</c:v>
                      </c:pt>
                      <c:pt idx="154">
                        <c:v>3</c:v>
                      </c:pt>
                      <c:pt idx="155">
                        <c:v>3</c:v>
                      </c:pt>
                      <c:pt idx="156">
                        <c:v>3</c:v>
                      </c:pt>
                      <c:pt idx="157">
                        <c:v>3</c:v>
                      </c:pt>
                      <c:pt idx="158">
                        <c:v>3</c:v>
                      </c:pt>
                      <c:pt idx="159">
                        <c:v>3</c:v>
                      </c:pt>
                      <c:pt idx="160">
                        <c:v>3</c:v>
                      </c:pt>
                      <c:pt idx="161">
                        <c:v>3</c:v>
                      </c:pt>
                      <c:pt idx="162">
                        <c:v>3</c:v>
                      </c:pt>
                      <c:pt idx="163">
                        <c:v>3</c:v>
                      </c:pt>
                      <c:pt idx="164">
                        <c:v>3</c:v>
                      </c:pt>
                      <c:pt idx="165">
                        <c:v>3</c:v>
                      </c:pt>
                      <c:pt idx="166">
                        <c:v>3</c:v>
                      </c:pt>
                      <c:pt idx="167">
                        <c:v>3</c:v>
                      </c:pt>
                      <c:pt idx="168">
                        <c:v>3</c:v>
                      </c:pt>
                      <c:pt idx="169">
                        <c:v>3</c:v>
                      </c:pt>
                      <c:pt idx="170">
                        <c:v>3</c:v>
                      </c:pt>
                      <c:pt idx="171">
                        <c:v>3</c:v>
                      </c:pt>
                      <c:pt idx="172">
                        <c:v>3</c:v>
                      </c:pt>
                      <c:pt idx="173">
                        <c:v>3</c:v>
                      </c:pt>
                      <c:pt idx="174">
                        <c:v>3</c:v>
                      </c:pt>
                      <c:pt idx="175">
                        <c:v>3</c:v>
                      </c:pt>
                      <c:pt idx="176">
                        <c:v>3</c:v>
                      </c:pt>
                      <c:pt idx="177">
                        <c:v>3</c:v>
                      </c:pt>
                      <c:pt idx="178">
                        <c:v>3</c:v>
                      </c:pt>
                      <c:pt idx="179">
                        <c:v>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031D-42C6-97DF-F634DD0EECE1}"/>
                  </c:ext>
                </c:extLst>
              </c15:ser>
            </c15:filteredScatterSeries>
            <c15:filteredScatterSeries>
              <c15:ser>
                <c:idx val="0"/>
                <c:order val="2"/>
                <c:tx>
                  <c:v>Lap 4</c:v>
                </c:tx>
                <c:marker>
                  <c:symbol val="none"/>
                </c:marker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'Lap 4 data'!$BU$12:$BU$193</c15:sqref>
                        </c15:formulaRef>
                      </c:ext>
                    </c:extLst>
                    <c:numCache>
                      <c:formatCode>General</c:formatCode>
                      <c:ptCount val="182"/>
                      <c:pt idx="0">
                        <c:v>10.838084</c:v>
                      </c:pt>
                      <c:pt idx="1">
                        <c:v>11.510047</c:v>
                      </c:pt>
                      <c:pt idx="2">
                        <c:v>13.426992</c:v>
                      </c:pt>
                      <c:pt idx="3">
                        <c:v>13.270592000000001</c:v>
                      </c:pt>
                      <c:pt idx="4">
                        <c:v>9.5160149999999994</c:v>
                      </c:pt>
                      <c:pt idx="5">
                        <c:v>11.69975</c:v>
                      </c:pt>
                      <c:pt idx="6">
                        <c:v>9.3566830000000003</c:v>
                      </c:pt>
                      <c:pt idx="7">
                        <c:v>13.847318</c:v>
                      </c:pt>
                      <c:pt idx="8">
                        <c:v>15.198223</c:v>
                      </c:pt>
                      <c:pt idx="9">
                        <c:v>14.238318</c:v>
                      </c:pt>
                      <c:pt idx="10">
                        <c:v>10.245229999999999</c:v>
                      </c:pt>
                      <c:pt idx="11">
                        <c:v>5.311788</c:v>
                      </c:pt>
                      <c:pt idx="12">
                        <c:v>8.0223949999999995</c:v>
                      </c:pt>
                      <c:pt idx="13">
                        <c:v>4.7751400000000004</c:v>
                      </c:pt>
                      <c:pt idx="14">
                        <c:v>3.4965700000000002</c:v>
                      </c:pt>
                      <c:pt idx="15">
                        <c:v>2.6598299999999999</c:v>
                      </c:pt>
                      <c:pt idx="16">
                        <c:v>2.1949049999999999</c:v>
                      </c:pt>
                      <c:pt idx="17">
                        <c:v>2.1016840000000001</c:v>
                      </c:pt>
                      <c:pt idx="18">
                        <c:v>11.342962999999999</c:v>
                      </c:pt>
                      <c:pt idx="19">
                        <c:v>7.6362829999999997</c:v>
                      </c:pt>
                      <c:pt idx="20">
                        <c:v>5.5395450000000004</c:v>
                      </c:pt>
                      <c:pt idx="21">
                        <c:v>3.4320550000000001</c:v>
                      </c:pt>
                      <c:pt idx="22">
                        <c:v>2.4829020000000002</c:v>
                      </c:pt>
                      <c:pt idx="23">
                        <c:v>2.303042</c:v>
                      </c:pt>
                      <c:pt idx="24">
                        <c:v>2.0547569999999999</c:v>
                      </c:pt>
                      <c:pt idx="25">
                        <c:v>2.0655099999999997</c:v>
                      </c:pt>
                      <c:pt idx="26">
                        <c:v>2.0498699999999999</c:v>
                      </c:pt>
                      <c:pt idx="27">
                        <c:v>1.9824219999999999</c:v>
                      </c:pt>
                      <c:pt idx="28">
                        <c:v>2.0596449999999997</c:v>
                      </c:pt>
                      <c:pt idx="29">
                        <c:v>2.0068600000000001</c:v>
                      </c:pt>
                      <c:pt idx="30">
                        <c:v>1.998062</c:v>
                      </c:pt>
                      <c:pt idx="31">
                        <c:v>2.0625770000000001</c:v>
                      </c:pt>
                      <c:pt idx="32">
                        <c:v>2.0069240000000002</c:v>
                      </c:pt>
                      <c:pt idx="33">
                        <c:v>2.0410659999999998</c:v>
                      </c:pt>
                      <c:pt idx="34">
                        <c:v>2.0254319999999999</c:v>
                      </c:pt>
                      <c:pt idx="35">
                        <c:v>1.97949</c:v>
                      </c:pt>
                      <c:pt idx="36">
                        <c:v>7.0703100000000001</c:v>
                      </c:pt>
                      <c:pt idx="37">
                        <c:v>17.571593</c:v>
                      </c:pt>
                      <c:pt idx="38">
                        <c:v>14.113198000000001</c:v>
                      </c:pt>
                      <c:pt idx="39">
                        <c:v>11.072195000000001</c:v>
                      </c:pt>
                      <c:pt idx="40">
                        <c:v>11.069262999999999</c:v>
                      </c:pt>
                      <c:pt idx="41">
                        <c:v>8.6426449999999999</c:v>
                      </c:pt>
                      <c:pt idx="42">
                        <c:v>4.8841090000000005</c:v>
                      </c:pt>
                      <c:pt idx="43">
                        <c:v>3.127075</c:v>
                      </c:pt>
                      <c:pt idx="44">
                        <c:v>2.5425300000000002</c:v>
                      </c:pt>
                      <c:pt idx="45">
                        <c:v>11.733962</c:v>
                      </c:pt>
                      <c:pt idx="46">
                        <c:v>13.339017</c:v>
                      </c:pt>
                      <c:pt idx="47">
                        <c:v>8.2247370000000011</c:v>
                      </c:pt>
                      <c:pt idx="48">
                        <c:v>11.151652</c:v>
                      </c:pt>
                      <c:pt idx="49">
                        <c:v>11.478858000000001</c:v>
                      </c:pt>
                      <c:pt idx="50">
                        <c:v>7.5414649999999996</c:v>
                      </c:pt>
                      <c:pt idx="51">
                        <c:v>4.25786</c:v>
                      </c:pt>
                      <c:pt idx="52">
                        <c:v>2.8906549999999998</c:v>
                      </c:pt>
                      <c:pt idx="53">
                        <c:v>10.927524999999999</c:v>
                      </c:pt>
                      <c:pt idx="54">
                        <c:v>9.7408400000000004</c:v>
                      </c:pt>
                      <c:pt idx="55">
                        <c:v>5.405627</c:v>
                      </c:pt>
                      <c:pt idx="56">
                        <c:v>10.792629999999999</c:v>
                      </c:pt>
                      <c:pt idx="57">
                        <c:v>16.032029999999999</c:v>
                      </c:pt>
                      <c:pt idx="58">
                        <c:v>17.345790000000001</c:v>
                      </c:pt>
                      <c:pt idx="59">
                        <c:v>16.023232999999998</c:v>
                      </c:pt>
                      <c:pt idx="60">
                        <c:v>15.034003</c:v>
                      </c:pt>
                      <c:pt idx="61">
                        <c:v>15.849292</c:v>
                      </c:pt>
                      <c:pt idx="62">
                        <c:v>14.836703</c:v>
                      </c:pt>
                      <c:pt idx="63">
                        <c:v>15.69186</c:v>
                      </c:pt>
                      <c:pt idx="64">
                        <c:v>17.442563</c:v>
                      </c:pt>
                      <c:pt idx="65">
                        <c:v>18.26464</c:v>
                      </c:pt>
                      <c:pt idx="66">
                        <c:v>15.33605</c:v>
                      </c:pt>
                      <c:pt idx="67">
                        <c:v>13.507588</c:v>
                      </c:pt>
                      <c:pt idx="68">
                        <c:v>12.388036</c:v>
                      </c:pt>
                      <c:pt idx="69">
                        <c:v>11.960743000000001</c:v>
                      </c:pt>
                      <c:pt idx="70">
                        <c:v>15.855103</c:v>
                      </c:pt>
                      <c:pt idx="71">
                        <c:v>17.488505</c:v>
                      </c:pt>
                      <c:pt idx="72">
                        <c:v>17.487527999999998</c:v>
                      </c:pt>
                      <c:pt idx="73">
                        <c:v>9.0155349999999999</c:v>
                      </c:pt>
                      <c:pt idx="74">
                        <c:v>4.4652729999999998</c:v>
                      </c:pt>
                      <c:pt idx="75">
                        <c:v>2.7761529999999999</c:v>
                      </c:pt>
                      <c:pt idx="76">
                        <c:v>2.1573950000000002</c:v>
                      </c:pt>
                      <c:pt idx="77">
                        <c:v>2.0958130000000001</c:v>
                      </c:pt>
                      <c:pt idx="78">
                        <c:v>1.9882880000000001</c:v>
                      </c:pt>
                      <c:pt idx="79">
                        <c:v>1.9521200000000001</c:v>
                      </c:pt>
                      <c:pt idx="80">
                        <c:v>2.0567130000000002</c:v>
                      </c:pt>
                      <c:pt idx="81">
                        <c:v>9.0820049999999988</c:v>
                      </c:pt>
                      <c:pt idx="82">
                        <c:v>5.4620110000000004</c:v>
                      </c:pt>
                      <c:pt idx="83">
                        <c:v>3.2217699999999998</c:v>
                      </c:pt>
                      <c:pt idx="84">
                        <c:v>2.3549379999999998</c:v>
                      </c:pt>
                      <c:pt idx="85">
                        <c:v>2.1808550000000002</c:v>
                      </c:pt>
                      <c:pt idx="86">
                        <c:v>2.040095</c:v>
                      </c:pt>
                      <c:pt idx="87">
                        <c:v>2.0225</c:v>
                      </c:pt>
                      <c:pt idx="88">
                        <c:v>2.0440049999999998</c:v>
                      </c:pt>
                      <c:pt idx="89">
                        <c:v>12.326328</c:v>
                      </c:pt>
                      <c:pt idx="90">
                        <c:v>7.0615129999999997</c:v>
                      </c:pt>
                      <c:pt idx="91">
                        <c:v>3.743878</c:v>
                      </c:pt>
                      <c:pt idx="92">
                        <c:v>2.6197530000000002</c:v>
                      </c:pt>
                      <c:pt idx="93">
                        <c:v>11.62937</c:v>
                      </c:pt>
                      <c:pt idx="94">
                        <c:v>6.6363000000000003</c:v>
                      </c:pt>
                      <c:pt idx="95">
                        <c:v>9.5492500000000007</c:v>
                      </c:pt>
                      <c:pt idx="96">
                        <c:v>8.772138</c:v>
                      </c:pt>
                      <c:pt idx="97">
                        <c:v>4.8973269999999998</c:v>
                      </c:pt>
                      <c:pt idx="98">
                        <c:v>6.2208620000000003</c:v>
                      </c:pt>
                      <c:pt idx="99">
                        <c:v>8.0169379999999997</c:v>
                      </c:pt>
                      <c:pt idx="100">
                        <c:v>4.8537999999999997</c:v>
                      </c:pt>
                      <c:pt idx="101">
                        <c:v>12.005708</c:v>
                      </c:pt>
                      <c:pt idx="102">
                        <c:v>7.818098</c:v>
                      </c:pt>
                      <c:pt idx="103">
                        <c:v>4.5679099999999995</c:v>
                      </c:pt>
                      <c:pt idx="104">
                        <c:v>9.4045799999999993</c:v>
                      </c:pt>
                      <c:pt idx="105">
                        <c:v>5.8533229999999996</c:v>
                      </c:pt>
                      <c:pt idx="106">
                        <c:v>14.455323</c:v>
                      </c:pt>
                      <c:pt idx="107">
                        <c:v>13.77205</c:v>
                      </c:pt>
                      <c:pt idx="108">
                        <c:v>10.174849999999999</c:v>
                      </c:pt>
                      <c:pt idx="109">
                        <c:v>6.6881079999999997</c:v>
                      </c:pt>
                      <c:pt idx="110">
                        <c:v>4.4682050000000002</c:v>
                      </c:pt>
                      <c:pt idx="111">
                        <c:v>6.91</c:v>
                      </c:pt>
                      <c:pt idx="112">
                        <c:v>4.1583369999999995</c:v>
                      </c:pt>
                      <c:pt idx="113">
                        <c:v>11.71148</c:v>
                      </c:pt>
                      <c:pt idx="114">
                        <c:v>8.5844579999999997</c:v>
                      </c:pt>
                      <c:pt idx="115">
                        <c:v>4.5938080000000001</c:v>
                      </c:pt>
                      <c:pt idx="116">
                        <c:v>9.908180999999999</c:v>
                      </c:pt>
                      <c:pt idx="117">
                        <c:v>17.127808000000002</c:v>
                      </c:pt>
                      <c:pt idx="118">
                        <c:v>18.821815000000001</c:v>
                      </c:pt>
                      <c:pt idx="119">
                        <c:v>17.535425</c:v>
                      </c:pt>
                      <c:pt idx="120">
                        <c:v>19.129728</c:v>
                      </c:pt>
                      <c:pt idx="121">
                        <c:v>14.57751</c:v>
                      </c:pt>
                      <c:pt idx="122">
                        <c:v>7.0849729999999997</c:v>
                      </c:pt>
                      <c:pt idx="123">
                        <c:v>4.5180569999999998</c:v>
                      </c:pt>
                      <c:pt idx="124">
                        <c:v>13.382714999999999</c:v>
                      </c:pt>
                      <c:pt idx="125">
                        <c:v>11.600459000000001</c:v>
                      </c:pt>
                      <c:pt idx="126">
                        <c:v>11.014523000000001</c:v>
                      </c:pt>
                      <c:pt idx="127">
                        <c:v>8.3889579999999988</c:v>
                      </c:pt>
                      <c:pt idx="128">
                        <c:v>4.52881</c:v>
                      </c:pt>
                      <c:pt idx="129">
                        <c:v>3.8787729999999998</c:v>
                      </c:pt>
                      <c:pt idx="130">
                        <c:v>9.9842380000000013</c:v>
                      </c:pt>
                      <c:pt idx="131">
                        <c:v>14.837418</c:v>
                      </c:pt>
                      <c:pt idx="132">
                        <c:v>7.86409</c:v>
                      </c:pt>
                      <c:pt idx="133">
                        <c:v>6.4065880000000002</c:v>
                      </c:pt>
                      <c:pt idx="134">
                        <c:v>5.1663440000000005</c:v>
                      </c:pt>
                      <c:pt idx="135">
                        <c:v>3.3713519999999999</c:v>
                      </c:pt>
                      <c:pt idx="136">
                        <c:v>2.5230649999999999</c:v>
                      </c:pt>
                      <c:pt idx="137">
                        <c:v>8.2872969999999988</c:v>
                      </c:pt>
                      <c:pt idx="138">
                        <c:v>5.5366119999999999</c:v>
                      </c:pt>
                      <c:pt idx="139">
                        <c:v>15.482675</c:v>
                      </c:pt>
                      <c:pt idx="140">
                        <c:v>10.668488</c:v>
                      </c:pt>
                      <c:pt idx="141">
                        <c:v>15.280333000000001</c:v>
                      </c:pt>
                      <c:pt idx="142">
                        <c:v>10.240342999999999</c:v>
                      </c:pt>
                      <c:pt idx="143">
                        <c:v>11.709524999999999</c:v>
                      </c:pt>
                      <c:pt idx="144">
                        <c:v>12.103457000000001</c:v>
                      </c:pt>
                      <c:pt idx="145">
                        <c:v>7.2550569999999999</c:v>
                      </c:pt>
                      <c:pt idx="146">
                        <c:v>3</c:v>
                      </c:pt>
                      <c:pt idx="147">
                        <c:v>3</c:v>
                      </c:pt>
                      <c:pt idx="148">
                        <c:v>3</c:v>
                      </c:pt>
                      <c:pt idx="149">
                        <c:v>3</c:v>
                      </c:pt>
                      <c:pt idx="150">
                        <c:v>3</c:v>
                      </c:pt>
                      <c:pt idx="151">
                        <c:v>3</c:v>
                      </c:pt>
                      <c:pt idx="152">
                        <c:v>3</c:v>
                      </c:pt>
                      <c:pt idx="153">
                        <c:v>3</c:v>
                      </c:pt>
                      <c:pt idx="154">
                        <c:v>3</c:v>
                      </c:pt>
                      <c:pt idx="155">
                        <c:v>3</c:v>
                      </c:pt>
                      <c:pt idx="156">
                        <c:v>3</c:v>
                      </c:pt>
                      <c:pt idx="157">
                        <c:v>3</c:v>
                      </c:pt>
                      <c:pt idx="158">
                        <c:v>3</c:v>
                      </c:pt>
                      <c:pt idx="159">
                        <c:v>3</c:v>
                      </c:pt>
                      <c:pt idx="160">
                        <c:v>3</c:v>
                      </c:pt>
                      <c:pt idx="161">
                        <c:v>3</c:v>
                      </c:pt>
                      <c:pt idx="162">
                        <c:v>3</c:v>
                      </c:pt>
                      <c:pt idx="163">
                        <c:v>3</c:v>
                      </c:pt>
                      <c:pt idx="164">
                        <c:v>3</c:v>
                      </c:pt>
                      <c:pt idx="165">
                        <c:v>3</c:v>
                      </c:pt>
                      <c:pt idx="166">
                        <c:v>3</c:v>
                      </c:pt>
                      <c:pt idx="167">
                        <c:v>3</c:v>
                      </c:pt>
                      <c:pt idx="168">
                        <c:v>3</c:v>
                      </c:pt>
                      <c:pt idx="169">
                        <c:v>3</c:v>
                      </c:pt>
                      <c:pt idx="170">
                        <c:v>3</c:v>
                      </c:pt>
                      <c:pt idx="171">
                        <c:v>3</c:v>
                      </c:pt>
                      <c:pt idx="172">
                        <c:v>3</c:v>
                      </c:pt>
                      <c:pt idx="173">
                        <c:v>3</c:v>
                      </c:pt>
                      <c:pt idx="174">
                        <c:v>3</c:v>
                      </c:pt>
                      <c:pt idx="175">
                        <c:v>3</c:v>
                      </c:pt>
                      <c:pt idx="176">
                        <c:v>3</c:v>
                      </c:pt>
                      <c:pt idx="177">
                        <c:v>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031D-42C6-97DF-F634DD0EECE1}"/>
                  </c:ext>
                </c:extLst>
              </c15:ser>
            </c15:filteredScatterSeries>
          </c:ext>
        </c:extLst>
      </c:scatterChart>
      <c:scatterChart>
        <c:scatterStyle val="smoothMarker"/>
        <c:varyColors val="0"/>
        <c:ser>
          <c:idx val="3"/>
          <c:order val="0"/>
          <c:tx>
            <c:v>Lap 2</c:v>
          </c:tx>
          <c:marker>
            <c:symbol val="none"/>
          </c:marker>
          <c:yVal>
            <c:numRef>
              <c:f>'Lap 2 data'!$BU$10:$BU$152</c:f>
              <c:numCache>
                <c:formatCode>General</c:formatCode>
                <c:ptCount val="143"/>
                <c:pt idx="0">
                  <c:v>2.950148</c:v>
                </c:pt>
                <c:pt idx="1">
                  <c:v>10.328317999999999</c:v>
                </c:pt>
                <c:pt idx="2">
                  <c:v>6.3469600000000002</c:v>
                </c:pt>
                <c:pt idx="3">
                  <c:v>4.0938230000000004</c:v>
                </c:pt>
                <c:pt idx="4">
                  <c:v>14.38519</c:v>
                </c:pt>
                <c:pt idx="5">
                  <c:v>16.689771</c:v>
                </c:pt>
                <c:pt idx="6">
                  <c:v>18.785648000000002</c:v>
                </c:pt>
                <c:pt idx="7">
                  <c:v>19.785876999999999</c:v>
                </c:pt>
                <c:pt idx="8">
                  <c:v>21.111930000000001</c:v>
                </c:pt>
                <c:pt idx="9">
                  <c:v>14.22561</c:v>
                </c:pt>
                <c:pt idx="10">
                  <c:v>7.3498749999999999</c:v>
                </c:pt>
                <c:pt idx="11">
                  <c:v>10.887447</c:v>
                </c:pt>
                <c:pt idx="12">
                  <c:v>6.3186119999999999</c:v>
                </c:pt>
                <c:pt idx="13">
                  <c:v>3.6363529999999997</c:v>
                </c:pt>
                <c:pt idx="14">
                  <c:v>2.5278679999999998</c:v>
                </c:pt>
                <c:pt idx="15">
                  <c:v>2.06942</c:v>
                </c:pt>
                <c:pt idx="16">
                  <c:v>2.0225</c:v>
                </c:pt>
                <c:pt idx="17">
                  <c:v>1.93648</c:v>
                </c:pt>
                <c:pt idx="18">
                  <c:v>1.9032450000000001</c:v>
                </c:pt>
                <c:pt idx="19">
                  <c:v>1.964828</c:v>
                </c:pt>
                <c:pt idx="20">
                  <c:v>2.1026549999999999</c:v>
                </c:pt>
                <c:pt idx="21">
                  <c:v>2.0987450000000001</c:v>
                </c:pt>
                <c:pt idx="22">
                  <c:v>2.009792</c:v>
                </c:pt>
                <c:pt idx="23">
                  <c:v>1.9765790000000001</c:v>
                </c:pt>
                <c:pt idx="24">
                  <c:v>2.124139</c:v>
                </c:pt>
                <c:pt idx="25">
                  <c:v>2.0801720000000001</c:v>
                </c:pt>
                <c:pt idx="26">
                  <c:v>2.1573090000000001</c:v>
                </c:pt>
                <c:pt idx="27">
                  <c:v>2.1261209999999999</c:v>
                </c:pt>
                <c:pt idx="28">
                  <c:v>2.0557349999999999</c:v>
                </c:pt>
                <c:pt idx="29">
                  <c:v>2.175967</c:v>
                </c:pt>
                <c:pt idx="30">
                  <c:v>2.0645319999999998</c:v>
                </c:pt>
                <c:pt idx="31">
                  <c:v>2.1114519999999999</c:v>
                </c:pt>
                <c:pt idx="32">
                  <c:v>14.464119999999999</c:v>
                </c:pt>
                <c:pt idx="33">
                  <c:v>15.652760000000001</c:v>
                </c:pt>
                <c:pt idx="34">
                  <c:v>16.402502999999999</c:v>
                </c:pt>
                <c:pt idx="35">
                  <c:v>16.728987</c:v>
                </c:pt>
                <c:pt idx="36">
                  <c:v>16.887342</c:v>
                </c:pt>
                <c:pt idx="37">
                  <c:v>16.066242000000003</c:v>
                </c:pt>
                <c:pt idx="38">
                  <c:v>7.995025</c:v>
                </c:pt>
                <c:pt idx="39">
                  <c:v>4.3104949999999995</c:v>
                </c:pt>
                <c:pt idx="40">
                  <c:v>12.983930000000001</c:v>
                </c:pt>
                <c:pt idx="41">
                  <c:v>9.3781879999999997</c:v>
                </c:pt>
                <c:pt idx="42">
                  <c:v>5.0195150000000002</c:v>
                </c:pt>
                <c:pt idx="43">
                  <c:v>8.7516099999999994</c:v>
                </c:pt>
                <c:pt idx="44">
                  <c:v>7.9314879999999999</c:v>
                </c:pt>
                <c:pt idx="45">
                  <c:v>4.5366299999999997</c:v>
                </c:pt>
                <c:pt idx="46">
                  <c:v>3.1114449999999998</c:v>
                </c:pt>
                <c:pt idx="47">
                  <c:v>11.59789</c:v>
                </c:pt>
                <c:pt idx="48">
                  <c:v>7.01166</c:v>
                </c:pt>
                <c:pt idx="49">
                  <c:v>6.8924050000000001</c:v>
                </c:pt>
                <c:pt idx="50">
                  <c:v>12.058493</c:v>
                </c:pt>
                <c:pt idx="51">
                  <c:v>7.4173220000000004</c:v>
                </c:pt>
                <c:pt idx="52">
                  <c:v>6.8405969999999998</c:v>
                </c:pt>
                <c:pt idx="53">
                  <c:v>8.4955049999999996</c:v>
                </c:pt>
                <c:pt idx="54">
                  <c:v>4.7829600000000001</c:v>
                </c:pt>
                <c:pt idx="55">
                  <c:v>3.0217520000000002</c:v>
                </c:pt>
                <c:pt idx="56">
                  <c:v>11.638926</c:v>
                </c:pt>
                <c:pt idx="57">
                  <c:v>16.245639000000001</c:v>
                </c:pt>
                <c:pt idx="58">
                  <c:v>14.558937999999999</c:v>
                </c:pt>
                <c:pt idx="59">
                  <c:v>18.523678</c:v>
                </c:pt>
                <c:pt idx="60">
                  <c:v>16.437692999999999</c:v>
                </c:pt>
                <c:pt idx="61">
                  <c:v>15.213862000000001</c:v>
                </c:pt>
                <c:pt idx="62">
                  <c:v>13.763253000000001</c:v>
                </c:pt>
                <c:pt idx="63">
                  <c:v>11.559968</c:v>
                </c:pt>
                <c:pt idx="64">
                  <c:v>14.553072999999999</c:v>
                </c:pt>
                <c:pt idx="65">
                  <c:v>19.020247999999999</c:v>
                </c:pt>
                <c:pt idx="66">
                  <c:v>18.945602999999998</c:v>
                </c:pt>
                <c:pt idx="67">
                  <c:v>17.677323999999999</c:v>
                </c:pt>
                <c:pt idx="68">
                  <c:v>17.042764999999999</c:v>
                </c:pt>
                <c:pt idx="69">
                  <c:v>13.53745</c:v>
                </c:pt>
                <c:pt idx="70">
                  <c:v>13.068250000000001</c:v>
                </c:pt>
                <c:pt idx="71">
                  <c:v>11.371053</c:v>
                </c:pt>
                <c:pt idx="72">
                  <c:v>14.233985000000001</c:v>
                </c:pt>
                <c:pt idx="73">
                  <c:v>8.7858230000000006</c:v>
                </c:pt>
                <c:pt idx="74">
                  <c:v>4.4799350000000002</c:v>
                </c:pt>
                <c:pt idx="75">
                  <c:v>3.055717</c:v>
                </c:pt>
                <c:pt idx="76">
                  <c:v>11.786747</c:v>
                </c:pt>
                <c:pt idx="77">
                  <c:v>7.344773</c:v>
                </c:pt>
                <c:pt idx="78">
                  <c:v>4.2886559999999996</c:v>
                </c:pt>
                <c:pt idx="79">
                  <c:v>12.192410000000001</c:v>
                </c:pt>
                <c:pt idx="80">
                  <c:v>7.5277799999999999</c:v>
                </c:pt>
                <c:pt idx="81">
                  <c:v>6.8034530000000002</c:v>
                </c:pt>
                <c:pt idx="82">
                  <c:v>4.0166000000000004</c:v>
                </c:pt>
                <c:pt idx="83">
                  <c:v>2.7751749999999999</c:v>
                </c:pt>
                <c:pt idx="84">
                  <c:v>2.2707850000000001</c:v>
                </c:pt>
                <c:pt idx="85">
                  <c:v>2.04596</c:v>
                </c:pt>
                <c:pt idx="86">
                  <c:v>2.0655099999999997</c:v>
                </c:pt>
                <c:pt idx="87">
                  <c:v>1.9638500000000001</c:v>
                </c:pt>
                <c:pt idx="88">
                  <c:v>1.9491879999999999</c:v>
                </c:pt>
                <c:pt idx="89">
                  <c:v>1.9706900000000001</c:v>
                </c:pt>
                <c:pt idx="90">
                  <c:v>1.887691</c:v>
                </c:pt>
                <c:pt idx="91">
                  <c:v>2.026389</c:v>
                </c:pt>
                <c:pt idx="92">
                  <c:v>1.9824870000000001</c:v>
                </c:pt>
                <c:pt idx="93">
                  <c:v>1.973625</c:v>
                </c:pt>
                <c:pt idx="94">
                  <c:v>2.0381399999999998</c:v>
                </c:pt>
                <c:pt idx="95">
                  <c:v>2.003927</c:v>
                </c:pt>
                <c:pt idx="96">
                  <c:v>2.0410719999999998</c:v>
                </c:pt>
                <c:pt idx="97">
                  <c:v>2.0469369999999998</c:v>
                </c:pt>
                <c:pt idx="98">
                  <c:v>2.0039699999999998</c:v>
                </c:pt>
                <c:pt idx="99">
                  <c:v>2.0410659999999998</c:v>
                </c:pt>
                <c:pt idx="100">
                  <c:v>2.0254319999999999</c:v>
                </c:pt>
                <c:pt idx="101">
                  <c:v>2.0870150000000001</c:v>
                </c:pt>
                <c:pt idx="102">
                  <c:v>2.0528019999999998</c:v>
                </c:pt>
                <c:pt idx="103">
                  <c:v>2.692088</c:v>
                </c:pt>
                <c:pt idx="104">
                  <c:v>12.500323</c:v>
                </c:pt>
                <c:pt idx="105">
                  <c:v>15.911797999999999</c:v>
                </c:pt>
                <c:pt idx="106">
                  <c:v>13.682679</c:v>
                </c:pt>
                <c:pt idx="107">
                  <c:v>11.036341999999999</c:v>
                </c:pt>
                <c:pt idx="108">
                  <c:v>5.69008</c:v>
                </c:pt>
                <c:pt idx="109">
                  <c:v>3.5215130000000001</c:v>
                </c:pt>
                <c:pt idx="110">
                  <c:v>2.67327</c:v>
                </c:pt>
                <c:pt idx="111">
                  <c:v>2.2190270000000001</c:v>
                </c:pt>
                <c:pt idx="112">
                  <c:v>2.2335750000000001</c:v>
                </c:pt>
                <c:pt idx="113">
                  <c:v>2.0704199999999999</c:v>
                </c:pt>
                <c:pt idx="114">
                  <c:v>2.0684420000000001</c:v>
                </c:pt>
                <c:pt idx="115">
                  <c:v>16.092635000000001</c:v>
                </c:pt>
                <c:pt idx="116">
                  <c:v>18.348705000000002</c:v>
                </c:pt>
                <c:pt idx="117">
                  <c:v>20.8687</c:v>
                </c:pt>
                <c:pt idx="118">
                  <c:v>12.130827999999999</c:v>
                </c:pt>
                <c:pt idx="119">
                  <c:v>12.955731</c:v>
                </c:pt>
                <c:pt idx="120">
                  <c:v>11.067603999999999</c:v>
                </c:pt>
                <c:pt idx="121">
                  <c:v>6.3195899999999998</c:v>
                </c:pt>
                <c:pt idx="122">
                  <c:v>14.907508</c:v>
                </c:pt>
                <c:pt idx="123">
                  <c:v>11.527367</c:v>
                </c:pt>
                <c:pt idx="124">
                  <c:v>9.9255880000000012</c:v>
                </c:pt>
                <c:pt idx="125">
                  <c:v>15.01934</c:v>
                </c:pt>
                <c:pt idx="126">
                  <c:v>10.549233000000001</c:v>
                </c:pt>
                <c:pt idx="127">
                  <c:v>5.9070850000000004</c:v>
                </c:pt>
                <c:pt idx="128">
                  <c:v>11.090767</c:v>
                </c:pt>
                <c:pt idx="129">
                  <c:v>6.5214169999999996</c:v>
                </c:pt>
                <c:pt idx="130">
                  <c:v>3.7216770000000001</c:v>
                </c:pt>
                <c:pt idx="131">
                  <c:v>2.493655</c:v>
                </c:pt>
                <c:pt idx="132">
                  <c:v>9.2892349999999997</c:v>
                </c:pt>
                <c:pt idx="133">
                  <c:v>7.8034350000000003</c:v>
                </c:pt>
                <c:pt idx="134">
                  <c:v>4.2893229999999996</c:v>
                </c:pt>
                <c:pt idx="135">
                  <c:v>11.382061999999999</c:v>
                </c:pt>
                <c:pt idx="136">
                  <c:v>8.8386080000000007</c:v>
                </c:pt>
                <c:pt idx="137">
                  <c:v>4.7389720000000004</c:v>
                </c:pt>
                <c:pt idx="138">
                  <c:v>15.997795999999999</c:v>
                </c:pt>
                <c:pt idx="139">
                  <c:v>9.7438690000000001</c:v>
                </c:pt>
                <c:pt idx="140">
                  <c:v>4.9958179999999999</c:v>
                </c:pt>
                <c:pt idx="141">
                  <c:v>3.1360570000000001</c:v>
                </c:pt>
                <c:pt idx="142">
                  <c:v>4.5209900000000003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093-4C38-A39F-671B0FE5A7D2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data'!$BU$10:$BU$157</c:f>
              <c:numCache>
                <c:formatCode>General</c:formatCode>
                <c:ptCount val="148"/>
                <c:pt idx="0">
                  <c:v>12.089772999999999</c:v>
                </c:pt>
                <c:pt idx="1">
                  <c:v>9.85351</c:v>
                </c:pt>
                <c:pt idx="2">
                  <c:v>10.838084</c:v>
                </c:pt>
                <c:pt idx="3">
                  <c:v>11.510047</c:v>
                </c:pt>
                <c:pt idx="4">
                  <c:v>13.426992</c:v>
                </c:pt>
                <c:pt idx="5">
                  <c:v>13.270592000000001</c:v>
                </c:pt>
                <c:pt idx="6">
                  <c:v>9.5160149999999994</c:v>
                </c:pt>
                <c:pt idx="7">
                  <c:v>11.69975</c:v>
                </c:pt>
                <c:pt idx="8">
                  <c:v>9.3566830000000003</c:v>
                </c:pt>
                <c:pt idx="9">
                  <c:v>13.847318</c:v>
                </c:pt>
                <c:pt idx="10">
                  <c:v>15.198223</c:v>
                </c:pt>
                <c:pt idx="11">
                  <c:v>14.238318</c:v>
                </c:pt>
                <c:pt idx="12">
                  <c:v>10.245229999999999</c:v>
                </c:pt>
                <c:pt idx="13">
                  <c:v>5.311788</c:v>
                </c:pt>
                <c:pt idx="14">
                  <c:v>8.0223949999999995</c:v>
                </c:pt>
                <c:pt idx="15">
                  <c:v>4.7751400000000004</c:v>
                </c:pt>
                <c:pt idx="16">
                  <c:v>3.4965700000000002</c:v>
                </c:pt>
                <c:pt idx="17">
                  <c:v>2.6598299999999999</c:v>
                </c:pt>
                <c:pt idx="18">
                  <c:v>2.1949049999999999</c:v>
                </c:pt>
                <c:pt idx="19">
                  <c:v>2.1016840000000001</c:v>
                </c:pt>
                <c:pt idx="20">
                  <c:v>11.342962999999999</c:v>
                </c:pt>
                <c:pt idx="21">
                  <c:v>7.6362829999999997</c:v>
                </c:pt>
                <c:pt idx="22">
                  <c:v>5.5395450000000004</c:v>
                </c:pt>
                <c:pt idx="23">
                  <c:v>3.4320550000000001</c:v>
                </c:pt>
                <c:pt idx="24">
                  <c:v>2.4829020000000002</c:v>
                </c:pt>
                <c:pt idx="25">
                  <c:v>2.303042</c:v>
                </c:pt>
                <c:pt idx="26">
                  <c:v>2.0547569999999999</c:v>
                </c:pt>
                <c:pt idx="27">
                  <c:v>2.0655099999999997</c:v>
                </c:pt>
                <c:pt idx="28">
                  <c:v>2.0498699999999999</c:v>
                </c:pt>
                <c:pt idx="29">
                  <c:v>1.9824219999999999</c:v>
                </c:pt>
                <c:pt idx="30">
                  <c:v>2.0596449999999997</c:v>
                </c:pt>
                <c:pt idx="31">
                  <c:v>2.0068600000000001</c:v>
                </c:pt>
                <c:pt idx="32">
                  <c:v>1.998062</c:v>
                </c:pt>
                <c:pt idx="33">
                  <c:v>2.0625770000000001</c:v>
                </c:pt>
                <c:pt idx="34">
                  <c:v>2.0069240000000002</c:v>
                </c:pt>
                <c:pt idx="35">
                  <c:v>2.0410659999999998</c:v>
                </c:pt>
                <c:pt idx="36">
                  <c:v>2.0254319999999999</c:v>
                </c:pt>
                <c:pt idx="37">
                  <c:v>1.97949</c:v>
                </c:pt>
                <c:pt idx="38">
                  <c:v>7.0703100000000001</c:v>
                </c:pt>
                <c:pt idx="39">
                  <c:v>17.571593</c:v>
                </c:pt>
                <c:pt idx="40">
                  <c:v>14.113198000000001</c:v>
                </c:pt>
                <c:pt idx="41">
                  <c:v>11.072195000000001</c:v>
                </c:pt>
                <c:pt idx="42">
                  <c:v>11.069262999999999</c:v>
                </c:pt>
                <c:pt idx="43">
                  <c:v>8.6426449999999999</c:v>
                </c:pt>
                <c:pt idx="44">
                  <c:v>4.8841090000000005</c:v>
                </c:pt>
                <c:pt idx="45">
                  <c:v>3.127075</c:v>
                </c:pt>
                <c:pt idx="46">
                  <c:v>2.5425300000000002</c:v>
                </c:pt>
                <c:pt idx="47">
                  <c:v>11.733962</c:v>
                </c:pt>
                <c:pt idx="48">
                  <c:v>13.339017</c:v>
                </c:pt>
                <c:pt idx="49">
                  <c:v>8.2247370000000011</c:v>
                </c:pt>
                <c:pt idx="50">
                  <c:v>11.151652</c:v>
                </c:pt>
                <c:pt idx="51">
                  <c:v>11.478858000000001</c:v>
                </c:pt>
                <c:pt idx="52">
                  <c:v>7.5414649999999996</c:v>
                </c:pt>
                <c:pt idx="53">
                  <c:v>4.25786</c:v>
                </c:pt>
                <c:pt idx="54">
                  <c:v>2.8906549999999998</c:v>
                </c:pt>
                <c:pt idx="55">
                  <c:v>10.927524999999999</c:v>
                </c:pt>
                <c:pt idx="56">
                  <c:v>9.7408400000000004</c:v>
                </c:pt>
                <c:pt idx="57">
                  <c:v>5.405627</c:v>
                </c:pt>
                <c:pt idx="58">
                  <c:v>10.792629999999999</c:v>
                </c:pt>
                <c:pt idx="59">
                  <c:v>16.032029999999999</c:v>
                </c:pt>
                <c:pt idx="60">
                  <c:v>17.345790000000001</c:v>
                </c:pt>
                <c:pt idx="61">
                  <c:v>16.023232999999998</c:v>
                </c:pt>
                <c:pt idx="62">
                  <c:v>15.034003</c:v>
                </c:pt>
                <c:pt idx="63">
                  <c:v>15.849292</c:v>
                </c:pt>
                <c:pt idx="64">
                  <c:v>14.836703</c:v>
                </c:pt>
                <c:pt idx="65">
                  <c:v>15.69186</c:v>
                </c:pt>
                <c:pt idx="66">
                  <c:v>17.442563</c:v>
                </c:pt>
                <c:pt idx="67">
                  <c:v>18.26464</c:v>
                </c:pt>
                <c:pt idx="68">
                  <c:v>15.33605</c:v>
                </c:pt>
                <c:pt idx="69">
                  <c:v>13.507588</c:v>
                </c:pt>
                <c:pt idx="70">
                  <c:v>12.388036</c:v>
                </c:pt>
                <c:pt idx="71">
                  <c:v>11.960743000000001</c:v>
                </c:pt>
                <c:pt idx="72">
                  <c:v>15.855103</c:v>
                </c:pt>
                <c:pt idx="73">
                  <c:v>17.488505</c:v>
                </c:pt>
                <c:pt idx="74">
                  <c:v>17.487527999999998</c:v>
                </c:pt>
                <c:pt idx="75">
                  <c:v>9.0155349999999999</c:v>
                </c:pt>
                <c:pt idx="76">
                  <c:v>4.4652729999999998</c:v>
                </c:pt>
                <c:pt idx="77">
                  <c:v>2.7761529999999999</c:v>
                </c:pt>
                <c:pt idx="78">
                  <c:v>2.1573950000000002</c:v>
                </c:pt>
                <c:pt idx="79">
                  <c:v>2.0958130000000001</c:v>
                </c:pt>
                <c:pt idx="80">
                  <c:v>1.9882880000000001</c:v>
                </c:pt>
                <c:pt idx="81">
                  <c:v>1.9521200000000001</c:v>
                </c:pt>
                <c:pt idx="82">
                  <c:v>2.0567130000000002</c:v>
                </c:pt>
                <c:pt idx="83">
                  <c:v>9.0820049999999988</c:v>
                </c:pt>
                <c:pt idx="84">
                  <c:v>5.4620110000000004</c:v>
                </c:pt>
                <c:pt idx="85">
                  <c:v>3.2217699999999998</c:v>
                </c:pt>
                <c:pt idx="86">
                  <c:v>2.3549379999999998</c:v>
                </c:pt>
                <c:pt idx="87">
                  <c:v>2.1808550000000002</c:v>
                </c:pt>
                <c:pt idx="88">
                  <c:v>2.040095</c:v>
                </c:pt>
                <c:pt idx="89">
                  <c:v>2.0225</c:v>
                </c:pt>
                <c:pt idx="90">
                  <c:v>2.0440049999999998</c:v>
                </c:pt>
                <c:pt idx="91">
                  <c:v>12.326328</c:v>
                </c:pt>
                <c:pt idx="92">
                  <c:v>7.0615129999999997</c:v>
                </c:pt>
                <c:pt idx="93">
                  <c:v>3.743878</c:v>
                </c:pt>
                <c:pt idx="94">
                  <c:v>2.6197530000000002</c:v>
                </c:pt>
                <c:pt idx="95">
                  <c:v>11.62937</c:v>
                </c:pt>
                <c:pt idx="96">
                  <c:v>6.6363000000000003</c:v>
                </c:pt>
                <c:pt idx="97">
                  <c:v>9.5492500000000007</c:v>
                </c:pt>
                <c:pt idx="98">
                  <c:v>8.772138</c:v>
                </c:pt>
                <c:pt idx="99">
                  <c:v>4.8973269999999998</c:v>
                </c:pt>
                <c:pt idx="100">
                  <c:v>6.2208620000000003</c:v>
                </c:pt>
                <c:pt idx="101">
                  <c:v>8.0169379999999997</c:v>
                </c:pt>
                <c:pt idx="102">
                  <c:v>4.8537999999999997</c:v>
                </c:pt>
                <c:pt idx="103">
                  <c:v>12.005708</c:v>
                </c:pt>
                <c:pt idx="104">
                  <c:v>7.818098</c:v>
                </c:pt>
                <c:pt idx="105">
                  <c:v>4.5679099999999995</c:v>
                </c:pt>
                <c:pt idx="106">
                  <c:v>9.4045799999999993</c:v>
                </c:pt>
                <c:pt idx="107">
                  <c:v>5.8533229999999996</c:v>
                </c:pt>
                <c:pt idx="108">
                  <c:v>14.455323</c:v>
                </c:pt>
                <c:pt idx="109">
                  <c:v>13.77205</c:v>
                </c:pt>
                <c:pt idx="110">
                  <c:v>10.174849999999999</c:v>
                </c:pt>
                <c:pt idx="111">
                  <c:v>6.6881079999999997</c:v>
                </c:pt>
                <c:pt idx="112">
                  <c:v>4.4682050000000002</c:v>
                </c:pt>
                <c:pt idx="113">
                  <c:v>6.91</c:v>
                </c:pt>
                <c:pt idx="114">
                  <c:v>4.1583369999999995</c:v>
                </c:pt>
                <c:pt idx="115">
                  <c:v>11.71148</c:v>
                </c:pt>
                <c:pt idx="116">
                  <c:v>8.5844579999999997</c:v>
                </c:pt>
                <c:pt idx="117">
                  <c:v>4.5938080000000001</c:v>
                </c:pt>
                <c:pt idx="118">
                  <c:v>9.908180999999999</c:v>
                </c:pt>
                <c:pt idx="119">
                  <c:v>17.127808000000002</c:v>
                </c:pt>
                <c:pt idx="120">
                  <c:v>18.821815000000001</c:v>
                </c:pt>
                <c:pt idx="121">
                  <c:v>17.535425</c:v>
                </c:pt>
                <c:pt idx="122">
                  <c:v>19.129728</c:v>
                </c:pt>
                <c:pt idx="123">
                  <c:v>14.57751</c:v>
                </c:pt>
                <c:pt idx="124">
                  <c:v>7.0849729999999997</c:v>
                </c:pt>
                <c:pt idx="125">
                  <c:v>4.5180569999999998</c:v>
                </c:pt>
                <c:pt idx="126">
                  <c:v>13.382714999999999</c:v>
                </c:pt>
                <c:pt idx="127">
                  <c:v>11.600459000000001</c:v>
                </c:pt>
                <c:pt idx="128">
                  <c:v>11.014523000000001</c:v>
                </c:pt>
                <c:pt idx="129">
                  <c:v>8.3889579999999988</c:v>
                </c:pt>
                <c:pt idx="130">
                  <c:v>4.52881</c:v>
                </c:pt>
                <c:pt idx="131">
                  <c:v>3.8787729999999998</c:v>
                </c:pt>
                <c:pt idx="132">
                  <c:v>9.9842380000000013</c:v>
                </c:pt>
                <c:pt idx="133">
                  <c:v>14.837418</c:v>
                </c:pt>
                <c:pt idx="134">
                  <c:v>7.86409</c:v>
                </c:pt>
                <c:pt idx="135">
                  <c:v>6.4065880000000002</c:v>
                </c:pt>
                <c:pt idx="136">
                  <c:v>5.1663440000000005</c:v>
                </c:pt>
                <c:pt idx="137">
                  <c:v>3.3713519999999999</c:v>
                </c:pt>
                <c:pt idx="138">
                  <c:v>2.5230649999999999</c:v>
                </c:pt>
                <c:pt idx="139">
                  <c:v>8.2872969999999988</c:v>
                </c:pt>
                <c:pt idx="140">
                  <c:v>5.5366119999999999</c:v>
                </c:pt>
                <c:pt idx="141">
                  <c:v>15.482675</c:v>
                </c:pt>
                <c:pt idx="142">
                  <c:v>10.668488</c:v>
                </c:pt>
                <c:pt idx="143">
                  <c:v>15.280333000000001</c:v>
                </c:pt>
                <c:pt idx="144">
                  <c:v>10.240342999999999</c:v>
                </c:pt>
                <c:pt idx="145">
                  <c:v>11.709524999999999</c:v>
                </c:pt>
                <c:pt idx="146">
                  <c:v>12.103457000000001</c:v>
                </c:pt>
                <c:pt idx="147">
                  <c:v>7.2550569999999999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03104"/>
        <c:axId val="152301568"/>
      </c:scatterChart>
      <c:valAx>
        <c:axId val="15229337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2295296"/>
        <c:crosses val="autoZero"/>
        <c:crossBetween val="midCat"/>
      </c:valAx>
      <c:valAx>
        <c:axId val="152295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2293376"/>
        <c:crosses val="autoZero"/>
        <c:crossBetween val="midCat"/>
      </c:valAx>
      <c:valAx>
        <c:axId val="1523015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52303104"/>
        <c:crosses val="max"/>
        <c:crossBetween val="midCat"/>
      </c:valAx>
      <c:valAx>
        <c:axId val="152303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01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3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6"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7"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8"/>
  <sheetViews>
    <sheetView tabSelected="1"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985837</xdr:colOff>
      <xdr:row>211</xdr:row>
      <xdr:rowOff>147637</xdr:rowOff>
    </xdr:from>
    <xdr:to>
      <xdr:col>40</xdr:col>
      <xdr:colOff>280987</xdr:colOff>
      <xdr:row>226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1033462</xdr:colOff>
      <xdr:row>332</xdr:row>
      <xdr:rowOff>138112</xdr:rowOff>
    </xdr:from>
    <xdr:to>
      <xdr:col>40</xdr:col>
      <xdr:colOff>328612</xdr:colOff>
      <xdr:row>347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671512</xdr:colOff>
      <xdr:row>489</xdr:row>
      <xdr:rowOff>128587</xdr:rowOff>
    </xdr:from>
    <xdr:to>
      <xdr:col>39</xdr:col>
      <xdr:colOff>842962</xdr:colOff>
      <xdr:row>504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23811</xdr:rowOff>
    </xdr:from>
    <xdr:to>
      <xdr:col>20</xdr:col>
      <xdr:colOff>354013</xdr:colOff>
      <xdr:row>31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8C2667C-796B-44D4-9519-4EA64B0C82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93C98AD-C229-4164-9F1F-9F99412265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7831365-5269-434C-A7B0-D83DE17C91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985837</xdr:colOff>
      <xdr:row>210</xdr:row>
      <xdr:rowOff>147637</xdr:rowOff>
    </xdr:from>
    <xdr:to>
      <xdr:col>40</xdr:col>
      <xdr:colOff>280987</xdr:colOff>
      <xdr:row>225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B3BDA30-042A-451A-9FCA-2A4F515A5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985837</xdr:colOff>
      <xdr:row>142</xdr:row>
      <xdr:rowOff>147637</xdr:rowOff>
    </xdr:from>
    <xdr:to>
      <xdr:col>40</xdr:col>
      <xdr:colOff>280987</xdr:colOff>
      <xdr:row>157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3A9DB13-90E6-4B29-92DD-87F1C9A3D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985837</xdr:colOff>
      <xdr:row>143</xdr:row>
      <xdr:rowOff>147637</xdr:rowOff>
    </xdr:from>
    <xdr:to>
      <xdr:col>40</xdr:col>
      <xdr:colOff>280987</xdr:colOff>
      <xdr:row>158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8C1D6ADC-90EB-484E-8415-9BA9B9FD6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985837</xdr:colOff>
      <xdr:row>146</xdr:row>
      <xdr:rowOff>147637</xdr:rowOff>
    </xdr:from>
    <xdr:to>
      <xdr:col>40</xdr:col>
      <xdr:colOff>280987</xdr:colOff>
      <xdr:row>161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D7F7E7BF-29F4-4E31-98C7-50851A2FA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985837</xdr:colOff>
      <xdr:row>142</xdr:row>
      <xdr:rowOff>147637</xdr:rowOff>
    </xdr:from>
    <xdr:to>
      <xdr:col>40</xdr:col>
      <xdr:colOff>280987</xdr:colOff>
      <xdr:row>157</xdr:row>
      <xdr:rowOff>33337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291473FB-9446-44CB-A8F1-0291EE344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1033462</xdr:colOff>
      <xdr:row>79</xdr:row>
      <xdr:rowOff>138112</xdr:rowOff>
    </xdr:from>
    <xdr:to>
      <xdr:col>40</xdr:col>
      <xdr:colOff>328612</xdr:colOff>
      <xdr:row>94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CCA0A89-0EBF-4F26-BDAA-F91A78993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985837</xdr:colOff>
      <xdr:row>11</xdr:row>
      <xdr:rowOff>147637</xdr:rowOff>
    </xdr:from>
    <xdr:to>
      <xdr:col>40</xdr:col>
      <xdr:colOff>280987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81BD5BB1-2370-4E05-96DF-1467D5BB6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1033462</xdr:colOff>
      <xdr:row>132</xdr:row>
      <xdr:rowOff>138112</xdr:rowOff>
    </xdr:from>
    <xdr:to>
      <xdr:col>40</xdr:col>
      <xdr:colOff>328612</xdr:colOff>
      <xdr:row>147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F5A7A494-616E-413E-831D-678F7B0BD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671512</xdr:colOff>
      <xdr:row>57</xdr:row>
      <xdr:rowOff>128587</xdr:rowOff>
    </xdr:from>
    <xdr:to>
      <xdr:col>39</xdr:col>
      <xdr:colOff>842962</xdr:colOff>
      <xdr:row>72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2065771-8E79-4D37-9D3D-C54C5D230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X1053"/>
  <sheetViews>
    <sheetView workbookViewId="0">
      <pane xSplit="2" ySplit="3" topLeftCell="C794" activePane="bottomRight" state="frozen"/>
      <selection pane="topRight" activeCell="C1" sqref="C1"/>
      <selection pane="bottomLeft" activeCell="A4" sqref="A4"/>
      <selection pane="bottomRight" activeCell="BU3" sqref="BU3:BU820"/>
    </sheetView>
  </sheetViews>
  <sheetFormatPr defaultRowHeight="15" x14ac:dyDescent="0.25"/>
  <cols>
    <col min="2" max="2" width="11.7109375" bestFit="1" customWidth="1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173</v>
      </c>
      <c r="BV1" t="s">
        <v>202</v>
      </c>
      <c r="BX1" t="s">
        <v>203</v>
      </c>
    </row>
    <row r="2" spans="1:76" x14ac:dyDescent="0.25">
      <c r="A2" t="s">
        <v>72</v>
      </c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  <c r="Y2" t="s">
        <v>96</v>
      </c>
      <c r="Z2" t="s">
        <v>97</v>
      </c>
      <c r="AA2" t="s">
        <v>98</v>
      </c>
      <c r="AB2" t="s">
        <v>99</v>
      </c>
      <c r="AC2" t="s">
        <v>100</v>
      </c>
      <c r="AD2" t="s">
        <v>101</v>
      </c>
      <c r="AE2" t="s">
        <v>102</v>
      </c>
      <c r="AF2" t="s">
        <v>103</v>
      </c>
      <c r="AG2" t="s">
        <v>104</v>
      </c>
      <c r="AH2" t="s">
        <v>105</v>
      </c>
      <c r="AI2" t="s">
        <v>106</v>
      </c>
      <c r="AJ2" t="s">
        <v>107</v>
      </c>
      <c r="AK2" t="s">
        <v>108</v>
      </c>
      <c r="AL2" t="s">
        <v>109</v>
      </c>
      <c r="AM2" t="s">
        <v>110</v>
      </c>
      <c r="AN2" t="s">
        <v>111</v>
      </c>
      <c r="AO2" t="s">
        <v>112</v>
      </c>
      <c r="AP2" t="s">
        <v>113</v>
      </c>
      <c r="AQ2" t="s">
        <v>114</v>
      </c>
      <c r="AR2" t="s">
        <v>115</v>
      </c>
      <c r="AS2" t="s">
        <v>116</v>
      </c>
      <c r="AT2" t="s">
        <v>117</v>
      </c>
      <c r="AU2" t="s">
        <v>118</v>
      </c>
      <c r="AV2" t="s">
        <v>119</v>
      </c>
      <c r="AW2" t="s">
        <v>120</v>
      </c>
      <c r="AX2" t="s">
        <v>121</v>
      </c>
      <c r="AY2" t="s">
        <v>122</v>
      </c>
      <c r="AZ2" t="s">
        <v>123</v>
      </c>
      <c r="BA2" t="s">
        <v>124</v>
      </c>
      <c r="BB2" t="s">
        <v>125</v>
      </c>
      <c r="BC2" t="s">
        <v>52</v>
      </c>
      <c r="BD2" t="s">
        <v>126</v>
      </c>
      <c r="BE2" t="s">
        <v>127</v>
      </c>
      <c r="BF2" t="s">
        <v>128</v>
      </c>
      <c r="BG2" t="s">
        <v>129</v>
      </c>
      <c r="BH2" t="s">
        <v>130</v>
      </c>
      <c r="BI2" t="s">
        <v>131</v>
      </c>
      <c r="BJ2" t="s">
        <v>132</v>
      </c>
      <c r="BK2" t="s">
        <v>133</v>
      </c>
      <c r="BL2" t="s">
        <v>134</v>
      </c>
      <c r="BM2" t="s">
        <v>135</v>
      </c>
      <c r="BN2" t="s">
        <v>136</v>
      </c>
      <c r="BO2" t="s">
        <v>137</v>
      </c>
      <c r="BP2" t="s">
        <v>138</v>
      </c>
      <c r="BQ2" t="s">
        <v>139</v>
      </c>
      <c r="BR2" t="s">
        <v>140</v>
      </c>
      <c r="BS2" t="s">
        <v>141</v>
      </c>
      <c r="BT2" t="s">
        <v>142</v>
      </c>
      <c r="BU2" t="s">
        <v>143</v>
      </c>
      <c r="BV2" t="s">
        <v>204</v>
      </c>
      <c r="BX2" t="s">
        <v>205</v>
      </c>
    </row>
    <row r="3" spans="1:76" x14ac:dyDescent="0.25">
      <c r="A3" t="s">
        <v>145</v>
      </c>
      <c r="B3" t="s">
        <v>146</v>
      </c>
      <c r="C3" t="s">
        <v>147</v>
      </c>
      <c r="D3" t="s">
        <v>147</v>
      </c>
      <c r="E3" t="s">
        <v>148</v>
      </c>
      <c r="F3" t="s">
        <v>148</v>
      </c>
      <c r="G3" t="s">
        <v>148</v>
      </c>
      <c r="H3" t="s">
        <v>149</v>
      </c>
      <c r="J3" t="s">
        <v>147</v>
      </c>
      <c r="L3" t="s">
        <v>147</v>
      </c>
      <c r="M3" t="s">
        <v>147</v>
      </c>
      <c r="N3" t="s">
        <v>148</v>
      </c>
      <c r="O3" t="s">
        <v>148</v>
      </c>
      <c r="P3" t="s">
        <v>148</v>
      </c>
      <c r="Q3" t="s">
        <v>148</v>
      </c>
      <c r="R3" t="s">
        <v>148</v>
      </c>
      <c r="S3" t="s">
        <v>148</v>
      </c>
      <c r="T3" t="s">
        <v>149</v>
      </c>
      <c r="U3" t="s">
        <v>149</v>
      </c>
      <c r="V3" t="s">
        <v>149</v>
      </c>
      <c r="W3" t="s">
        <v>150</v>
      </c>
      <c r="X3" t="s">
        <v>147</v>
      </c>
      <c r="Y3" t="s">
        <v>151</v>
      </c>
      <c r="Z3" t="s">
        <v>152</v>
      </c>
      <c r="AA3" t="s">
        <v>152</v>
      </c>
      <c r="AB3" t="s">
        <v>152</v>
      </c>
      <c r="AC3" t="s">
        <v>147</v>
      </c>
      <c r="AD3" t="s">
        <v>153</v>
      </c>
      <c r="AE3" t="s">
        <v>147</v>
      </c>
      <c r="AF3" t="s">
        <v>152</v>
      </c>
      <c r="AG3" t="s">
        <v>154</v>
      </c>
      <c r="AH3" t="s">
        <v>154</v>
      </c>
      <c r="AI3" t="s">
        <v>154</v>
      </c>
      <c r="AJ3" t="s">
        <v>154</v>
      </c>
      <c r="AK3" t="s">
        <v>154</v>
      </c>
      <c r="AL3" t="s">
        <v>154</v>
      </c>
      <c r="AM3" t="s">
        <v>154</v>
      </c>
      <c r="AN3" t="s">
        <v>155</v>
      </c>
      <c r="AO3" t="s">
        <v>156</v>
      </c>
      <c r="AP3" t="s">
        <v>157</v>
      </c>
      <c r="AQ3" t="s">
        <v>158</v>
      </c>
      <c r="AR3" t="s">
        <v>158</v>
      </c>
      <c r="AS3" t="s">
        <v>159</v>
      </c>
      <c r="AT3" t="s">
        <v>160</v>
      </c>
      <c r="AU3" t="s">
        <v>156</v>
      </c>
      <c r="AV3" t="s">
        <v>156</v>
      </c>
      <c r="AW3" t="s">
        <v>156</v>
      </c>
      <c r="AX3" t="s">
        <v>156</v>
      </c>
      <c r="AY3" t="s">
        <v>156</v>
      </c>
      <c r="AZ3" t="s">
        <v>156</v>
      </c>
      <c r="BD3" t="s">
        <v>147</v>
      </c>
      <c r="BE3" t="s">
        <v>161</v>
      </c>
      <c r="BF3" t="s">
        <v>161</v>
      </c>
      <c r="BG3" t="s">
        <v>161</v>
      </c>
      <c r="BH3" t="s">
        <v>161</v>
      </c>
      <c r="BI3" t="s">
        <v>161</v>
      </c>
      <c r="BJ3" t="s">
        <v>161</v>
      </c>
      <c r="BK3" t="s">
        <v>161</v>
      </c>
      <c r="BL3" t="s">
        <v>161</v>
      </c>
      <c r="BM3" t="s">
        <v>161</v>
      </c>
      <c r="BN3" t="s">
        <v>161</v>
      </c>
      <c r="BO3" t="s">
        <v>161</v>
      </c>
      <c r="BP3" t="s">
        <v>161</v>
      </c>
      <c r="BQ3" t="s">
        <v>161</v>
      </c>
      <c r="BR3" t="s">
        <v>151</v>
      </c>
      <c r="BS3" t="s">
        <v>151</v>
      </c>
      <c r="BT3" t="s">
        <v>151</v>
      </c>
      <c r="BU3" t="s">
        <v>162</v>
      </c>
    </row>
    <row r="4" spans="1:76" x14ac:dyDescent="0.25">
      <c r="A4" s="26">
        <v>43530</v>
      </c>
      <c r="B4" s="29">
        <v>0.70549613425925928</v>
      </c>
      <c r="C4">
        <v>12.63</v>
      </c>
      <c r="D4">
        <v>2.6099000000000001</v>
      </c>
      <c r="E4">
        <v>26099.464285999999</v>
      </c>
      <c r="F4">
        <v>9.8000000000000007</v>
      </c>
      <c r="G4">
        <v>0.4</v>
      </c>
      <c r="H4">
        <v>3132.8</v>
      </c>
      <c r="J4">
        <v>1.2</v>
      </c>
      <c r="K4">
        <v>0.86739999999999995</v>
      </c>
      <c r="L4">
        <v>10.9552</v>
      </c>
      <c r="M4">
        <v>2.2637999999999998</v>
      </c>
      <c r="N4">
        <v>8.4839000000000002</v>
      </c>
      <c r="O4">
        <v>0.34689999999999999</v>
      </c>
      <c r="P4">
        <v>8.8000000000000007</v>
      </c>
      <c r="Q4">
        <v>6.8179999999999996</v>
      </c>
      <c r="R4">
        <v>0.27879999999999999</v>
      </c>
      <c r="S4">
        <v>7.1</v>
      </c>
      <c r="T4">
        <v>3132.8020000000001</v>
      </c>
      <c r="W4">
        <v>0</v>
      </c>
      <c r="X4">
        <v>1.0450999999999999</v>
      </c>
      <c r="Y4">
        <v>13.6</v>
      </c>
      <c r="Z4">
        <v>843</v>
      </c>
      <c r="AA4">
        <v>837</v>
      </c>
      <c r="AB4">
        <v>847</v>
      </c>
      <c r="AC4">
        <v>98</v>
      </c>
      <c r="AD4">
        <v>23.01</v>
      </c>
      <c r="AE4">
        <v>0.53</v>
      </c>
      <c r="AF4">
        <v>982</v>
      </c>
      <c r="AG4">
        <v>-2</v>
      </c>
      <c r="AH4">
        <v>85</v>
      </c>
      <c r="AI4">
        <v>35</v>
      </c>
      <c r="AJ4">
        <v>192</v>
      </c>
      <c r="AK4">
        <v>170</v>
      </c>
      <c r="AL4">
        <v>5.3</v>
      </c>
      <c r="AM4">
        <v>175.1</v>
      </c>
      <c r="AN4" t="s">
        <v>155</v>
      </c>
      <c r="AO4">
        <v>2</v>
      </c>
      <c r="AP4" s="28">
        <v>0.91399305555555566</v>
      </c>
      <c r="AQ4">
        <v>47.158589999999997</v>
      </c>
      <c r="AR4">
        <v>-88.489689999999996</v>
      </c>
      <c r="AS4">
        <v>316.3</v>
      </c>
      <c r="AT4">
        <v>0</v>
      </c>
      <c r="AU4">
        <v>12</v>
      </c>
      <c r="AV4">
        <v>11</v>
      </c>
      <c r="AW4" t="s">
        <v>206</v>
      </c>
      <c r="AX4">
        <v>0.9</v>
      </c>
      <c r="AY4">
        <v>1.4</v>
      </c>
      <c r="AZ4">
        <v>1.7</v>
      </c>
      <c r="BA4">
        <v>14.686999999999999</v>
      </c>
      <c r="BB4">
        <v>13.93</v>
      </c>
      <c r="BC4">
        <v>0.95</v>
      </c>
      <c r="BD4">
        <v>15.291</v>
      </c>
      <c r="BE4">
        <v>2556.3679999999999</v>
      </c>
      <c r="BF4">
        <v>336.214</v>
      </c>
      <c r="BG4">
        <v>0.20699999999999999</v>
      </c>
      <c r="BH4">
        <v>8.0000000000000002E-3</v>
      </c>
      <c r="BI4">
        <v>0.216</v>
      </c>
      <c r="BJ4">
        <v>0.16700000000000001</v>
      </c>
      <c r="BK4">
        <v>7.0000000000000001E-3</v>
      </c>
      <c r="BL4">
        <v>0.17299999999999999</v>
      </c>
      <c r="BM4">
        <v>23.213999999999999</v>
      </c>
      <c r="BQ4">
        <v>177.32900000000001</v>
      </c>
      <c r="BR4">
        <v>7.0000000000000001E-3</v>
      </c>
      <c r="BS4">
        <v>-5</v>
      </c>
      <c r="BT4">
        <v>5.0000000000000001E-3</v>
      </c>
      <c r="BU4">
        <v>0.17106299999999999</v>
      </c>
      <c r="BV4">
        <v>0</v>
      </c>
      <c r="BW4" t="s">
        <v>155</v>
      </c>
      <c r="BX4">
        <v>0.80400000000000005</v>
      </c>
    </row>
    <row r="5" spans="1:76" x14ac:dyDescent="0.25">
      <c r="A5" s="26">
        <v>43530</v>
      </c>
      <c r="B5" s="29">
        <v>0.70550770833333332</v>
      </c>
      <c r="C5">
        <v>12.605</v>
      </c>
      <c r="D5">
        <v>2.6107999999999998</v>
      </c>
      <c r="E5">
        <v>26107.985317999999</v>
      </c>
      <c r="F5">
        <v>9.9</v>
      </c>
      <c r="G5">
        <v>0.4</v>
      </c>
      <c r="H5">
        <v>3141.8</v>
      </c>
      <c r="J5">
        <v>1.06</v>
      </c>
      <c r="K5">
        <v>0.86750000000000005</v>
      </c>
      <c r="L5">
        <v>10.935</v>
      </c>
      <c r="M5">
        <v>2.2650000000000001</v>
      </c>
      <c r="N5">
        <v>8.5723000000000003</v>
      </c>
      <c r="O5">
        <v>0.34699999999999998</v>
      </c>
      <c r="P5">
        <v>8.9</v>
      </c>
      <c r="Q5">
        <v>6.8890000000000002</v>
      </c>
      <c r="R5">
        <v>0.27889999999999998</v>
      </c>
      <c r="S5">
        <v>7.2</v>
      </c>
      <c r="T5">
        <v>3141.8271</v>
      </c>
      <c r="W5">
        <v>0</v>
      </c>
      <c r="X5">
        <v>0.92049999999999998</v>
      </c>
      <c r="Y5">
        <v>13.5</v>
      </c>
      <c r="Z5">
        <v>844</v>
      </c>
      <c r="AA5">
        <v>837</v>
      </c>
      <c r="AB5">
        <v>847</v>
      </c>
      <c r="AC5">
        <v>98</v>
      </c>
      <c r="AD5">
        <v>23.01</v>
      </c>
      <c r="AE5">
        <v>0.53</v>
      </c>
      <c r="AF5">
        <v>982</v>
      </c>
      <c r="AG5">
        <v>-2</v>
      </c>
      <c r="AH5">
        <v>85</v>
      </c>
      <c r="AI5">
        <v>35</v>
      </c>
      <c r="AJ5">
        <v>192</v>
      </c>
      <c r="AK5">
        <v>170</v>
      </c>
      <c r="AL5">
        <v>5.3</v>
      </c>
      <c r="AM5">
        <v>175.5</v>
      </c>
      <c r="AN5" t="s">
        <v>155</v>
      </c>
      <c r="AO5">
        <v>2</v>
      </c>
      <c r="AP5" s="28">
        <v>0.91399305555555566</v>
      </c>
      <c r="AQ5">
        <v>47.158589999999997</v>
      </c>
      <c r="AR5">
        <v>-88.489689999999996</v>
      </c>
      <c r="AS5">
        <v>316.39999999999998</v>
      </c>
      <c r="AT5">
        <v>0</v>
      </c>
      <c r="AU5">
        <v>12</v>
      </c>
      <c r="AV5">
        <v>11</v>
      </c>
      <c r="AW5" t="s">
        <v>206</v>
      </c>
      <c r="AX5">
        <v>0.9</v>
      </c>
      <c r="AY5">
        <v>1.4</v>
      </c>
      <c r="AZ5">
        <v>1.7</v>
      </c>
      <c r="BA5">
        <v>14.686999999999999</v>
      </c>
      <c r="BB5">
        <v>13.95</v>
      </c>
      <c r="BC5">
        <v>0.95</v>
      </c>
      <c r="BD5">
        <v>15.268000000000001</v>
      </c>
      <c r="BE5">
        <v>2555.0810000000001</v>
      </c>
      <c r="BF5">
        <v>336.84399999999999</v>
      </c>
      <c r="BG5">
        <v>0.21</v>
      </c>
      <c r="BH5">
        <v>8.0000000000000002E-3</v>
      </c>
      <c r="BI5">
        <v>0.218</v>
      </c>
      <c r="BJ5">
        <v>0.16900000000000001</v>
      </c>
      <c r="BK5">
        <v>7.0000000000000001E-3</v>
      </c>
      <c r="BL5">
        <v>0.17499999999999999</v>
      </c>
      <c r="BM5">
        <v>23.312100000000001</v>
      </c>
      <c r="BQ5">
        <v>156.38200000000001</v>
      </c>
      <c r="BR5">
        <v>6.1209999999999997E-3</v>
      </c>
      <c r="BS5">
        <v>-5</v>
      </c>
      <c r="BT5">
        <v>5.8789999999999997E-3</v>
      </c>
      <c r="BU5">
        <v>0.14957200000000001</v>
      </c>
      <c r="BV5">
        <v>0</v>
      </c>
      <c r="BW5" t="s">
        <v>155</v>
      </c>
      <c r="BX5">
        <v>0.80400000000000005</v>
      </c>
    </row>
    <row r="6" spans="1:76" x14ac:dyDescent="0.25">
      <c r="A6" s="26">
        <v>43530</v>
      </c>
      <c r="B6" s="29">
        <v>0.70551928240740747</v>
      </c>
      <c r="C6">
        <v>12.62</v>
      </c>
      <c r="D6">
        <v>2.5632999999999999</v>
      </c>
      <c r="E6">
        <v>25633.497085999999</v>
      </c>
      <c r="F6">
        <v>10</v>
      </c>
      <c r="G6">
        <v>0.4</v>
      </c>
      <c r="H6">
        <v>3148</v>
      </c>
      <c r="J6">
        <v>0.9</v>
      </c>
      <c r="K6">
        <v>0.8679</v>
      </c>
      <c r="L6">
        <v>10.9526</v>
      </c>
      <c r="M6">
        <v>2.2246999999999999</v>
      </c>
      <c r="N6">
        <v>8.6623000000000001</v>
      </c>
      <c r="O6">
        <v>0.34710000000000002</v>
      </c>
      <c r="P6">
        <v>9</v>
      </c>
      <c r="Q6">
        <v>6.9612999999999996</v>
      </c>
      <c r="R6">
        <v>0.27900000000000003</v>
      </c>
      <c r="S6">
        <v>7.2</v>
      </c>
      <c r="T6">
        <v>3148.0142999999998</v>
      </c>
      <c r="W6">
        <v>0</v>
      </c>
      <c r="X6">
        <v>0.78110000000000002</v>
      </c>
      <c r="Y6">
        <v>13.6</v>
      </c>
      <c r="Z6">
        <v>843</v>
      </c>
      <c r="AA6">
        <v>836</v>
      </c>
      <c r="AB6">
        <v>847</v>
      </c>
      <c r="AC6">
        <v>98</v>
      </c>
      <c r="AD6">
        <v>23.01</v>
      </c>
      <c r="AE6">
        <v>0.53</v>
      </c>
      <c r="AF6">
        <v>982</v>
      </c>
      <c r="AG6">
        <v>-2</v>
      </c>
      <c r="AH6">
        <v>85</v>
      </c>
      <c r="AI6">
        <v>35</v>
      </c>
      <c r="AJ6">
        <v>192</v>
      </c>
      <c r="AK6">
        <v>170</v>
      </c>
      <c r="AL6">
        <v>5.4</v>
      </c>
      <c r="AM6">
        <v>175.8</v>
      </c>
      <c r="AN6" t="s">
        <v>155</v>
      </c>
      <c r="AO6">
        <v>2</v>
      </c>
      <c r="AP6" s="28">
        <v>0.91400462962962958</v>
      </c>
      <c r="AQ6">
        <v>47.158589999999997</v>
      </c>
      <c r="AR6">
        <v>-88.489689999999996</v>
      </c>
      <c r="AS6">
        <v>316.60000000000002</v>
      </c>
      <c r="AT6">
        <v>0</v>
      </c>
      <c r="AU6">
        <v>12</v>
      </c>
      <c r="AV6">
        <v>11</v>
      </c>
      <c r="AW6" t="s">
        <v>206</v>
      </c>
      <c r="AX6">
        <v>0.9</v>
      </c>
      <c r="AY6">
        <v>1.4</v>
      </c>
      <c r="AZ6">
        <v>1.7</v>
      </c>
      <c r="BA6">
        <v>14.686999999999999</v>
      </c>
      <c r="BB6">
        <v>13.99</v>
      </c>
      <c r="BC6">
        <v>0.95</v>
      </c>
      <c r="BD6">
        <v>15.224</v>
      </c>
      <c r="BE6">
        <v>2563.3989999999999</v>
      </c>
      <c r="BF6">
        <v>331.392</v>
      </c>
      <c r="BG6">
        <v>0.21199999999999999</v>
      </c>
      <c r="BH6">
        <v>8.9999999999999993E-3</v>
      </c>
      <c r="BI6">
        <v>0.221</v>
      </c>
      <c r="BJ6">
        <v>0.17100000000000001</v>
      </c>
      <c r="BK6">
        <v>7.0000000000000001E-3</v>
      </c>
      <c r="BL6">
        <v>0.17699999999999999</v>
      </c>
      <c r="BM6">
        <v>23.3964</v>
      </c>
      <c r="BQ6">
        <v>132.922</v>
      </c>
      <c r="BR6">
        <v>6.0000000000000001E-3</v>
      </c>
      <c r="BS6">
        <v>-5</v>
      </c>
      <c r="BT6">
        <v>5.1200000000000004E-3</v>
      </c>
      <c r="BU6">
        <v>0.14662500000000001</v>
      </c>
      <c r="BV6">
        <v>0</v>
      </c>
      <c r="BW6" t="s">
        <v>155</v>
      </c>
      <c r="BX6">
        <v>0.80400000000000005</v>
      </c>
    </row>
    <row r="7" spans="1:76" x14ac:dyDescent="0.25">
      <c r="A7" s="26">
        <v>43530</v>
      </c>
      <c r="B7" s="29">
        <v>0.70553085648148139</v>
      </c>
      <c r="C7">
        <v>12.621</v>
      </c>
      <c r="D7">
        <v>2.5129000000000001</v>
      </c>
      <c r="E7">
        <v>25128.634812</v>
      </c>
      <c r="F7">
        <v>10.1</v>
      </c>
      <c r="G7">
        <v>0.4</v>
      </c>
      <c r="H7">
        <v>3141.3</v>
      </c>
      <c r="J7">
        <v>0.8</v>
      </c>
      <c r="K7">
        <v>0.86829999999999996</v>
      </c>
      <c r="L7">
        <v>10.959300000000001</v>
      </c>
      <c r="M7">
        <v>2.1819999999999999</v>
      </c>
      <c r="N7">
        <v>8.77</v>
      </c>
      <c r="O7">
        <v>0.3473</v>
      </c>
      <c r="P7">
        <v>9.1</v>
      </c>
      <c r="Q7">
        <v>7.0479000000000003</v>
      </c>
      <c r="R7">
        <v>0.27910000000000001</v>
      </c>
      <c r="S7">
        <v>7.3</v>
      </c>
      <c r="T7">
        <v>3141.2788999999998</v>
      </c>
      <c r="W7">
        <v>0</v>
      </c>
      <c r="X7">
        <v>0.69469999999999998</v>
      </c>
      <c r="Y7">
        <v>13.5</v>
      </c>
      <c r="Z7">
        <v>843</v>
      </c>
      <c r="AA7">
        <v>835</v>
      </c>
      <c r="AB7">
        <v>847</v>
      </c>
      <c r="AC7">
        <v>98</v>
      </c>
      <c r="AD7">
        <v>23.01</v>
      </c>
      <c r="AE7">
        <v>0.53</v>
      </c>
      <c r="AF7">
        <v>982</v>
      </c>
      <c r="AG7">
        <v>-2</v>
      </c>
      <c r="AH7">
        <v>85</v>
      </c>
      <c r="AI7">
        <v>35</v>
      </c>
      <c r="AJ7">
        <v>191.1</v>
      </c>
      <c r="AK7">
        <v>170</v>
      </c>
      <c r="AL7">
        <v>5.4</v>
      </c>
      <c r="AM7">
        <v>175.8</v>
      </c>
      <c r="AN7" t="s">
        <v>155</v>
      </c>
      <c r="AO7">
        <v>2</v>
      </c>
      <c r="AP7" s="28">
        <v>0.91401620370370373</v>
      </c>
      <c r="AQ7">
        <v>47.158589999999997</v>
      </c>
      <c r="AR7">
        <v>-88.489689999999996</v>
      </c>
      <c r="AS7">
        <v>316.7</v>
      </c>
      <c r="AT7">
        <v>0</v>
      </c>
      <c r="AU7">
        <v>12</v>
      </c>
      <c r="AV7">
        <v>11</v>
      </c>
      <c r="AW7" t="s">
        <v>206</v>
      </c>
      <c r="AX7">
        <v>0.9</v>
      </c>
      <c r="AY7">
        <v>1.4</v>
      </c>
      <c r="AZ7">
        <v>1.7</v>
      </c>
      <c r="BA7">
        <v>14.686999999999999</v>
      </c>
      <c r="BB7">
        <v>14.04</v>
      </c>
      <c r="BC7">
        <v>0.96</v>
      </c>
      <c r="BD7">
        <v>15.164999999999999</v>
      </c>
      <c r="BE7">
        <v>2571.9830000000002</v>
      </c>
      <c r="BF7">
        <v>325.91800000000001</v>
      </c>
      <c r="BG7">
        <v>0.216</v>
      </c>
      <c r="BH7">
        <v>8.9999999999999993E-3</v>
      </c>
      <c r="BI7">
        <v>0.224</v>
      </c>
      <c r="BJ7">
        <v>0.17299999999999999</v>
      </c>
      <c r="BK7">
        <v>7.0000000000000001E-3</v>
      </c>
      <c r="BL7">
        <v>0.18</v>
      </c>
      <c r="BM7">
        <v>23.4101</v>
      </c>
      <c r="BQ7">
        <v>118.536</v>
      </c>
      <c r="BR7">
        <v>6.0000000000000001E-3</v>
      </c>
      <c r="BS7">
        <v>-5</v>
      </c>
      <c r="BT7">
        <v>5.8799999999999998E-3</v>
      </c>
      <c r="BU7">
        <v>0.14662500000000001</v>
      </c>
      <c r="BV7">
        <v>0</v>
      </c>
      <c r="BW7" t="s">
        <v>155</v>
      </c>
      <c r="BX7">
        <v>0.80400000000000005</v>
      </c>
    </row>
    <row r="8" spans="1:76" x14ac:dyDescent="0.25">
      <c r="A8" s="26">
        <v>43530</v>
      </c>
      <c r="B8" s="29">
        <v>0.70554243055555554</v>
      </c>
      <c r="C8">
        <v>12.63</v>
      </c>
      <c r="D8">
        <v>2.4809000000000001</v>
      </c>
      <c r="E8">
        <v>24808.827362</v>
      </c>
      <c r="F8">
        <v>10.199999999999999</v>
      </c>
      <c r="G8">
        <v>0.5</v>
      </c>
      <c r="H8">
        <v>3133.9</v>
      </c>
      <c r="J8">
        <v>0.7</v>
      </c>
      <c r="K8">
        <v>0.86850000000000005</v>
      </c>
      <c r="L8">
        <v>10.969099999999999</v>
      </c>
      <c r="M8">
        <v>2.1547000000000001</v>
      </c>
      <c r="N8">
        <v>8.8588000000000005</v>
      </c>
      <c r="O8">
        <v>0.41760000000000003</v>
      </c>
      <c r="P8">
        <v>9.3000000000000007</v>
      </c>
      <c r="Q8">
        <v>7.1193</v>
      </c>
      <c r="R8">
        <v>0.33560000000000001</v>
      </c>
      <c r="S8">
        <v>7.5</v>
      </c>
      <c r="T8">
        <v>3133.9258</v>
      </c>
      <c r="W8">
        <v>0</v>
      </c>
      <c r="X8">
        <v>0.60799999999999998</v>
      </c>
      <c r="Y8">
        <v>13.1</v>
      </c>
      <c r="Z8">
        <v>846</v>
      </c>
      <c r="AA8">
        <v>837</v>
      </c>
      <c r="AB8">
        <v>848</v>
      </c>
      <c r="AC8">
        <v>98</v>
      </c>
      <c r="AD8">
        <v>23.01</v>
      </c>
      <c r="AE8">
        <v>0.53</v>
      </c>
      <c r="AF8">
        <v>982</v>
      </c>
      <c r="AG8">
        <v>-2</v>
      </c>
      <c r="AH8">
        <v>85</v>
      </c>
      <c r="AI8">
        <v>35</v>
      </c>
      <c r="AJ8">
        <v>191</v>
      </c>
      <c r="AK8">
        <v>170</v>
      </c>
      <c r="AL8">
        <v>5.3</v>
      </c>
      <c r="AM8">
        <v>175.4</v>
      </c>
      <c r="AN8" t="s">
        <v>155</v>
      </c>
      <c r="AO8">
        <v>2</v>
      </c>
      <c r="AP8" s="28">
        <v>0.91402777777777777</v>
      </c>
      <c r="AQ8">
        <v>47.158589999999997</v>
      </c>
      <c r="AR8">
        <v>-88.489689999999996</v>
      </c>
      <c r="AS8">
        <v>316.89999999999998</v>
      </c>
      <c r="AT8">
        <v>0</v>
      </c>
      <c r="AU8">
        <v>12</v>
      </c>
      <c r="AV8">
        <v>11</v>
      </c>
      <c r="AW8" t="s">
        <v>206</v>
      </c>
      <c r="AX8">
        <v>0.9</v>
      </c>
      <c r="AY8">
        <v>1.4</v>
      </c>
      <c r="AZ8">
        <v>1.7</v>
      </c>
      <c r="BA8">
        <v>14.686999999999999</v>
      </c>
      <c r="BB8">
        <v>14.06</v>
      </c>
      <c r="BC8">
        <v>0.96</v>
      </c>
      <c r="BD8">
        <v>15.14</v>
      </c>
      <c r="BE8">
        <v>2577.7869999999998</v>
      </c>
      <c r="BF8">
        <v>322.279</v>
      </c>
      <c r="BG8">
        <v>0.218</v>
      </c>
      <c r="BH8">
        <v>0.01</v>
      </c>
      <c r="BI8">
        <v>0.22800000000000001</v>
      </c>
      <c r="BJ8">
        <v>0.17499999999999999</v>
      </c>
      <c r="BK8">
        <v>8.0000000000000002E-3</v>
      </c>
      <c r="BL8">
        <v>0.183</v>
      </c>
      <c r="BM8">
        <v>23.3871</v>
      </c>
      <c r="BQ8">
        <v>103.883</v>
      </c>
      <c r="BR8">
        <v>6.0000000000000001E-3</v>
      </c>
      <c r="BS8">
        <v>-5</v>
      </c>
      <c r="BT8">
        <v>6.0000000000000001E-3</v>
      </c>
      <c r="BU8">
        <v>0.14662500000000001</v>
      </c>
      <c r="BV8">
        <v>0</v>
      </c>
      <c r="BW8" t="s">
        <v>155</v>
      </c>
      <c r="BX8">
        <v>0.80400000000000005</v>
      </c>
    </row>
    <row r="9" spans="1:76" x14ac:dyDescent="0.25">
      <c r="A9" s="26">
        <v>43530</v>
      </c>
      <c r="B9" s="29">
        <v>0.70555400462962969</v>
      </c>
      <c r="C9">
        <v>12.638</v>
      </c>
      <c r="D9">
        <v>2.4577</v>
      </c>
      <c r="E9">
        <v>24576.513995000001</v>
      </c>
      <c r="F9">
        <v>10.4</v>
      </c>
      <c r="G9">
        <v>0.5</v>
      </c>
      <c r="H9">
        <v>3133.2</v>
      </c>
      <c r="J9">
        <v>0.6</v>
      </c>
      <c r="K9">
        <v>0.86870000000000003</v>
      </c>
      <c r="L9">
        <v>10.978400000000001</v>
      </c>
      <c r="M9">
        <v>2.1349</v>
      </c>
      <c r="N9">
        <v>9.0175999999999998</v>
      </c>
      <c r="O9">
        <v>0.43430000000000002</v>
      </c>
      <c r="P9">
        <v>9.5</v>
      </c>
      <c r="Q9">
        <v>7.2469000000000001</v>
      </c>
      <c r="R9">
        <v>0.34910000000000002</v>
      </c>
      <c r="S9">
        <v>7.6</v>
      </c>
      <c r="T9">
        <v>3133.2</v>
      </c>
      <c r="W9">
        <v>0</v>
      </c>
      <c r="X9">
        <v>0.5212</v>
      </c>
      <c r="Y9">
        <v>13.1</v>
      </c>
      <c r="Z9">
        <v>846</v>
      </c>
      <c r="AA9">
        <v>838</v>
      </c>
      <c r="AB9">
        <v>848</v>
      </c>
      <c r="AC9">
        <v>98</v>
      </c>
      <c r="AD9">
        <v>23.01</v>
      </c>
      <c r="AE9">
        <v>0.53</v>
      </c>
      <c r="AF9">
        <v>982</v>
      </c>
      <c r="AG9">
        <v>-2</v>
      </c>
      <c r="AH9">
        <v>85</v>
      </c>
      <c r="AI9">
        <v>35</v>
      </c>
      <c r="AJ9">
        <v>191.9</v>
      </c>
      <c r="AK9">
        <v>170</v>
      </c>
      <c r="AL9">
        <v>5.4</v>
      </c>
      <c r="AM9">
        <v>175.1</v>
      </c>
      <c r="AN9" t="s">
        <v>155</v>
      </c>
      <c r="AO9">
        <v>2</v>
      </c>
      <c r="AP9" s="28">
        <v>0.91403935185185192</v>
      </c>
      <c r="AQ9">
        <v>47.158589999999997</v>
      </c>
      <c r="AR9">
        <v>-88.489689999999996</v>
      </c>
      <c r="AS9">
        <v>317</v>
      </c>
      <c r="AT9">
        <v>0</v>
      </c>
      <c r="AU9">
        <v>12</v>
      </c>
      <c r="AV9">
        <v>11</v>
      </c>
      <c r="AW9" t="s">
        <v>206</v>
      </c>
      <c r="AX9">
        <v>0.9</v>
      </c>
      <c r="AY9">
        <v>1.4</v>
      </c>
      <c r="AZ9">
        <v>1.7</v>
      </c>
      <c r="BA9">
        <v>14.686999999999999</v>
      </c>
      <c r="BB9">
        <v>14.08</v>
      </c>
      <c r="BC9">
        <v>0.96</v>
      </c>
      <c r="BD9">
        <v>15.117000000000001</v>
      </c>
      <c r="BE9">
        <v>2582</v>
      </c>
      <c r="BF9">
        <v>319.577</v>
      </c>
      <c r="BG9">
        <v>0.222</v>
      </c>
      <c r="BH9">
        <v>1.0999999999999999E-2</v>
      </c>
      <c r="BI9">
        <v>0.23300000000000001</v>
      </c>
      <c r="BJ9">
        <v>0.17799999999999999</v>
      </c>
      <c r="BK9">
        <v>8.9999999999999993E-3</v>
      </c>
      <c r="BL9">
        <v>0.187</v>
      </c>
      <c r="BM9">
        <v>23.400200000000002</v>
      </c>
      <c r="BQ9">
        <v>89.131</v>
      </c>
      <c r="BR9">
        <v>6.0000000000000001E-3</v>
      </c>
      <c r="BS9">
        <v>-5</v>
      </c>
      <c r="BT9">
        <v>6.0000000000000001E-3</v>
      </c>
      <c r="BU9">
        <v>0.14662500000000001</v>
      </c>
      <c r="BV9">
        <v>0</v>
      </c>
      <c r="BW9" t="s">
        <v>155</v>
      </c>
      <c r="BX9">
        <v>0.80400000000000005</v>
      </c>
    </row>
    <row r="10" spans="1:76" x14ac:dyDescent="0.25">
      <c r="A10" s="26">
        <v>43530</v>
      </c>
      <c r="B10" s="29">
        <v>0.70556557870370373</v>
      </c>
      <c r="C10">
        <v>12.653</v>
      </c>
      <c r="D10">
        <v>2.4093</v>
      </c>
      <c r="E10">
        <v>24093.053435000002</v>
      </c>
      <c r="F10">
        <v>10.6</v>
      </c>
      <c r="G10">
        <v>0.5</v>
      </c>
      <c r="H10">
        <v>3127.5</v>
      </c>
      <c r="J10">
        <v>0.6</v>
      </c>
      <c r="K10">
        <v>0.86899999999999999</v>
      </c>
      <c r="L10">
        <v>10.995100000000001</v>
      </c>
      <c r="M10">
        <v>2.0937000000000001</v>
      </c>
      <c r="N10">
        <v>9.1945999999999994</v>
      </c>
      <c r="O10">
        <v>0.4345</v>
      </c>
      <c r="P10">
        <v>9.6</v>
      </c>
      <c r="Q10">
        <v>7.3891</v>
      </c>
      <c r="R10">
        <v>0.34920000000000001</v>
      </c>
      <c r="S10">
        <v>7.7</v>
      </c>
      <c r="T10">
        <v>3127.5466999999999</v>
      </c>
      <c r="W10">
        <v>0</v>
      </c>
      <c r="X10">
        <v>0.52139999999999997</v>
      </c>
      <c r="Y10">
        <v>13.3</v>
      </c>
      <c r="Z10">
        <v>845</v>
      </c>
      <c r="AA10">
        <v>837</v>
      </c>
      <c r="AB10">
        <v>848</v>
      </c>
      <c r="AC10">
        <v>98</v>
      </c>
      <c r="AD10">
        <v>23.01</v>
      </c>
      <c r="AE10">
        <v>0.53</v>
      </c>
      <c r="AF10">
        <v>982</v>
      </c>
      <c r="AG10">
        <v>-2</v>
      </c>
      <c r="AH10">
        <v>85</v>
      </c>
      <c r="AI10">
        <v>35</v>
      </c>
      <c r="AJ10">
        <v>191.1</v>
      </c>
      <c r="AK10">
        <v>170</v>
      </c>
      <c r="AL10">
        <v>5.4</v>
      </c>
      <c r="AM10">
        <v>175.3</v>
      </c>
      <c r="AN10" t="s">
        <v>155</v>
      </c>
      <c r="AO10">
        <v>2</v>
      </c>
      <c r="AP10" s="28">
        <v>0.91405092592592585</v>
      </c>
      <c r="AQ10">
        <v>47.158589999999997</v>
      </c>
      <c r="AR10">
        <v>-88.489690999999993</v>
      </c>
      <c r="AS10">
        <v>317</v>
      </c>
      <c r="AT10">
        <v>0</v>
      </c>
      <c r="AU10">
        <v>12</v>
      </c>
      <c r="AV10">
        <v>11</v>
      </c>
      <c r="AW10" t="s">
        <v>206</v>
      </c>
      <c r="AX10">
        <v>0.9</v>
      </c>
      <c r="AY10">
        <v>1.4</v>
      </c>
      <c r="AZ10">
        <v>1.7</v>
      </c>
      <c r="BA10">
        <v>14.686999999999999</v>
      </c>
      <c r="BB10">
        <v>14.11</v>
      </c>
      <c r="BC10">
        <v>0.96</v>
      </c>
      <c r="BD10">
        <v>15.074</v>
      </c>
      <c r="BE10">
        <v>2590.7849999999999</v>
      </c>
      <c r="BF10">
        <v>313.99400000000003</v>
      </c>
      <c r="BG10">
        <v>0.22700000000000001</v>
      </c>
      <c r="BH10">
        <v>1.0999999999999999E-2</v>
      </c>
      <c r="BI10">
        <v>0.23799999999999999</v>
      </c>
      <c r="BJ10">
        <v>0.182</v>
      </c>
      <c r="BK10">
        <v>8.9999999999999993E-3</v>
      </c>
      <c r="BL10">
        <v>0.191</v>
      </c>
      <c r="BM10">
        <v>23.401700000000002</v>
      </c>
      <c r="BQ10">
        <v>89.331000000000003</v>
      </c>
      <c r="BR10">
        <v>5.1200000000000004E-3</v>
      </c>
      <c r="BS10">
        <v>-5</v>
      </c>
      <c r="BT10">
        <v>6.0000000000000001E-3</v>
      </c>
      <c r="BU10">
        <v>0.12512000000000001</v>
      </c>
      <c r="BV10">
        <v>0</v>
      </c>
      <c r="BW10" t="s">
        <v>155</v>
      </c>
      <c r="BX10">
        <v>0.80400000000000005</v>
      </c>
    </row>
    <row r="11" spans="1:76" x14ac:dyDescent="0.25">
      <c r="A11" s="26">
        <v>43530</v>
      </c>
      <c r="B11" s="29">
        <v>0.70557715277777777</v>
      </c>
      <c r="C11">
        <v>12.698</v>
      </c>
      <c r="D11">
        <v>2.3618000000000001</v>
      </c>
      <c r="E11">
        <v>23618.183305999999</v>
      </c>
      <c r="F11">
        <v>10.7</v>
      </c>
      <c r="G11">
        <v>0.5</v>
      </c>
      <c r="H11">
        <v>3126.3</v>
      </c>
      <c r="J11">
        <v>0.5</v>
      </c>
      <c r="K11">
        <v>0.86899999999999999</v>
      </c>
      <c r="L11">
        <v>11.035</v>
      </c>
      <c r="M11">
        <v>2.0525000000000002</v>
      </c>
      <c r="N11">
        <v>9.2806999999999995</v>
      </c>
      <c r="O11">
        <v>0.4345</v>
      </c>
      <c r="P11">
        <v>9.6999999999999993</v>
      </c>
      <c r="Q11">
        <v>7.4584000000000001</v>
      </c>
      <c r="R11">
        <v>0.34920000000000001</v>
      </c>
      <c r="S11">
        <v>7.8</v>
      </c>
      <c r="T11">
        <v>3126.3</v>
      </c>
      <c r="W11">
        <v>0</v>
      </c>
      <c r="X11">
        <v>0.4345</v>
      </c>
      <c r="Y11">
        <v>13.5</v>
      </c>
      <c r="Z11">
        <v>844</v>
      </c>
      <c r="AA11">
        <v>837</v>
      </c>
      <c r="AB11">
        <v>847</v>
      </c>
      <c r="AC11">
        <v>98</v>
      </c>
      <c r="AD11">
        <v>23.01</v>
      </c>
      <c r="AE11">
        <v>0.53</v>
      </c>
      <c r="AF11">
        <v>982</v>
      </c>
      <c r="AG11">
        <v>-2</v>
      </c>
      <c r="AH11">
        <v>85</v>
      </c>
      <c r="AI11">
        <v>35</v>
      </c>
      <c r="AJ11">
        <v>191</v>
      </c>
      <c r="AK11">
        <v>170</v>
      </c>
      <c r="AL11">
        <v>5.3</v>
      </c>
      <c r="AM11">
        <v>175.7</v>
      </c>
      <c r="AN11" t="s">
        <v>155</v>
      </c>
      <c r="AO11">
        <v>2</v>
      </c>
      <c r="AP11" s="28">
        <v>0.9140625</v>
      </c>
      <c r="AQ11">
        <v>47.158589999999997</v>
      </c>
      <c r="AR11">
        <v>-88.489690999999993</v>
      </c>
      <c r="AS11">
        <v>317.2</v>
      </c>
      <c r="AT11">
        <v>0</v>
      </c>
      <c r="AU11">
        <v>12</v>
      </c>
      <c r="AV11">
        <v>11</v>
      </c>
      <c r="AW11" t="s">
        <v>206</v>
      </c>
      <c r="AX11">
        <v>0.9</v>
      </c>
      <c r="AY11">
        <v>1.4</v>
      </c>
      <c r="AZ11">
        <v>1.7</v>
      </c>
      <c r="BA11">
        <v>14.686999999999999</v>
      </c>
      <c r="BB11">
        <v>14.12</v>
      </c>
      <c r="BC11">
        <v>0.96</v>
      </c>
      <c r="BD11">
        <v>15.068</v>
      </c>
      <c r="BE11">
        <v>2600.4549999999999</v>
      </c>
      <c r="BF11">
        <v>307.85500000000002</v>
      </c>
      <c r="BG11">
        <v>0.22900000000000001</v>
      </c>
      <c r="BH11">
        <v>1.0999999999999999E-2</v>
      </c>
      <c r="BI11">
        <v>0.24</v>
      </c>
      <c r="BJ11">
        <v>0.184</v>
      </c>
      <c r="BK11">
        <v>8.9999999999999993E-3</v>
      </c>
      <c r="BL11">
        <v>0.193</v>
      </c>
      <c r="BM11">
        <v>23.395</v>
      </c>
      <c r="BQ11">
        <v>74.454999999999998</v>
      </c>
      <c r="BR11">
        <v>5.0000000000000001E-3</v>
      </c>
      <c r="BS11">
        <v>-5</v>
      </c>
      <c r="BT11">
        <v>6.0000000000000001E-3</v>
      </c>
      <c r="BU11">
        <v>0.122188</v>
      </c>
      <c r="BV11">
        <v>0</v>
      </c>
      <c r="BW11" t="s">
        <v>155</v>
      </c>
      <c r="BX11">
        <v>0.80400000000000005</v>
      </c>
    </row>
    <row r="12" spans="1:76" x14ac:dyDescent="0.25">
      <c r="A12" s="26">
        <v>43530</v>
      </c>
      <c r="B12" s="29">
        <v>0.70558872685185181</v>
      </c>
      <c r="C12">
        <v>12.743</v>
      </c>
      <c r="D12">
        <v>2.3106</v>
      </c>
      <c r="E12">
        <v>23105.724999999999</v>
      </c>
      <c r="F12">
        <v>10.8</v>
      </c>
      <c r="G12">
        <v>0.5</v>
      </c>
      <c r="H12">
        <v>3119.3</v>
      </c>
      <c r="J12">
        <v>0.5</v>
      </c>
      <c r="K12">
        <v>0.86919999999999997</v>
      </c>
      <c r="L12">
        <v>11.0762</v>
      </c>
      <c r="M12">
        <v>2.0083000000000002</v>
      </c>
      <c r="N12">
        <v>9.3716000000000008</v>
      </c>
      <c r="O12">
        <v>0.43459999999999999</v>
      </c>
      <c r="P12">
        <v>9.8000000000000007</v>
      </c>
      <c r="Q12">
        <v>7.5313999999999997</v>
      </c>
      <c r="R12">
        <v>0.3493</v>
      </c>
      <c r="S12">
        <v>7.9</v>
      </c>
      <c r="T12">
        <v>3119.2525000000001</v>
      </c>
      <c r="W12">
        <v>0</v>
      </c>
      <c r="X12">
        <v>0.43459999999999999</v>
      </c>
      <c r="Y12">
        <v>13.5</v>
      </c>
      <c r="Z12">
        <v>843</v>
      </c>
      <c r="AA12">
        <v>837</v>
      </c>
      <c r="AB12">
        <v>847</v>
      </c>
      <c r="AC12">
        <v>98</v>
      </c>
      <c r="AD12">
        <v>23.01</v>
      </c>
      <c r="AE12">
        <v>0.53</v>
      </c>
      <c r="AF12">
        <v>982</v>
      </c>
      <c r="AG12">
        <v>-2</v>
      </c>
      <c r="AH12">
        <v>85</v>
      </c>
      <c r="AI12">
        <v>35</v>
      </c>
      <c r="AJ12">
        <v>191</v>
      </c>
      <c r="AK12">
        <v>170</v>
      </c>
      <c r="AL12">
        <v>5.4</v>
      </c>
      <c r="AM12">
        <v>176</v>
      </c>
      <c r="AN12" t="s">
        <v>155</v>
      </c>
      <c r="AO12">
        <v>2</v>
      </c>
      <c r="AP12" s="28">
        <v>0.91407407407407415</v>
      </c>
      <c r="AQ12">
        <v>47.158589999999997</v>
      </c>
      <c r="AR12">
        <v>-88.489690999999993</v>
      </c>
      <c r="AS12">
        <v>317.3</v>
      </c>
      <c r="AT12">
        <v>0</v>
      </c>
      <c r="AU12">
        <v>12</v>
      </c>
      <c r="AV12">
        <v>11</v>
      </c>
      <c r="AW12" t="s">
        <v>206</v>
      </c>
      <c r="AX12">
        <v>0.9</v>
      </c>
      <c r="AY12">
        <v>1.4</v>
      </c>
      <c r="AZ12">
        <v>1.7</v>
      </c>
      <c r="BA12">
        <v>14.686999999999999</v>
      </c>
      <c r="BB12">
        <v>14.13</v>
      </c>
      <c r="BC12">
        <v>0.96</v>
      </c>
      <c r="BD12">
        <v>15.05</v>
      </c>
      <c r="BE12">
        <v>2610.8919999999998</v>
      </c>
      <c r="BF12">
        <v>301.30799999999999</v>
      </c>
      <c r="BG12">
        <v>0.23100000000000001</v>
      </c>
      <c r="BH12">
        <v>1.0999999999999999E-2</v>
      </c>
      <c r="BI12">
        <v>0.24199999999999999</v>
      </c>
      <c r="BJ12">
        <v>0.186</v>
      </c>
      <c r="BK12">
        <v>8.9999999999999993E-3</v>
      </c>
      <c r="BL12">
        <v>0.19500000000000001</v>
      </c>
      <c r="BM12">
        <v>23.348700000000001</v>
      </c>
      <c r="BQ12">
        <v>74.486999999999995</v>
      </c>
      <c r="BR12">
        <v>5.8799999999999998E-3</v>
      </c>
      <c r="BS12">
        <v>-5</v>
      </c>
      <c r="BT12">
        <v>6.0000000000000001E-3</v>
      </c>
      <c r="BU12">
        <v>0.14369299999999999</v>
      </c>
      <c r="BV12">
        <v>0</v>
      </c>
      <c r="BW12" t="s">
        <v>155</v>
      </c>
      <c r="BX12">
        <v>0.80400000000000005</v>
      </c>
    </row>
    <row r="13" spans="1:76" x14ac:dyDescent="0.25">
      <c r="A13" s="26">
        <v>43530</v>
      </c>
      <c r="B13" s="29">
        <v>0.70560030092592596</v>
      </c>
      <c r="C13">
        <v>12.757999999999999</v>
      </c>
      <c r="D13">
        <v>2.2724000000000002</v>
      </c>
      <c r="E13">
        <v>22723.507719000001</v>
      </c>
      <c r="F13">
        <v>10.9</v>
      </c>
      <c r="G13">
        <v>0.5</v>
      </c>
      <c r="H13">
        <v>3104.7</v>
      </c>
      <c r="J13">
        <v>0.4</v>
      </c>
      <c r="K13">
        <v>0.86939999999999995</v>
      </c>
      <c r="L13">
        <v>11.091699999999999</v>
      </c>
      <c r="M13">
        <v>1.9756</v>
      </c>
      <c r="N13">
        <v>9.4763999999999999</v>
      </c>
      <c r="O13">
        <v>0.43469999999999998</v>
      </c>
      <c r="P13">
        <v>9.9</v>
      </c>
      <c r="Q13">
        <v>7.6155999999999997</v>
      </c>
      <c r="R13">
        <v>0.3493</v>
      </c>
      <c r="S13">
        <v>8</v>
      </c>
      <c r="T13">
        <v>3104.7062000000001</v>
      </c>
      <c r="W13">
        <v>0</v>
      </c>
      <c r="X13">
        <v>0.3478</v>
      </c>
      <c r="Y13">
        <v>13.4</v>
      </c>
      <c r="Z13">
        <v>844</v>
      </c>
      <c r="AA13">
        <v>837</v>
      </c>
      <c r="AB13">
        <v>847</v>
      </c>
      <c r="AC13">
        <v>98</v>
      </c>
      <c r="AD13">
        <v>23.01</v>
      </c>
      <c r="AE13">
        <v>0.53</v>
      </c>
      <c r="AF13">
        <v>982</v>
      </c>
      <c r="AG13">
        <v>-2</v>
      </c>
      <c r="AH13">
        <v>84.12</v>
      </c>
      <c r="AI13">
        <v>35</v>
      </c>
      <c r="AJ13">
        <v>191</v>
      </c>
      <c r="AK13">
        <v>170</v>
      </c>
      <c r="AL13">
        <v>5.3</v>
      </c>
      <c r="AM13">
        <v>175.2</v>
      </c>
      <c r="AN13" t="s">
        <v>155</v>
      </c>
      <c r="AO13">
        <v>2</v>
      </c>
      <c r="AP13" s="28">
        <v>0.91408564814814808</v>
      </c>
      <c r="AQ13">
        <v>47.158589999999997</v>
      </c>
      <c r="AR13">
        <v>-88.489692000000005</v>
      </c>
      <c r="AS13">
        <v>317.3</v>
      </c>
      <c r="AT13">
        <v>0</v>
      </c>
      <c r="AU13">
        <v>12</v>
      </c>
      <c r="AV13">
        <v>11</v>
      </c>
      <c r="AW13" t="s">
        <v>206</v>
      </c>
      <c r="AX13">
        <v>0.9</v>
      </c>
      <c r="AY13">
        <v>1.4</v>
      </c>
      <c r="AZ13">
        <v>1.7</v>
      </c>
      <c r="BA13">
        <v>14.686999999999999</v>
      </c>
      <c r="BB13">
        <v>14.16</v>
      </c>
      <c r="BC13">
        <v>0.96</v>
      </c>
      <c r="BD13">
        <v>15.022</v>
      </c>
      <c r="BE13">
        <v>2618.2130000000002</v>
      </c>
      <c r="BF13">
        <v>296.81099999999998</v>
      </c>
      <c r="BG13">
        <v>0.23400000000000001</v>
      </c>
      <c r="BH13">
        <v>1.0999999999999999E-2</v>
      </c>
      <c r="BI13">
        <v>0.245</v>
      </c>
      <c r="BJ13">
        <v>0.188</v>
      </c>
      <c r="BK13">
        <v>8.9999999999999993E-3</v>
      </c>
      <c r="BL13">
        <v>0.19700000000000001</v>
      </c>
      <c r="BM13">
        <v>23.272400000000001</v>
      </c>
      <c r="BQ13">
        <v>59.688000000000002</v>
      </c>
      <c r="BR13">
        <v>5.1200000000000004E-3</v>
      </c>
      <c r="BS13">
        <v>-5</v>
      </c>
      <c r="BT13">
        <v>6.0000000000000001E-3</v>
      </c>
      <c r="BU13">
        <v>0.12512000000000001</v>
      </c>
      <c r="BV13">
        <v>0</v>
      </c>
      <c r="BW13" t="s">
        <v>155</v>
      </c>
      <c r="BX13">
        <v>0.80400000000000005</v>
      </c>
    </row>
    <row r="14" spans="1:76" x14ac:dyDescent="0.25">
      <c r="A14" s="26">
        <v>43530</v>
      </c>
      <c r="B14" s="29">
        <v>0.70561187500000011</v>
      </c>
      <c r="C14">
        <v>12.808999999999999</v>
      </c>
      <c r="D14">
        <v>2.2193999999999998</v>
      </c>
      <c r="E14">
        <v>22193.944953999999</v>
      </c>
      <c r="F14">
        <v>11.1</v>
      </c>
      <c r="G14">
        <v>0.5</v>
      </c>
      <c r="H14">
        <v>3097.9</v>
      </c>
      <c r="J14">
        <v>0.4</v>
      </c>
      <c r="K14">
        <v>0.86950000000000005</v>
      </c>
      <c r="L14">
        <v>11.137600000000001</v>
      </c>
      <c r="M14">
        <v>1.9298</v>
      </c>
      <c r="N14">
        <v>9.6516000000000002</v>
      </c>
      <c r="O14">
        <v>0.43480000000000002</v>
      </c>
      <c r="P14">
        <v>10.1</v>
      </c>
      <c r="Q14">
        <v>7.7564000000000002</v>
      </c>
      <c r="R14">
        <v>0.34939999999999999</v>
      </c>
      <c r="S14">
        <v>8.1</v>
      </c>
      <c r="T14">
        <v>3097.8946000000001</v>
      </c>
      <c r="W14">
        <v>0</v>
      </c>
      <c r="X14">
        <v>0.3478</v>
      </c>
      <c r="Y14">
        <v>13.6</v>
      </c>
      <c r="Z14">
        <v>843</v>
      </c>
      <c r="AA14">
        <v>837</v>
      </c>
      <c r="AB14">
        <v>847</v>
      </c>
      <c r="AC14">
        <v>98</v>
      </c>
      <c r="AD14">
        <v>23.01</v>
      </c>
      <c r="AE14">
        <v>0.53</v>
      </c>
      <c r="AF14">
        <v>982</v>
      </c>
      <c r="AG14">
        <v>-2</v>
      </c>
      <c r="AH14">
        <v>84</v>
      </c>
      <c r="AI14">
        <v>35</v>
      </c>
      <c r="AJ14">
        <v>191</v>
      </c>
      <c r="AK14">
        <v>170</v>
      </c>
      <c r="AL14">
        <v>5.4</v>
      </c>
      <c r="AM14">
        <v>174.5</v>
      </c>
      <c r="AN14" t="s">
        <v>155</v>
      </c>
      <c r="AO14">
        <v>2</v>
      </c>
      <c r="AP14" s="28">
        <v>0.91409722222222223</v>
      </c>
      <c r="AQ14">
        <v>47.158589999999997</v>
      </c>
      <c r="AR14">
        <v>-88.489690999999993</v>
      </c>
      <c r="AS14">
        <v>317.39999999999998</v>
      </c>
      <c r="AT14">
        <v>0</v>
      </c>
      <c r="AU14">
        <v>12</v>
      </c>
      <c r="AV14">
        <v>11</v>
      </c>
      <c r="AW14" t="s">
        <v>206</v>
      </c>
      <c r="AX14">
        <v>0.9</v>
      </c>
      <c r="AY14">
        <v>1.4</v>
      </c>
      <c r="AZ14">
        <v>1.7</v>
      </c>
      <c r="BA14">
        <v>14.686999999999999</v>
      </c>
      <c r="BB14">
        <v>14.17</v>
      </c>
      <c r="BC14">
        <v>0.96</v>
      </c>
      <c r="BD14">
        <v>15.007</v>
      </c>
      <c r="BE14">
        <v>2629.1610000000001</v>
      </c>
      <c r="BF14">
        <v>289.94400000000002</v>
      </c>
      <c r="BG14">
        <v>0.23899999999999999</v>
      </c>
      <c r="BH14">
        <v>1.0999999999999999E-2</v>
      </c>
      <c r="BI14">
        <v>0.249</v>
      </c>
      <c r="BJ14">
        <v>0.192</v>
      </c>
      <c r="BK14">
        <v>8.9999999999999993E-3</v>
      </c>
      <c r="BL14">
        <v>0.2</v>
      </c>
      <c r="BM14">
        <v>23.2224</v>
      </c>
      <c r="BQ14">
        <v>59.698</v>
      </c>
      <c r="BR14">
        <v>6.7600000000000004E-3</v>
      </c>
      <c r="BS14">
        <v>-5</v>
      </c>
      <c r="BT14">
        <v>5.1200000000000004E-3</v>
      </c>
      <c r="BU14">
        <v>0.16519800000000001</v>
      </c>
      <c r="BV14">
        <v>0</v>
      </c>
      <c r="BW14" t="s">
        <v>155</v>
      </c>
      <c r="BX14">
        <v>0.80400000000000005</v>
      </c>
    </row>
    <row r="15" spans="1:76" x14ac:dyDescent="0.25">
      <c r="A15" s="26">
        <v>43530</v>
      </c>
      <c r="B15" s="29">
        <v>0.70562344907407404</v>
      </c>
      <c r="C15">
        <v>12.834</v>
      </c>
      <c r="D15">
        <v>2.1179999999999999</v>
      </c>
      <c r="E15">
        <v>21179.549625</v>
      </c>
      <c r="F15">
        <v>11.3</v>
      </c>
      <c r="G15">
        <v>0.5</v>
      </c>
      <c r="H15">
        <v>3086.1</v>
      </c>
      <c r="J15">
        <v>0.4</v>
      </c>
      <c r="K15">
        <v>0.87019999999999997</v>
      </c>
      <c r="L15">
        <v>11.167999999999999</v>
      </c>
      <c r="M15">
        <v>1.843</v>
      </c>
      <c r="N15">
        <v>9.8170000000000002</v>
      </c>
      <c r="O15">
        <v>0.43509999999999999</v>
      </c>
      <c r="P15">
        <v>10.3</v>
      </c>
      <c r="Q15">
        <v>7.8893000000000004</v>
      </c>
      <c r="R15">
        <v>0.34970000000000001</v>
      </c>
      <c r="S15">
        <v>8.1999999999999993</v>
      </c>
      <c r="T15">
        <v>3086.1487000000002</v>
      </c>
      <c r="W15">
        <v>0</v>
      </c>
      <c r="X15">
        <v>0.34810000000000002</v>
      </c>
      <c r="Y15">
        <v>13.5</v>
      </c>
      <c r="Z15">
        <v>844</v>
      </c>
      <c r="AA15">
        <v>837</v>
      </c>
      <c r="AB15">
        <v>847</v>
      </c>
      <c r="AC15">
        <v>98</v>
      </c>
      <c r="AD15">
        <v>23.01</v>
      </c>
      <c r="AE15">
        <v>0.53</v>
      </c>
      <c r="AF15">
        <v>982</v>
      </c>
      <c r="AG15">
        <v>-2</v>
      </c>
      <c r="AH15">
        <v>84</v>
      </c>
      <c r="AI15">
        <v>35</v>
      </c>
      <c r="AJ15">
        <v>191</v>
      </c>
      <c r="AK15">
        <v>170</v>
      </c>
      <c r="AL15">
        <v>5.3</v>
      </c>
      <c r="AM15">
        <v>174.1</v>
      </c>
      <c r="AN15" t="s">
        <v>155</v>
      </c>
      <c r="AO15">
        <v>2</v>
      </c>
      <c r="AP15" s="28">
        <v>0.91410879629629627</v>
      </c>
      <c r="AQ15">
        <v>47.158589999999997</v>
      </c>
      <c r="AR15">
        <v>-88.489690999999993</v>
      </c>
      <c r="AS15">
        <v>317.5</v>
      </c>
      <c r="AT15">
        <v>0</v>
      </c>
      <c r="AU15">
        <v>12</v>
      </c>
      <c r="AV15">
        <v>11</v>
      </c>
      <c r="AW15" t="s">
        <v>206</v>
      </c>
      <c r="AX15">
        <v>0.9</v>
      </c>
      <c r="AY15">
        <v>1.4</v>
      </c>
      <c r="AZ15">
        <v>1.7</v>
      </c>
      <c r="BA15">
        <v>14.686999999999999</v>
      </c>
      <c r="BB15">
        <v>14.25</v>
      </c>
      <c r="BC15">
        <v>0.97</v>
      </c>
      <c r="BD15">
        <v>14.917</v>
      </c>
      <c r="BE15">
        <v>2647.7640000000001</v>
      </c>
      <c r="BF15">
        <v>278.108</v>
      </c>
      <c r="BG15">
        <v>0.24399999999999999</v>
      </c>
      <c r="BH15">
        <v>1.0999999999999999E-2</v>
      </c>
      <c r="BI15">
        <v>0.255</v>
      </c>
      <c r="BJ15">
        <v>0.19600000000000001</v>
      </c>
      <c r="BK15">
        <v>8.9999999999999993E-3</v>
      </c>
      <c r="BL15">
        <v>0.20499999999999999</v>
      </c>
      <c r="BM15">
        <v>23.234500000000001</v>
      </c>
      <c r="BQ15">
        <v>60.003999999999998</v>
      </c>
      <c r="BR15">
        <v>6.1199999999999996E-3</v>
      </c>
      <c r="BS15">
        <v>-5</v>
      </c>
      <c r="BT15">
        <v>5.8799999999999998E-3</v>
      </c>
      <c r="BU15">
        <v>0.149558</v>
      </c>
      <c r="BV15">
        <v>0</v>
      </c>
      <c r="BW15" t="s">
        <v>155</v>
      </c>
      <c r="BX15">
        <v>0.80400000000000005</v>
      </c>
    </row>
    <row r="16" spans="1:76" x14ac:dyDescent="0.25">
      <c r="A16" s="26">
        <v>43530</v>
      </c>
      <c r="B16" s="29">
        <v>0.70563502314814819</v>
      </c>
      <c r="C16">
        <v>12.936</v>
      </c>
      <c r="D16">
        <v>1.9886999999999999</v>
      </c>
      <c r="E16">
        <v>19886.805670999998</v>
      </c>
      <c r="F16">
        <v>11.4</v>
      </c>
      <c r="G16">
        <v>0.5</v>
      </c>
      <c r="H16">
        <v>3065.1</v>
      </c>
      <c r="J16">
        <v>0.3</v>
      </c>
      <c r="K16">
        <v>0.87060000000000004</v>
      </c>
      <c r="L16">
        <v>11.2616</v>
      </c>
      <c r="M16">
        <v>1.7313000000000001</v>
      </c>
      <c r="N16">
        <v>9.9080999999999992</v>
      </c>
      <c r="O16">
        <v>0.43530000000000002</v>
      </c>
      <c r="P16">
        <v>10.3</v>
      </c>
      <c r="Q16">
        <v>7.9625000000000004</v>
      </c>
      <c r="R16">
        <v>0.3498</v>
      </c>
      <c r="S16">
        <v>8.3000000000000007</v>
      </c>
      <c r="T16">
        <v>3065.127</v>
      </c>
      <c r="W16">
        <v>0</v>
      </c>
      <c r="X16">
        <v>0.26119999999999999</v>
      </c>
      <c r="Y16">
        <v>13.5</v>
      </c>
      <c r="Z16">
        <v>844</v>
      </c>
      <c r="AA16">
        <v>837</v>
      </c>
      <c r="AB16">
        <v>847</v>
      </c>
      <c r="AC16">
        <v>98</v>
      </c>
      <c r="AD16">
        <v>23.01</v>
      </c>
      <c r="AE16">
        <v>0.53</v>
      </c>
      <c r="AF16">
        <v>982</v>
      </c>
      <c r="AG16">
        <v>-2</v>
      </c>
      <c r="AH16">
        <v>84</v>
      </c>
      <c r="AI16">
        <v>35</v>
      </c>
      <c r="AJ16">
        <v>191</v>
      </c>
      <c r="AK16">
        <v>170</v>
      </c>
      <c r="AL16">
        <v>5.3</v>
      </c>
      <c r="AM16">
        <v>174.5</v>
      </c>
      <c r="AN16" t="s">
        <v>155</v>
      </c>
      <c r="AO16">
        <v>2</v>
      </c>
      <c r="AP16" s="28">
        <v>0.91412037037037042</v>
      </c>
      <c r="AQ16">
        <v>47.158589999999997</v>
      </c>
      <c r="AR16">
        <v>-88.489692000000005</v>
      </c>
      <c r="AS16">
        <v>317.60000000000002</v>
      </c>
      <c r="AT16">
        <v>0</v>
      </c>
      <c r="AU16">
        <v>12</v>
      </c>
      <c r="AV16">
        <v>10</v>
      </c>
      <c r="AW16" t="s">
        <v>207</v>
      </c>
      <c r="AX16">
        <v>0.9</v>
      </c>
      <c r="AY16">
        <v>1.4468000000000001</v>
      </c>
      <c r="AZ16">
        <v>1.7467999999999999</v>
      </c>
      <c r="BA16">
        <v>14.686999999999999</v>
      </c>
      <c r="BB16">
        <v>14.3</v>
      </c>
      <c r="BC16">
        <v>0.97</v>
      </c>
      <c r="BD16">
        <v>14.867000000000001</v>
      </c>
      <c r="BE16">
        <v>2674.0369999999998</v>
      </c>
      <c r="BF16">
        <v>261.64499999999998</v>
      </c>
      <c r="BG16">
        <v>0.246</v>
      </c>
      <c r="BH16">
        <v>1.0999999999999999E-2</v>
      </c>
      <c r="BI16">
        <v>0.25700000000000001</v>
      </c>
      <c r="BJ16">
        <v>0.19800000000000001</v>
      </c>
      <c r="BK16">
        <v>8.9999999999999993E-3</v>
      </c>
      <c r="BL16">
        <v>0.20699999999999999</v>
      </c>
      <c r="BM16">
        <v>23.111499999999999</v>
      </c>
      <c r="BQ16">
        <v>45.091000000000001</v>
      </c>
      <c r="BR16">
        <v>6.0000000000000001E-3</v>
      </c>
      <c r="BS16">
        <v>-5</v>
      </c>
      <c r="BT16">
        <v>6.8789999999999997E-3</v>
      </c>
      <c r="BU16">
        <v>0.14662500000000001</v>
      </c>
      <c r="BV16">
        <v>0</v>
      </c>
      <c r="BW16" t="s">
        <v>155</v>
      </c>
      <c r="BX16">
        <v>0.80400000000000005</v>
      </c>
    </row>
    <row r="17" spans="1:76" x14ac:dyDescent="0.25">
      <c r="A17" s="26">
        <v>43530</v>
      </c>
      <c r="B17" s="29">
        <v>0.70564659722222223</v>
      </c>
      <c r="C17">
        <v>13</v>
      </c>
      <c r="D17">
        <v>1.9072</v>
      </c>
      <c r="E17">
        <v>19072.174999999999</v>
      </c>
      <c r="F17">
        <v>11.4</v>
      </c>
      <c r="G17">
        <v>0.5</v>
      </c>
      <c r="H17">
        <v>3029.2</v>
      </c>
      <c r="J17">
        <v>0.3</v>
      </c>
      <c r="K17">
        <v>0.87090000000000001</v>
      </c>
      <c r="L17">
        <v>11.3209</v>
      </c>
      <c r="M17">
        <v>1.6609</v>
      </c>
      <c r="N17">
        <v>9.9278999999999993</v>
      </c>
      <c r="O17">
        <v>0.43540000000000001</v>
      </c>
      <c r="P17">
        <v>10.4</v>
      </c>
      <c r="Q17">
        <v>7.9783999999999997</v>
      </c>
      <c r="R17">
        <v>0.34989999999999999</v>
      </c>
      <c r="S17">
        <v>8.3000000000000007</v>
      </c>
      <c r="T17">
        <v>3029.1835999999998</v>
      </c>
      <c r="W17">
        <v>0</v>
      </c>
      <c r="X17">
        <v>0.26129999999999998</v>
      </c>
      <c r="Y17">
        <v>13.6</v>
      </c>
      <c r="Z17">
        <v>843</v>
      </c>
      <c r="AA17">
        <v>837</v>
      </c>
      <c r="AB17">
        <v>847</v>
      </c>
      <c r="AC17">
        <v>98</v>
      </c>
      <c r="AD17">
        <v>23.01</v>
      </c>
      <c r="AE17">
        <v>0.53</v>
      </c>
      <c r="AF17">
        <v>982</v>
      </c>
      <c r="AG17">
        <v>-2</v>
      </c>
      <c r="AH17">
        <v>84</v>
      </c>
      <c r="AI17">
        <v>35</v>
      </c>
      <c r="AJ17">
        <v>191</v>
      </c>
      <c r="AK17">
        <v>170</v>
      </c>
      <c r="AL17">
        <v>5.4</v>
      </c>
      <c r="AM17">
        <v>174.8</v>
      </c>
      <c r="AN17" t="s">
        <v>155</v>
      </c>
      <c r="AO17">
        <v>2</v>
      </c>
      <c r="AP17" s="28">
        <v>0.91413194444444434</v>
      </c>
      <c r="AQ17">
        <v>47.158589999999997</v>
      </c>
      <c r="AR17">
        <v>-88.489692000000005</v>
      </c>
      <c r="AS17">
        <v>317.60000000000002</v>
      </c>
      <c r="AT17">
        <v>0</v>
      </c>
      <c r="AU17">
        <v>12</v>
      </c>
      <c r="AV17">
        <v>10</v>
      </c>
      <c r="AW17" t="s">
        <v>207</v>
      </c>
      <c r="AX17">
        <v>0.94679999999999997</v>
      </c>
      <c r="AY17">
        <v>1.5</v>
      </c>
      <c r="AZ17">
        <v>1.8</v>
      </c>
      <c r="BA17">
        <v>14.686999999999999</v>
      </c>
      <c r="BB17">
        <v>14.33</v>
      </c>
      <c r="BC17">
        <v>0.98</v>
      </c>
      <c r="BD17">
        <v>14.827999999999999</v>
      </c>
      <c r="BE17">
        <v>2691.0940000000001</v>
      </c>
      <c r="BF17">
        <v>251.29</v>
      </c>
      <c r="BG17">
        <v>0.247</v>
      </c>
      <c r="BH17">
        <v>1.0999999999999999E-2</v>
      </c>
      <c r="BI17">
        <v>0.25800000000000001</v>
      </c>
      <c r="BJ17">
        <v>0.19900000000000001</v>
      </c>
      <c r="BK17">
        <v>8.9999999999999993E-3</v>
      </c>
      <c r="BL17">
        <v>0.20699999999999999</v>
      </c>
      <c r="BM17">
        <v>22.8658</v>
      </c>
      <c r="BQ17">
        <v>45.155999999999999</v>
      </c>
      <c r="BR17">
        <v>6.0000000000000001E-3</v>
      </c>
      <c r="BS17">
        <v>-5</v>
      </c>
      <c r="BT17">
        <v>7.0000000000000001E-3</v>
      </c>
      <c r="BU17">
        <v>0.14662500000000001</v>
      </c>
      <c r="BV17">
        <v>0</v>
      </c>
      <c r="BW17" t="s">
        <v>155</v>
      </c>
      <c r="BX17">
        <v>0.80400000000000005</v>
      </c>
    </row>
    <row r="18" spans="1:76" x14ac:dyDescent="0.25">
      <c r="A18" s="26">
        <v>43530</v>
      </c>
      <c r="B18" s="29">
        <v>0.70565817129629627</v>
      </c>
      <c r="C18">
        <v>13.02</v>
      </c>
      <c r="D18">
        <v>1.8258000000000001</v>
      </c>
      <c r="E18">
        <v>18257.940225999999</v>
      </c>
      <c r="F18">
        <v>11.6</v>
      </c>
      <c r="G18">
        <v>0.5</v>
      </c>
      <c r="H18">
        <v>2990.2</v>
      </c>
      <c r="J18">
        <v>0.3</v>
      </c>
      <c r="K18">
        <v>0.87139999999999995</v>
      </c>
      <c r="L18">
        <v>11.345599999999999</v>
      </c>
      <c r="M18">
        <v>1.5911</v>
      </c>
      <c r="N18">
        <v>10.0921</v>
      </c>
      <c r="O18">
        <v>0.43569999999999998</v>
      </c>
      <c r="P18">
        <v>10.5</v>
      </c>
      <c r="Q18">
        <v>8.1104000000000003</v>
      </c>
      <c r="R18">
        <v>0.35020000000000001</v>
      </c>
      <c r="S18">
        <v>8.5</v>
      </c>
      <c r="T18">
        <v>2990.2145</v>
      </c>
      <c r="W18">
        <v>0</v>
      </c>
      <c r="X18">
        <v>0.26140000000000002</v>
      </c>
      <c r="Y18">
        <v>13.3</v>
      </c>
      <c r="Z18">
        <v>844</v>
      </c>
      <c r="AA18">
        <v>838</v>
      </c>
      <c r="AB18">
        <v>848</v>
      </c>
      <c r="AC18">
        <v>98</v>
      </c>
      <c r="AD18">
        <v>23.01</v>
      </c>
      <c r="AE18">
        <v>0.53</v>
      </c>
      <c r="AF18">
        <v>982</v>
      </c>
      <c r="AG18">
        <v>-2</v>
      </c>
      <c r="AH18">
        <v>84</v>
      </c>
      <c r="AI18">
        <v>35</v>
      </c>
      <c r="AJ18">
        <v>191</v>
      </c>
      <c r="AK18">
        <v>170</v>
      </c>
      <c r="AL18">
        <v>5.3</v>
      </c>
      <c r="AM18">
        <v>174.8</v>
      </c>
      <c r="AN18" t="s">
        <v>155</v>
      </c>
      <c r="AO18">
        <v>2</v>
      </c>
      <c r="AP18" s="28">
        <v>0.91414351851851849</v>
      </c>
      <c r="AQ18">
        <v>47.158589999999997</v>
      </c>
      <c r="AR18">
        <v>-88.489692000000005</v>
      </c>
      <c r="AS18">
        <v>317.60000000000002</v>
      </c>
      <c r="AT18">
        <v>0</v>
      </c>
      <c r="AU18">
        <v>12</v>
      </c>
      <c r="AV18">
        <v>10</v>
      </c>
      <c r="AW18" t="s">
        <v>207</v>
      </c>
      <c r="AX18">
        <v>1.0468</v>
      </c>
      <c r="AY18">
        <v>1.5468</v>
      </c>
      <c r="AZ18">
        <v>1.8935999999999999</v>
      </c>
      <c r="BA18">
        <v>14.686999999999999</v>
      </c>
      <c r="BB18">
        <v>14.4</v>
      </c>
      <c r="BC18">
        <v>0.98</v>
      </c>
      <c r="BD18">
        <v>14.754</v>
      </c>
      <c r="BE18">
        <v>2706.9969999999998</v>
      </c>
      <c r="BF18">
        <v>241.614</v>
      </c>
      <c r="BG18">
        <v>0.252</v>
      </c>
      <c r="BH18">
        <v>1.0999999999999999E-2</v>
      </c>
      <c r="BI18">
        <v>0.26300000000000001</v>
      </c>
      <c r="BJ18">
        <v>0.20300000000000001</v>
      </c>
      <c r="BK18">
        <v>8.9999999999999993E-3</v>
      </c>
      <c r="BL18">
        <v>0.21099999999999999</v>
      </c>
      <c r="BM18">
        <v>22.6555</v>
      </c>
      <c r="BQ18">
        <v>45.353999999999999</v>
      </c>
      <c r="BR18">
        <v>3.3600000000000001E-3</v>
      </c>
      <c r="BS18">
        <v>-5</v>
      </c>
      <c r="BT18">
        <v>6.1199999999999996E-3</v>
      </c>
      <c r="BU18">
        <v>8.2110000000000002E-2</v>
      </c>
      <c r="BV18">
        <v>0</v>
      </c>
      <c r="BW18" t="s">
        <v>155</v>
      </c>
      <c r="BX18">
        <v>0.80400000000000005</v>
      </c>
    </row>
    <row r="19" spans="1:76" x14ac:dyDescent="0.25">
      <c r="A19" s="26">
        <v>43530</v>
      </c>
      <c r="B19" s="29">
        <v>0.7056697453703703</v>
      </c>
      <c r="C19">
        <v>13.067</v>
      </c>
      <c r="D19">
        <v>1.7123999999999999</v>
      </c>
      <c r="E19">
        <v>17123.844177999999</v>
      </c>
      <c r="F19">
        <v>11.7</v>
      </c>
      <c r="G19">
        <v>0.5</v>
      </c>
      <c r="H19">
        <v>2957.8</v>
      </c>
      <c r="J19">
        <v>0.3</v>
      </c>
      <c r="K19">
        <v>0.87219999999999998</v>
      </c>
      <c r="L19">
        <v>11.396800000000001</v>
      </c>
      <c r="M19">
        <v>1.4935</v>
      </c>
      <c r="N19">
        <v>10.1873</v>
      </c>
      <c r="O19">
        <v>0.43609999999999999</v>
      </c>
      <c r="P19">
        <v>10.6</v>
      </c>
      <c r="Q19">
        <v>8.1805000000000003</v>
      </c>
      <c r="R19">
        <v>0.35020000000000001</v>
      </c>
      <c r="S19">
        <v>8.5</v>
      </c>
      <c r="T19">
        <v>2957.7507000000001</v>
      </c>
      <c r="W19">
        <v>0</v>
      </c>
      <c r="X19">
        <v>0.2616</v>
      </c>
      <c r="Y19">
        <v>13.2</v>
      </c>
      <c r="Z19">
        <v>846</v>
      </c>
      <c r="AA19">
        <v>838</v>
      </c>
      <c r="AB19">
        <v>848</v>
      </c>
      <c r="AC19">
        <v>97.1</v>
      </c>
      <c r="AD19">
        <v>22.81</v>
      </c>
      <c r="AE19">
        <v>0.52</v>
      </c>
      <c r="AF19">
        <v>982</v>
      </c>
      <c r="AG19">
        <v>-2</v>
      </c>
      <c r="AH19">
        <v>84</v>
      </c>
      <c r="AI19">
        <v>35</v>
      </c>
      <c r="AJ19">
        <v>191</v>
      </c>
      <c r="AK19">
        <v>170</v>
      </c>
      <c r="AL19">
        <v>5.4</v>
      </c>
      <c r="AM19">
        <v>174.4</v>
      </c>
      <c r="AN19" t="s">
        <v>155</v>
      </c>
      <c r="AO19">
        <v>2</v>
      </c>
      <c r="AP19" s="28">
        <v>0.91415509259259264</v>
      </c>
      <c r="AQ19">
        <v>47.158589999999997</v>
      </c>
      <c r="AR19">
        <v>-88.489690999999993</v>
      </c>
      <c r="AS19">
        <v>317.7</v>
      </c>
      <c r="AT19">
        <v>0</v>
      </c>
      <c r="AU19">
        <v>12</v>
      </c>
      <c r="AV19">
        <v>10</v>
      </c>
      <c r="AW19" t="s">
        <v>207</v>
      </c>
      <c r="AX19">
        <v>1.1936</v>
      </c>
      <c r="AY19">
        <v>1.7403999999999999</v>
      </c>
      <c r="AZ19">
        <v>2.1871999999999998</v>
      </c>
      <c r="BA19">
        <v>14.686999999999999</v>
      </c>
      <c r="BB19">
        <v>14.47</v>
      </c>
      <c r="BC19">
        <v>0.99</v>
      </c>
      <c r="BD19">
        <v>14.659000000000001</v>
      </c>
      <c r="BE19">
        <v>2729.4839999999999</v>
      </c>
      <c r="BF19">
        <v>227.65100000000001</v>
      </c>
      <c r="BG19">
        <v>0.25600000000000001</v>
      </c>
      <c r="BH19">
        <v>1.0999999999999999E-2</v>
      </c>
      <c r="BI19">
        <v>0.26600000000000001</v>
      </c>
      <c r="BJ19">
        <v>0.20499999999999999</v>
      </c>
      <c r="BK19">
        <v>8.9999999999999993E-3</v>
      </c>
      <c r="BL19">
        <v>0.214</v>
      </c>
      <c r="BM19">
        <v>22.494299999999999</v>
      </c>
      <c r="BQ19">
        <v>45.563000000000002</v>
      </c>
      <c r="BR19">
        <v>7.4000000000000003E-3</v>
      </c>
      <c r="BS19">
        <v>-5</v>
      </c>
      <c r="BT19">
        <v>5.1200000000000004E-3</v>
      </c>
      <c r="BU19">
        <v>0.180838</v>
      </c>
      <c r="BV19">
        <v>0</v>
      </c>
      <c r="BW19" t="s">
        <v>155</v>
      </c>
      <c r="BX19">
        <v>0.80300000000000005</v>
      </c>
    </row>
    <row r="20" spans="1:76" x14ac:dyDescent="0.25">
      <c r="A20" s="26">
        <v>43530</v>
      </c>
      <c r="B20" s="29">
        <v>0.70568131944444445</v>
      </c>
      <c r="C20">
        <v>13.218999999999999</v>
      </c>
      <c r="D20">
        <v>1.5506</v>
      </c>
      <c r="E20">
        <v>15506.034062999999</v>
      </c>
      <c r="F20">
        <v>11.8</v>
      </c>
      <c r="G20">
        <v>0.5</v>
      </c>
      <c r="H20">
        <v>2919.7</v>
      </c>
      <c r="J20">
        <v>0.3</v>
      </c>
      <c r="K20">
        <v>0.87250000000000005</v>
      </c>
      <c r="L20">
        <v>11.532999999999999</v>
      </c>
      <c r="M20">
        <v>1.3528</v>
      </c>
      <c r="N20">
        <v>10.278</v>
      </c>
      <c r="O20">
        <v>0.43619999999999998</v>
      </c>
      <c r="P20">
        <v>10.7</v>
      </c>
      <c r="Q20">
        <v>8.2524999999999995</v>
      </c>
      <c r="R20">
        <v>0.3503</v>
      </c>
      <c r="S20">
        <v>8.6</v>
      </c>
      <c r="T20">
        <v>2919.6696999999999</v>
      </c>
      <c r="W20">
        <v>0</v>
      </c>
      <c r="X20">
        <v>0.26169999999999999</v>
      </c>
      <c r="Y20">
        <v>13.1</v>
      </c>
      <c r="Z20">
        <v>846</v>
      </c>
      <c r="AA20">
        <v>839</v>
      </c>
      <c r="AB20">
        <v>848</v>
      </c>
      <c r="AC20">
        <v>97</v>
      </c>
      <c r="AD20">
        <v>22.78</v>
      </c>
      <c r="AE20">
        <v>0.52</v>
      </c>
      <c r="AF20">
        <v>982</v>
      </c>
      <c r="AG20">
        <v>-2</v>
      </c>
      <c r="AH20">
        <v>84</v>
      </c>
      <c r="AI20">
        <v>35</v>
      </c>
      <c r="AJ20">
        <v>191</v>
      </c>
      <c r="AK20">
        <v>170</v>
      </c>
      <c r="AL20">
        <v>5.4</v>
      </c>
      <c r="AM20">
        <v>174.1</v>
      </c>
      <c r="AN20" t="s">
        <v>155</v>
      </c>
      <c r="AO20">
        <v>2</v>
      </c>
      <c r="AP20" s="28">
        <v>0.91416666666666668</v>
      </c>
      <c r="AQ20">
        <v>47.158589999999997</v>
      </c>
      <c r="AR20">
        <v>-88.489690999999993</v>
      </c>
      <c r="AS20">
        <v>317.89999999999998</v>
      </c>
      <c r="AT20">
        <v>0</v>
      </c>
      <c r="AU20">
        <v>12</v>
      </c>
      <c r="AV20">
        <v>10</v>
      </c>
      <c r="AW20" t="s">
        <v>207</v>
      </c>
      <c r="AX20">
        <v>1.15974</v>
      </c>
      <c r="AY20">
        <v>1.7597400000000001</v>
      </c>
      <c r="AZ20">
        <v>2.1662340000000002</v>
      </c>
      <c r="BA20">
        <v>14.686999999999999</v>
      </c>
      <c r="BB20">
        <v>14.51</v>
      </c>
      <c r="BC20">
        <v>0.99</v>
      </c>
      <c r="BD20">
        <v>14.618</v>
      </c>
      <c r="BE20">
        <v>2763.84</v>
      </c>
      <c r="BF20">
        <v>206.345</v>
      </c>
      <c r="BG20">
        <v>0.25800000000000001</v>
      </c>
      <c r="BH20">
        <v>1.0999999999999999E-2</v>
      </c>
      <c r="BI20">
        <v>0.26900000000000002</v>
      </c>
      <c r="BJ20">
        <v>0.20699999999999999</v>
      </c>
      <c r="BK20">
        <v>8.9999999999999993E-3</v>
      </c>
      <c r="BL20">
        <v>0.216</v>
      </c>
      <c r="BM20">
        <v>22.218599999999999</v>
      </c>
      <c r="BQ20">
        <v>45.606999999999999</v>
      </c>
      <c r="BR20">
        <v>7.1199999999999996E-3</v>
      </c>
      <c r="BS20">
        <v>-5</v>
      </c>
      <c r="BT20">
        <v>5.0000000000000001E-3</v>
      </c>
      <c r="BU20">
        <v>0.17399500000000001</v>
      </c>
      <c r="BV20">
        <v>0</v>
      </c>
      <c r="BW20" t="s">
        <v>155</v>
      </c>
      <c r="BX20">
        <v>0.80300000000000005</v>
      </c>
    </row>
    <row r="21" spans="1:76" x14ac:dyDescent="0.25">
      <c r="A21" s="26">
        <v>43530</v>
      </c>
      <c r="B21" s="29">
        <v>0.7056928935185186</v>
      </c>
      <c r="C21">
        <v>13.332000000000001</v>
      </c>
      <c r="D21">
        <v>1.3651</v>
      </c>
      <c r="E21">
        <v>13651.472603</v>
      </c>
      <c r="F21">
        <v>11.9</v>
      </c>
      <c r="G21">
        <v>0.5</v>
      </c>
      <c r="H21">
        <v>2868.6</v>
      </c>
      <c r="J21">
        <v>0.3</v>
      </c>
      <c r="K21">
        <v>0.87329999999999997</v>
      </c>
      <c r="L21">
        <v>11.6424</v>
      </c>
      <c r="M21">
        <v>1.1920999999999999</v>
      </c>
      <c r="N21">
        <v>10.3919</v>
      </c>
      <c r="O21">
        <v>0.43659999999999999</v>
      </c>
      <c r="P21">
        <v>10.8</v>
      </c>
      <c r="Q21">
        <v>8.3438999999999997</v>
      </c>
      <c r="R21">
        <v>0.35060000000000002</v>
      </c>
      <c r="S21">
        <v>8.6999999999999993</v>
      </c>
      <c r="T21">
        <v>2868.6185</v>
      </c>
      <c r="W21">
        <v>0</v>
      </c>
      <c r="X21">
        <v>0.26200000000000001</v>
      </c>
      <c r="Y21">
        <v>13</v>
      </c>
      <c r="Z21">
        <v>847</v>
      </c>
      <c r="AA21">
        <v>839</v>
      </c>
      <c r="AB21">
        <v>848</v>
      </c>
      <c r="AC21">
        <v>97</v>
      </c>
      <c r="AD21">
        <v>22.78</v>
      </c>
      <c r="AE21">
        <v>0.52</v>
      </c>
      <c r="AF21">
        <v>982</v>
      </c>
      <c r="AG21">
        <v>-2</v>
      </c>
      <c r="AH21">
        <v>84</v>
      </c>
      <c r="AI21">
        <v>35</v>
      </c>
      <c r="AJ21">
        <v>191</v>
      </c>
      <c r="AK21">
        <v>170</v>
      </c>
      <c r="AL21">
        <v>5.4</v>
      </c>
      <c r="AM21">
        <v>174.3</v>
      </c>
      <c r="AN21" t="s">
        <v>155</v>
      </c>
      <c r="AO21">
        <v>2</v>
      </c>
      <c r="AP21" s="28">
        <v>0.91417824074074072</v>
      </c>
      <c r="AQ21">
        <v>47.158589999999997</v>
      </c>
      <c r="AR21">
        <v>-88.489692000000005</v>
      </c>
      <c r="AS21">
        <v>318</v>
      </c>
      <c r="AT21">
        <v>0</v>
      </c>
      <c r="AU21">
        <v>12</v>
      </c>
      <c r="AV21">
        <v>10</v>
      </c>
      <c r="AW21" t="s">
        <v>207</v>
      </c>
      <c r="AX21">
        <v>1</v>
      </c>
      <c r="AY21">
        <v>1.506507</v>
      </c>
      <c r="AZ21">
        <v>1.8065070000000001</v>
      </c>
      <c r="BA21">
        <v>14.686999999999999</v>
      </c>
      <c r="BB21">
        <v>14.6</v>
      </c>
      <c r="BC21">
        <v>0.99</v>
      </c>
      <c r="BD21">
        <v>14.513</v>
      </c>
      <c r="BE21">
        <v>2802.0940000000001</v>
      </c>
      <c r="BF21">
        <v>182.61799999999999</v>
      </c>
      <c r="BG21">
        <v>0.26200000000000001</v>
      </c>
      <c r="BH21">
        <v>1.0999999999999999E-2</v>
      </c>
      <c r="BI21">
        <v>0.27300000000000002</v>
      </c>
      <c r="BJ21">
        <v>0.21</v>
      </c>
      <c r="BK21">
        <v>8.9999999999999993E-3</v>
      </c>
      <c r="BL21">
        <v>0.219</v>
      </c>
      <c r="BM21">
        <v>21.924299999999999</v>
      </c>
      <c r="BQ21">
        <v>45.847000000000001</v>
      </c>
      <c r="BR21">
        <v>7.0000000000000001E-3</v>
      </c>
      <c r="BS21">
        <v>-5</v>
      </c>
      <c r="BT21">
        <v>5.0000000000000001E-3</v>
      </c>
      <c r="BU21">
        <v>0.17106299999999999</v>
      </c>
      <c r="BV21">
        <v>0</v>
      </c>
      <c r="BW21" t="s">
        <v>155</v>
      </c>
      <c r="BX21">
        <v>0.80300000000000005</v>
      </c>
    </row>
    <row r="22" spans="1:76" x14ac:dyDescent="0.25">
      <c r="A22" s="26">
        <v>43530</v>
      </c>
      <c r="B22" s="29">
        <v>0.70570446759259253</v>
      </c>
      <c r="C22">
        <v>13.36</v>
      </c>
      <c r="D22">
        <v>1.2513000000000001</v>
      </c>
      <c r="E22">
        <v>12512.773972999999</v>
      </c>
      <c r="F22">
        <v>12</v>
      </c>
      <c r="G22">
        <v>0.5</v>
      </c>
      <c r="H22">
        <v>2801.6</v>
      </c>
      <c r="J22">
        <v>0.2</v>
      </c>
      <c r="K22">
        <v>0.87419999999999998</v>
      </c>
      <c r="L22">
        <v>11.6793</v>
      </c>
      <c r="M22">
        <v>1.0939000000000001</v>
      </c>
      <c r="N22">
        <v>10.474500000000001</v>
      </c>
      <c r="O22">
        <v>0.43709999999999999</v>
      </c>
      <c r="P22">
        <v>10.9</v>
      </c>
      <c r="Q22">
        <v>8.4102999999999994</v>
      </c>
      <c r="R22">
        <v>0.35099999999999998</v>
      </c>
      <c r="S22">
        <v>8.8000000000000007</v>
      </c>
      <c r="T22">
        <v>2801.5771</v>
      </c>
      <c r="W22">
        <v>0</v>
      </c>
      <c r="X22">
        <v>0.1792</v>
      </c>
      <c r="Y22">
        <v>13.3</v>
      </c>
      <c r="Z22">
        <v>845</v>
      </c>
      <c r="AA22">
        <v>837</v>
      </c>
      <c r="AB22">
        <v>848</v>
      </c>
      <c r="AC22">
        <v>97</v>
      </c>
      <c r="AD22">
        <v>22.78</v>
      </c>
      <c r="AE22">
        <v>0.52</v>
      </c>
      <c r="AF22">
        <v>982</v>
      </c>
      <c r="AG22">
        <v>-2</v>
      </c>
      <c r="AH22">
        <v>84.88</v>
      </c>
      <c r="AI22">
        <v>35</v>
      </c>
      <c r="AJ22">
        <v>191</v>
      </c>
      <c r="AK22">
        <v>170.9</v>
      </c>
      <c r="AL22">
        <v>5.7</v>
      </c>
      <c r="AM22">
        <v>174.7</v>
      </c>
      <c r="AN22" t="s">
        <v>155</v>
      </c>
      <c r="AO22">
        <v>2</v>
      </c>
      <c r="AP22" s="28">
        <v>0.91418981481481476</v>
      </c>
      <c r="AQ22">
        <v>47.158589999999997</v>
      </c>
      <c r="AR22">
        <v>-88.489692000000005</v>
      </c>
      <c r="AS22">
        <v>318</v>
      </c>
      <c r="AT22">
        <v>0</v>
      </c>
      <c r="AU22">
        <v>12</v>
      </c>
      <c r="AV22">
        <v>10</v>
      </c>
      <c r="AW22" t="s">
        <v>207</v>
      </c>
      <c r="AX22">
        <v>1</v>
      </c>
      <c r="AY22">
        <v>1.4</v>
      </c>
      <c r="AZ22">
        <v>1.7</v>
      </c>
      <c r="BA22">
        <v>14.686999999999999</v>
      </c>
      <c r="BB22">
        <v>14.71</v>
      </c>
      <c r="BC22">
        <v>1</v>
      </c>
      <c r="BD22">
        <v>14.39</v>
      </c>
      <c r="BE22">
        <v>2825.6840000000002</v>
      </c>
      <c r="BF22">
        <v>168.441</v>
      </c>
      <c r="BG22">
        <v>0.26500000000000001</v>
      </c>
      <c r="BH22">
        <v>1.0999999999999999E-2</v>
      </c>
      <c r="BI22">
        <v>0.27600000000000002</v>
      </c>
      <c r="BJ22">
        <v>0.21299999999999999</v>
      </c>
      <c r="BK22">
        <v>8.9999999999999993E-3</v>
      </c>
      <c r="BL22">
        <v>0.222</v>
      </c>
      <c r="BM22">
        <v>21.523900000000001</v>
      </c>
      <c r="BQ22">
        <v>31.526</v>
      </c>
      <c r="BR22">
        <v>2.6360000000000001E-2</v>
      </c>
      <c r="BS22">
        <v>-5</v>
      </c>
      <c r="BT22">
        <v>5.0000000000000001E-3</v>
      </c>
      <c r="BU22">
        <v>0.644173</v>
      </c>
      <c r="BV22">
        <v>0</v>
      </c>
      <c r="BW22" t="s">
        <v>155</v>
      </c>
      <c r="BX22">
        <v>0.80300000000000005</v>
      </c>
    </row>
    <row r="23" spans="1:76" x14ac:dyDescent="0.25">
      <c r="A23" s="26">
        <v>43530</v>
      </c>
      <c r="B23" s="29">
        <v>0.70571604166666668</v>
      </c>
      <c r="C23">
        <v>13.379</v>
      </c>
      <c r="D23">
        <v>1.1576</v>
      </c>
      <c r="E23">
        <v>11575.969181</v>
      </c>
      <c r="F23">
        <v>12.1</v>
      </c>
      <c r="G23">
        <v>0.5</v>
      </c>
      <c r="H23">
        <v>2739.8</v>
      </c>
      <c r="J23">
        <v>0.2</v>
      </c>
      <c r="K23">
        <v>0.875</v>
      </c>
      <c r="L23">
        <v>11.706200000000001</v>
      </c>
      <c r="M23">
        <v>1.0128999999999999</v>
      </c>
      <c r="N23">
        <v>10.587199999999999</v>
      </c>
      <c r="O23">
        <v>0.4375</v>
      </c>
      <c r="P23">
        <v>11</v>
      </c>
      <c r="Q23">
        <v>8.5007000000000001</v>
      </c>
      <c r="R23">
        <v>0.3513</v>
      </c>
      <c r="S23">
        <v>8.9</v>
      </c>
      <c r="T23">
        <v>2739.8130999999998</v>
      </c>
      <c r="W23">
        <v>0</v>
      </c>
      <c r="X23">
        <v>0.17499999999999999</v>
      </c>
      <c r="Y23">
        <v>13.3</v>
      </c>
      <c r="Z23">
        <v>844</v>
      </c>
      <c r="AA23">
        <v>837</v>
      </c>
      <c r="AB23">
        <v>847</v>
      </c>
      <c r="AC23">
        <v>97</v>
      </c>
      <c r="AD23">
        <v>22.78</v>
      </c>
      <c r="AE23">
        <v>0.52</v>
      </c>
      <c r="AF23">
        <v>982</v>
      </c>
      <c r="AG23">
        <v>-2</v>
      </c>
      <c r="AH23">
        <v>85</v>
      </c>
      <c r="AI23">
        <v>35</v>
      </c>
      <c r="AJ23">
        <v>191</v>
      </c>
      <c r="AK23">
        <v>171</v>
      </c>
      <c r="AL23">
        <v>5.8</v>
      </c>
      <c r="AM23">
        <v>175</v>
      </c>
      <c r="AN23" t="s">
        <v>155</v>
      </c>
      <c r="AO23">
        <v>2</v>
      </c>
      <c r="AP23" s="28">
        <v>0.91420138888888891</v>
      </c>
      <c r="AQ23">
        <v>47.158589999999997</v>
      </c>
      <c r="AR23">
        <v>-88.489692000000005</v>
      </c>
      <c r="AS23">
        <v>318</v>
      </c>
      <c r="AT23">
        <v>0</v>
      </c>
      <c r="AU23">
        <v>12</v>
      </c>
      <c r="AV23">
        <v>10</v>
      </c>
      <c r="AW23" t="s">
        <v>207</v>
      </c>
      <c r="AX23">
        <v>1</v>
      </c>
      <c r="AY23">
        <v>1.4</v>
      </c>
      <c r="AZ23">
        <v>1.7</v>
      </c>
      <c r="BA23">
        <v>14.686999999999999</v>
      </c>
      <c r="BB23">
        <v>14.79</v>
      </c>
      <c r="BC23">
        <v>1.01</v>
      </c>
      <c r="BD23">
        <v>14.289</v>
      </c>
      <c r="BE23">
        <v>2845.373</v>
      </c>
      <c r="BF23">
        <v>156.69499999999999</v>
      </c>
      <c r="BG23">
        <v>0.26900000000000002</v>
      </c>
      <c r="BH23">
        <v>1.0999999999999999E-2</v>
      </c>
      <c r="BI23">
        <v>0.28100000000000003</v>
      </c>
      <c r="BJ23">
        <v>0.216</v>
      </c>
      <c r="BK23">
        <v>8.9999999999999993E-3</v>
      </c>
      <c r="BL23">
        <v>0.22500000000000001</v>
      </c>
      <c r="BM23">
        <v>21.147500000000001</v>
      </c>
      <c r="BQ23">
        <v>30.928000000000001</v>
      </c>
      <c r="BR23">
        <v>3.252E-2</v>
      </c>
      <c r="BS23">
        <v>-5</v>
      </c>
      <c r="BT23">
        <v>5.0000000000000001E-3</v>
      </c>
      <c r="BU23">
        <v>0.79470799999999997</v>
      </c>
      <c r="BV23">
        <v>0</v>
      </c>
      <c r="BW23" t="s">
        <v>155</v>
      </c>
      <c r="BX23">
        <v>0.80300000000000005</v>
      </c>
    </row>
    <row r="24" spans="1:76" x14ac:dyDescent="0.25">
      <c r="A24" s="26">
        <v>43530</v>
      </c>
      <c r="B24" s="29">
        <v>0.70572761574074072</v>
      </c>
      <c r="C24">
        <v>13.4</v>
      </c>
      <c r="D24">
        <v>1.1167</v>
      </c>
      <c r="E24">
        <v>11167.467920999999</v>
      </c>
      <c r="F24">
        <v>12.2</v>
      </c>
      <c r="G24">
        <v>0.5</v>
      </c>
      <c r="H24">
        <v>2690.7</v>
      </c>
      <c r="J24">
        <v>0.2</v>
      </c>
      <c r="K24">
        <v>0.87529999999999997</v>
      </c>
      <c r="L24">
        <v>11.728400000000001</v>
      </c>
      <c r="M24">
        <v>0.97740000000000005</v>
      </c>
      <c r="N24">
        <v>10.678100000000001</v>
      </c>
      <c r="O24">
        <v>0.43759999999999999</v>
      </c>
      <c r="P24">
        <v>11.1</v>
      </c>
      <c r="Q24">
        <v>8.5737000000000005</v>
      </c>
      <c r="R24">
        <v>0.35139999999999999</v>
      </c>
      <c r="S24">
        <v>8.9</v>
      </c>
      <c r="T24">
        <v>2690.6716000000001</v>
      </c>
      <c r="W24">
        <v>0</v>
      </c>
      <c r="X24">
        <v>0.17510000000000001</v>
      </c>
      <c r="Y24">
        <v>13.4</v>
      </c>
      <c r="Z24">
        <v>844</v>
      </c>
      <c r="AA24">
        <v>838</v>
      </c>
      <c r="AB24">
        <v>847</v>
      </c>
      <c r="AC24">
        <v>97</v>
      </c>
      <c r="AD24">
        <v>22.78</v>
      </c>
      <c r="AE24">
        <v>0.52</v>
      </c>
      <c r="AF24">
        <v>982</v>
      </c>
      <c r="AG24">
        <v>-2</v>
      </c>
      <c r="AH24">
        <v>85</v>
      </c>
      <c r="AI24">
        <v>35</v>
      </c>
      <c r="AJ24">
        <v>191.9</v>
      </c>
      <c r="AK24">
        <v>171</v>
      </c>
      <c r="AL24">
        <v>5.9</v>
      </c>
      <c r="AM24">
        <v>174.6</v>
      </c>
      <c r="AN24" t="s">
        <v>155</v>
      </c>
      <c r="AO24">
        <v>2</v>
      </c>
      <c r="AP24" s="28">
        <v>0.91421296296296306</v>
      </c>
      <c r="AQ24">
        <v>47.158589999999997</v>
      </c>
      <c r="AR24">
        <v>-88.489692000000005</v>
      </c>
      <c r="AS24">
        <v>318</v>
      </c>
      <c r="AT24">
        <v>0</v>
      </c>
      <c r="AU24">
        <v>12</v>
      </c>
      <c r="AV24">
        <v>10</v>
      </c>
      <c r="AW24" t="s">
        <v>207</v>
      </c>
      <c r="AX24">
        <v>1</v>
      </c>
      <c r="AY24">
        <v>1.4468000000000001</v>
      </c>
      <c r="AZ24">
        <v>1.7467999999999999</v>
      </c>
      <c r="BA24">
        <v>14.686999999999999</v>
      </c>
      <c r="BB24">
        <v>14.82</v>
      </c>
      <c r="BC24">
        <v>1.01</v>
      </c>
      <c r="BD24">
        <v>14.253</v>
      </c>
      <c r="BE24">
        <v>2854.7710000000002</v>
      </c>
      <c r="BF24">
        <v>151.42500000000001</v>
      </c>
      <c r="BG24">
        <v>0.27200000000000002</v>
      </c>
      <c r="BH24">
        <v>1.0999999999999999E-2</v>
      </c>
      <c r="BI24">
        <v>0.28299999999999997</v>
      </c>
      <c r="BJ24">
        <v>0.219</v>
      </c>
      <c r="BK24">
        <v>8.9999999999999993E-3</v>
      </c>
      <c r="BL24">
        <v>0.22700000000000001</v>
      </c>
      <c r="BM24">
        <v>20.7973</v>
      </c>
      <c r="BQ24">
        <v>30.981000000000002</v>
      </c>
      <c r="BR24">
        <v>3.8280000000000002E-2</v>
      </c>
      <c r="BS24">
        <v>-5</v>
      </c>
      <c r="BT24">
        <v>5.0000000000000001E-3</v>
      </c>
      <c r="BU24">
        <v>0.93546799999999997</v>
      </c>
      <c r="BV24">
        <v>0</v>
      </c>
      <c r="BW24" t="s">
        <v>155</v>
      </c>
      <c r="BX24">
        <v>0.80300000000000005</v>
      </c>
    </row>
    <row r="25" spans="1:76" x14ac:dyDescent="0.25">
      <c r="A25" s="26">
        <v>43530</v>
      </c>
      <c r="B25" s="29">
        <v>0.70573918981481487</v>
      </c>
      <c r="C25">
        <v>13.406000000000001</v>
      </c>
      <c r="D25">
        <v>1.0722</v>
      </c>
      <c r="E25">
        <v>10721.748954000001</v>
      </c>
      <c r="F25">
        <v>12.4</v>
      </c>
      <c r="G25">
        <v>0.5</v>
      </c>
      <c r="H25">
        <v>2655.3</v>
      </c>
      <c r="J25">
        <v>0.2</v>
      </c>
      <c r="K25">
        <v>0.87560000000000004</v>
      </c>
      <c r="L25">
        <v>11.739000000000001</v>
      </c>
      <c r="M25">
        <v>0.93879999999999997</v>
      </c>
      <c r="N25">
        <v>10.8413</v>
      </c>
      <c r="O25">
        <v>0.43780000000000002</v>
      </c>
      <c r="P25">
        <v>11.3</v>
      </c>
      <c r="Q25">
        <v>8.7047000000000008</v>
      </c>
      <c r="R25">
        <v>0.35149999999999998</v>
      </c>
      <c r="S25">
        <v>9.1</v>
      </c>
      <c r="T25">
        <v>2655.3172</v>
      </c>
      <c r="W25">
        <v>0</v>
      </c>
      <c r="X25">
        <v>0.17510000000000001</v>
      </c>
      <c r="Y25">
        <v>13.4</v>
      </c>
      <c r="Z25">
        <v>843</v>
      </c>
      <c r="AA25">
        <v>837</v>
      </c>
      <c r="AB25">
        <v>847</v>
      </c>
      <c r="AC25">
        <v>97</v>
      </c>
      <c r="AD25">
        <v>22.78</v>
      </c>
      <c r="AE25">
        <v>0.52</v>
      </c>
      <c r="AF25">
        <v>982</v>
      </c>
      <c r="AG25">
        <v>-2</v>
      </c>
      <c r="AH25">
        <v>85</v>
      </c>
      <c r="AI25">
        <v>35</v>
      </c>
      <c r="AJ25">
        <v>192</v>
      </c>
      <c r="AK25">
        <v>171</v>
      </c>
      <c r="AL25">
        <v>5.9</v>
      </c>
      <c r="AM25">
        <v>174.3</v>
      </c>
      <c r="AN25" t="s">
        <v>155</v>
      </c>
      <c r="AO25">
        <v>2</v>
      </c>
      <c r="AP25" s="28">
        <v>0.91422453703703699</v>
      </c>
      <c r="AQ25">
        <v>47.158589999999997</v>
      </c>
      <c r="AR25">
        <v>-88.489692000000005</v>
      </c>
      <c r="AS25">
        <v>317.89999999999998</v>
      </c>
      <c r="AT25">
        <v>0</v>
      </c>
      <c r="AU25">
        <v>12</v>
      </c>
      <c r="AV25">
        <v>10</v>
      </c>
      <c r="AW25" t="s">
        <v>207</v>
      </c>
      <c r="AX25">
        <v>1</v>
      </c>
      <c r="AY25">
        <v>1.5</v>
      </c>
      <c r="AZ25">
        <v>1.8</v>
      </c>
      <c r="BA25">
        <v>14.686999999999999</v>
      </c>
      <c r="BB25">
        <v>14.87</v>
      </c>
      <c r="BC25">
        <v>1.01</v>
      </c>
      <c r="BD25">
        <v>14.204000000000001</v>
      </c>
      <c r="BE25">
        <v>2864.3389999999999</v>
      </c>
      <c r="BF25">
        <v>145.79900000000001</v>
      </c>
      <c r="BG25">
        <v>0.27700000000000002</v>
      </c>
      <c r="BH25">
        <v>1.0999999999999999E-2</v>
      </c>
      <c r="BI25">
        <v>0.28799999999999998</v>
      </c>
      <c r="BJ25">
        <v>0.222</v>
      </c>
      <c r="BK25">
        <v>8.9999999999999993E-3</v>
      </c>
      <c r="BL25">
        <v>0.23100000000000001</v>
      </c>
      <c r="BM25">
        <v>20.574100000000001</v>
      </c>
      <c r="BQ25">
        <v>31.07</v>
      </c>
      <c r="BR25">
        <v>3.9879999999999999E-2</v>
      </c>
      <c r="BS25">
        <v>-5</v>
      </c>
      <c r="BT25">
        <v>5.0000000000000001E-3</v>
      </c>
      <c r="BU25">
        <v>0.97456799999999999</v>
      </c>
      <c r="BV25">
        <v>0</v>
      </c>
      <c r="BW25" t="s">
        <v>155</v>
      </c>
      <c r="BX25">
        <v>0.80300000000000005</v>
      </c>
    </row>
    <row r="26" spans="1:76" x14ac:dyDescent="0.25">
      <c r="A26" s="26">
        <v>43530</v>
      </c>
      <c r="B26" s="29">
        <v>0.7057507638888888</v>
      </c>
      <c r="C26">
        <v>13.449</v>
      </c>
      <c r="D26">
        <v>1.0102</v>
      </c>
      <c r="E26">
        <v>10101.701783</v>
      </c>
      <c r="F26">
        <v>12.5</v>
      </c>
      <c r="G26">
        <v>0.5</v>
      </c>
      <c r="H26">
        <v>2623.9</v>
      </c>
      <c r="J26">
        <v>0.2</v>
      </c>
      <c r="K26">
        <v>0.87590000000000001</v>
      </c>
      <c r="L26">
        <v>11.7804</v>
      </c>
      <c r="M26">
        <v>0.88480000000000003</v>
      </c>
      <c r="N26">
        <v>10.948700000000001</v>
      </c>
      <c r="O26">
        <v>0.43790000000000001</v>
      </c>
      <c r="P26">
        <v>11.4</v>
      </c>
      <c r="Q26">
        <v>8.7910000000000004</v>
      </c>
      <c r="R26">
        <v>0.35160000000000002</v>
      </c>
      <c r="S26">
        <v>9.1</v>
      </c>
      <c r="T26">
        <v>2623.8667</v>
      </c>
      <c r="W26">
        <v>0</v>
      </c>
      <c r="X26">
        <v>0.17519999999999999</v>
      </c>
      <c r="Y26">
        <v>13.4</v>
      </c>
      <c r="Z26">
        <v>843</v>
      </c>
      <c r="AA26">
        <v>837</v>
      </c>
      <c r="AB26">
        <v>847</v>
      </c>
      <c r="AC26">
        <v>97</v>
      </c>
      <c r="AD26">
        <v>22.78</v>
      </c>
      <c r="AE26">
        <v>0.52</v>
      </c>
      <c r="AF26">
        <v>982</v>
      </c>
      <c r="AG26">
        <v>-2</v>
      </c>
      <c r="AH26">
        <v>85</v>
      </c>
      <c r="AI26">
        <v>35</v>
      </c>
      <c r="AJ26">
        <v>192</v>
      </c>
      <c r="AK26">
        <v>171</v>
      </c>
      <c r="AL26">
        <v>6</v>
      </c>
      <c r="AM26">
        <v>174.2</v>
      </c>
      <c r="AN26" t="s">
        <v>155</v>
      </c>
      <c r="AO26">
        <v>2</v>
      </c>
      <c r="AP26" s="28">
        <v>0.91423611111111114</v>
      </c>
      <c r="AQ26">
        <v>47.158589999999997</v>
      </c>
      <c r="AR26">
        <v>-88.489692000000005</v>
      </c>
      <c r="AS26">
        <v>317.8</v>
      </c>
      <c r="AT26">
        <v>0</v>
      </c>
      <c r="AU26">
        <v>12</v>
      </c>
      <c r="AV26">
        <v>10</v>
      </c>
      <c r="AW26" t="s">
        <v>207</v>
      </c>
      <c r="AX26">
        <v>1</v>
      </c>
      <c r="AY26">
        <v>1.5</v>
      </c>
      <c r="AZ26">
        <v>1.8</v>
      </c>
      <c r="BA26">
        <v>14.686999999999999</v>
      </c>
      <c r="BB26">
        <v>14.9</v>
      </c>
      <c r="BC26">
        <v>1.01</v>
      </c>
      <c r="BD26">
        <v>14.167999999999999</v>
      </c>
      <c r="BE26">
        <v>2877.9569999999999</v>
      </c>
      <c r="BF26">
        <v>137.57900000000001</v>
      </c>
      <c r="BG26">
        <v>0.28000000000000003</v>
      </c>
      <c r="BH26">
        <v>1.0999999999999999E-2</v>
      </c>
      <c r="BI26">
        <v>0.29099999999999998</v>
      </c>
      <c r="BJ26">
        <v>0.22500000000000001</v>
      </c>
      <c r="BK26">
        <v>8.9999999999999993E-3</v>
      </c>
      <c r="BL26">
        <v>0.23400000000000001</v>
      </c>
      <c r="BM26">
        <v>20.355399999999999</v>
      </c>
      <c r="BQ26">
        <v>31.117999999999999</v>
      </c>
      <c r="BR26">
        <v>3.7359999999999997E-2</v>
      </c>
      <c r="BS26">
        <v>-5</v>
      </c>
      <c r="BT26">
        <v>5.0000000000000001E-3</v>
      </c>
      <c r="BU26">
        <v>0.91298500000000005</v>
      </c>
      <c r="BV26">
        <v>0</v>
      </c>
      <c r="BW26" t="s">
        <v>155</v>
      </c>
      <c r="BX26">
        <v>0.80300000000000005</v>
      </c>
    </row>
    <row r="27" spans="1:76" x14ac:dyDescent="0.25">
      <c r="A27" s="26">
        <v>43530</v>
      </c>
      <c r="B27" s="29">
        <v>0.70576233796296295</v>
      </c>
      <c r="C27">
        <v>13.523</v>
      </c>
      <c r="D27">
        <v>0.94730000000000003</v>
      </c>
      <c r="E27">
        <v>9473.1958759999998</v>
      </c>
      <c r="F27">
        <v>12.6</v>
      </c>
      <c r="G27">
        <v>0.5</v>
      </c>
      <c r="H27">
        <v>2607.1999999999998</v>
      </c>
      <c r="J27">
        <v>0.2</v>
      </c>
      <c r="K27">
        <v>0.87590000000000001</v>
      </c>
      <c r="L27">
        <v>11.8451</v>
      </c>
      <c r="M27">
        <v>0.82979999999999998</v>
      </c>
      <c r="N27">
        <v>11.0364</v>
      </c>
      <c r="O27">
        <v>0.438</v>
      </c>
      <c r="P27">
        <v>11.5</v>
      </c>
      <c r="Q27">
        <v>8.8613999999999997</v>
      </c>
      <c r="R27">
        <v>0.35160000000000002</v>
      </c>
      <c r="S27">
        <v>9.1999999999999993</v>
      </c>
      <c r="T27">
        <v>2607.2339999999999</v>
      </c>
      <c r="W27">
        <v>0</v>
      </c>
      <c r="X27">
        <v>0.17519999999999999</v>
      </c>
      <c r="Y27">
        <v>13.5</v>
      </c>
      <c r="Z27">
        <v>843</v>
      </c>
      <c r="AA27">
        <v>837</v>
      </c>
      <c r="AB27">
        <v>847</v>
      </c>
      <c r="AC27">
        <v>97</v>
      </c>
      <c r="AD27">
        <v>22.78</v>
      </c>
      <c r="AE27">
        <v>0.52</v>
      </c>
      <c r="AF27">
        <v>982</v>
      </c>
      <c r="AG27">
        <v>-2</v>
      </c>
      <c r="AH27">
        <v>85</v>
      </c>
      <c r="AI27">
        <v>35</v>
      </c>
      <c r="AJ27">
        <v>192</v>
      </c>
      <c r="AK27">
        <v>171.9</v>
      </c>
      <c r="AL27">
        <v>6</v>
      </c>
      <c r="AM27">
        <v>174.9</v>
      </c>
      <c r="AN27" t="s">
        <v>155</v>
      </c>
      <c r="AO27">
        <v>2</v>
      </c>
      <c r="AP27" s="28">
        <v>0.91424768518518518</v>
      </c>
      <c r="AQ27">
        <v>47.158589999999997</v>
      </c>
      <c r="AR27">
        <v>-88.489692000000005</v>
      </c>
      <c r="AS27">
        <v>317.7</v>
      </c>
      <c r="AT27">
        <v>0</v>
      </c>
      <c r="AU27">
        <v>12</v>
      </c>
      <c r="AV27">
        <v>10</v>
      </c>
      <c r="AW27" t="s">
        <v>207</v>
      </c>
      <c r="AX27">
        <v>1</v>
      </c>
      <c r="AY27">
        <v>1.5</v>
      </c>
      <c r="AZ27">
        <v>1.8</v>
      </c>
      <c r="BA27">
        <v>14.686999999999999</v>
      </c>
      <c r="BB27">
        <v>14.9</v>
      </c>
      <c r="BC27">
        <v>1.01</v>
      </c>
      <c r="BD27">
        <v>14.167999999999999</v>
      </c>
      <c r="BE27">
        <v>2891.9740000000002</v>
      </c>
      <c r="BF27">
        <v>128.93899999999999</v>
      </c>
      <c r="BG27">
        <v>0.28199999999999997</v>
      </c>
      <c r="BH27">
        <v>1.0999999999999999E-2</v>
      </c>
      <c r="BI27">
        <v>0.29299999999999998</v>
      </c>
      <c r="BJ27">
        <v>0.22700000000000001</v>
      </c>
      <c r="BK27">
        <v>8.9999999999999993E-3</v>
      </c>
      <c r="BL27">
        <v>0.23599999999999999</v>
      </c>
      <c r="BM27">
        <v>20.213799999999999</v>
      </c>
      <c r="BQ27">
        <v>31.099</v>
      </c>
      <c r="BR27">
        <v>4.1399999999999999E-2</v>
      </c>
      <c r="BS27">
        <v>-5</v>
      </c>
      <c r="BT27">
        <v>5.0000000000000001E-3</v>
      </c>
      <c r="BU27">
        <v>1.0117119999999999</v>
      </c>
      <c r="BV27">
        <v>0</v>
      </c>
      <c r="BW27" t="s">
        <v>155</v>
      </c>
      <c r="BX27">
        <v>0.80300000000000005</v>
      </c>
    </row>
    <row r="28" spans="1:76" x14ac:dyDescent="0.25">
      <c r="A28" s="26">
        <v>43530</v>
      </c>
      <c r="B28" s="29">
        <v>0.7057739120370371</v>
      </c>
      <c r="C28">
        <v>13.553000000000001</v>
      </c>
      <c r="D28">
        <v>0.89580000000000004</v>
      </c>
      <c r="E28">
        <v>8957.7319590000006</v>
      </c>
      <c r="F28">
        <v>12.7</v>
      </c>
      <c r="G28">
        <v>0.5</v>
      </c>
      <c r="H28">
        <v>2572.6</v>
      </c>
      <c r="J28">
        <v>0.2</v>
      </c>
      <c r="K28">
        <v>0.876</v>
      </c>
      <c r="L28">
        <v>11.8725</v>
      </c>
      <c r="M28">
        <v>0.78469999999999995</v>
      </c>
      <c r="N28">
        <v>11.125500000000001</v>
      </c>
      <c r="O28">
        <v>0.438</v>
      </c>
      <c r="P28">
        <v>11.6</v>
      </c>
      <c r="Q28">
        <v>8.9329000000000001</v>
      </c>
      <c r="R28">
        <v>0.35170000000000001</v>
      </c>
      <c r="S28">
        <v>9.3000000000000007</v>
      </c>
      <c r="T28">
        <v>2572.5871999999999</v>
      </c>
      <c r="W28">
        <v>0</v>
      </c>
      <c r="X28">
        <v>0.17519999999999999</v>
      </c>
      <c r="Y28">
        <v>13.1</v>
      </c>
      <c r="Z28">
        <v>845</v>
      </c>
      <c r="AA28">
        <v>838</v>
      </c>
      <c r="AB28">
        <v>848</v>
      </c>
      <c r="AC28">
        <v>97</v>
      </c>
      <c r="AD28">
        <v>22.78</v>
      </c>
      <c r="AE28">
        <v>0.52</v>
      </c>
      <c r="AF28">
        <v>982</v>
      </c>
      <c r="AG28">
        <v>-2</v>
      </c>
      <c r="AH28">
        <v>85</v>
      </c>
      <c r="AI28">
        <v>35</v>
      </c>
      <c r="AJ28">
        <v>191.1</v>
      </c>
      <c r="AK28">
        <v>171.1</v>
      </c>
      <c r="AL28">
        <v>5.6</v>
      </c>
      <c r="AM28">
        <v>175.7</v>
      </c>
      <c r="AN28" t="s">
        <v>155</v>
      </c>
      <c r="AO28">
        <v>2</v>
      </c>
      <c r="AP28" s="28">
        <v>0.91425925925925933</v>
      </c>
      <c r="AQ28">
        <v>47.158589999999997</v>
      </c>
      <c r="AR28">
        <v>-88.489692000000005</v>
      </c>
      <c r="AS28">
        <v>317.60000000000002</v>
      </c>
      <c r="AT28">
        <v>0</v>
      </c>
      <c r="AU28">
        <v>12</v>
      </c>
      <c r="AV28">
        <v>10</v>
      </c>
      <c r="AW28" t="s">
        <v>207</v>
      </c>
      <c r="AX28">
        <v>1</v>
      </c>
      <c r="AY28">
        <v>1.4532</v>
      </c>
      <c r="AZ28">
        <v>1.8</v>
      </c>
      <c r="BA28">
        <v>14.686999999999999</v>
      </c>
      <c r="BB28">
        <v>14.93</v>
      </c>
      <c r="BC28">
        <v>1.02</v>
      </c>
      <c r="BD28">
        <v>14.151999999999999</v>
      </c>
      <c r="BE28">
        <v>2903.4160000000002</v>
      </c>
      <c r="BF28">
        <v>122.14100000000001</v>
      </c>
      <c r="BG28">
        <v>0.28499999999999998</v>
      </c>
      <c r="BH28">
        <v>1.0999999999999999E-2</v>
      </c>
      <c r="BI28">
        <v>0.29599999999999999</v>
      </c>
      <c r="BJ28">
        <v>0.22900000000000001</v>
      </c>
      <c r="BK28">
        <v>8.9999999999999993E-3</v>
      </c>
      <c r="BL28">
        <v>0.23799999999999999</v>
      </c>
      <c r="BM28">
        <v>19.978000000000002</v>
      </c>
      <c r="BQ28">
        <v>31.154</v>
      </c>
      <c r="BR28">
        <v>1.2959999999999999E-2</v>
      </c>
      <c r="BS28">
        <v>-5</v>
      </c>
      <c r="BT28">
        <v>5.8799999999999998E-3</v>
      </c>
      <c r="BU28">
        <v>0.31670999999999999</v>
      </c>
      <c r="BV28">
        <v>0</v>
      </c>
      <c r="BW28" t="s">
        <v>155</v>
      </c>
      <c r="BX28">
        <v>0.80300000000000005</v>
      </c>
    </row>
    <row r="29" spans="1:76" x14ac:dyDescent="0.25">
      <c r="A29" s="26">
        <v>43530</v>
      </c>
      <c r="B29" s="29">
        <v>0.70578548611111114</v>
      </c>
      <c r="C29">
        <v>13.565</v>
      </c>
      <c r="D29">
        <v>0.92369999999999997</v>
      </c>
      <c r="E29">
        <v>9237.1255060000003</v>
      </c>
      <c r="F29">
        <v>12.8</v>
      </c>
      <c r="G29">
        <v>0.5</v>
      </c>
      <c r="H29">
        <v>2550.1</v>
      </c>
      <c r="J29">
        <v>0.2</v>
      </c>
      <c r="K29">
        <v>0.87549999999999994</v>
      </c>
      <c r="L29">
        <v>11.876300000000001</v>
      </c>
      <c r="M29">
        <v>0.80869999999999997</v>
      </c>
      <c r="N29">
        <v>11.19</v>
      </c>
      <c r="O29">
        <v>0.43780000000000002</v>
      </c>
      <c r="P29">
        <v>11.6</v>
      </c>
      <c r="Q29">
        <v>8.9847000000000001</v>
      </c>
      <c r="R29">
        <v>0.35149999999999998</v>
      </c>
      <c r="S29">
        <v>9.3000000000000007</v>
      </c>
      <c r="T29">
        <v>2550.1133</v>
      </c>
      <c r="W29">
        <v>0</v>
      </c>
      <c r="X29">
        <v>0.17510000000000001</v>
      </c>
      <c r="Y29">
        <v>12.6</v>
      </c>
      <c r="Z29">
        <v>849</v>
      </c>
      <c r="AA29">
        <v>840</v>
      </c>
      <c r="AB29">
        <v>850</v>
      </c>
      <c r="AC29">
        <v>97</v>
      </c>
      <c r="AD29">
        <v>22.78</v>
      </c>
      <c r="AE29">
        <v>0.52</v>
      </c>
      <c r="AF29">
        <v>982</v>
      </c>
      <c r="AG29">
        <v>-2</v>
      </c>
      <c r="AH29">
        <v>84.12</v>
      </c>
      <c r="AI29">
        <v>35</v>
      </c>
      <c r="AJ29">
        <v>190.1</v>
      </c>
      <c r="AK29">
        <v>170.1</v>
      </c>
      <c r="AL29">
        <v>5.2</v>
      </c>
      <c r="AM29">
        <v>176</v>
      </c>
      <c r="AN29" t="s">
        <v>155</v>
      </c>
      <c r="AO29">
        <v>2</v>
      </c>
      <c r="AP29" s="28">
        <v>0.91427083333333325</v>
      </c>
      <c r="AQ29">
        <v>47.158589999999997</v>
      </c>
      <c r="AR29">
        <v>-88.489692000000005</v>
      </c>
      <c r="AS29">
        <v>317.5</v>
      </c>
      <c r="AT29">
        <v>0</v>
      </c>
      <c r="AU29">
        <v>12</v>
      </c>
      <c r="AV29">
        <v>10</v>
      </c>
      <c r="AW29" t="s">
        <v>207</v>
      </c>
      <c r="AX29">
        <v>1</v>
      </c>
      <c r="AY29">
        <v>1.4</v>
      </c>
      <c r="AZ29">
        <v>1.8</v>
      </c>
      <c r="BA29">
        <v>14.686999999999999</v>
      </c>
      <c r="BB29">
        <v>14.89</v>
      </c>
      <c r="BC29">
        <v>1.01</v>
      </c>
      <c r="BD29">
        <v>14.215999999999999</v>
      </c>
      <c r="BE29">
        <v>2898.5889999999999</v>
      </c>
      <c r="BF29">
        <v>125.629</v>
      </c>
      <c r="BG29">
        <v>0.28599999999999998</v>
      </c>
      <c r="BH29">
        <v>1.0999999999999999E-2</v>
      </c>
      <c r="BI29">
        <v>0.29699999999999999</v>
      </c>
      <c r="BJ29">
        <v>0.23</v>
      </c>
      <c r="BK29">
        <v>8.9999999999999993E-3</v>
      </c>
      <c r="BL29">
        <v>0.23899999999999999</v>
      </c>
      <c r="BM29">
        <v>19.764099999999999</v>
      </c>
      <c r="BQ29">
        <v>31.074999999999999</v>
      </c>
      <c r="BR29">
        <v>-1.652E-2</v>
      </c>
      <c r="BS29">
        <v>-5</v>
      </c>
      <c r="BT29">
        <v>6.0000000000000001E-3</v>
      </c>
      <c r="BU29">
        <v>-0.40370800000000001</v>
      </c>
      <c r="BV29">
        <v>0</v>
      </c>
      <c r="BW29" t="s">
        <v>155</v>
      </c>
      <c r="BX29">
        <v>0.80300000000000005</v>
      </c>
    </row>
    <row r="30" spans="1:76" x14ac:dyDescent="0.25">
      <c r="A30" s="26">
        <v>43530</v>
      </c>
      <c r="B30" s="29">
        <v>0.70579706018518518</v>
      </c>
      <c r="C30">
        <v>13.57</v>
      </c>
      <c r="D30">
        <v>0.91410000000000002</v>
      </c>
      <c r="E30">
        <v>9141.3905080000004</v>
      </c>
      <c r="F30">
        <v>12.8</v>
      </c>
      <c r="G30">
        <v>0.5</v>
      </c>
      <c r="H30">
        <v>2540.6999999999998</v>
      </c>
      <c r="J30">
        <v>0.2</v>
      </c>
      <c r="K30">
        <v>0.87549999999999994</v>
      </c>
      <c r="L30">
        <v>11.8805</v>
      </c>
      <c r="M30">
        <v>0.80030000000000001</v>
      </c>
      <c r="N30">
        <v>11.206300000000001</v>
      </c>
      <c r="O30">
        <v>0.43769999999999998</v>
      </c>
      <c r="P30">
        <v>11.6</v>
      </c>
      <c r="Q30">
        <v>8.9977999999999998</v>
      </c>
      <c r="R30">
        <v>0.35149999999999998</v>
      </c>
      <c r="S30">
        <v>9.3000000000000007</v>
      </c>
      <c r="T30">
        <v>2540.6959999999999</v>
      </c>
      <c r="W30">
        <v>0</v>
      </c>
      <c r="X30">
        <v>0.17510000000000001</v>
      </c>
      <c r="Y30">
        <v>12.4</v>
      </c>
      <c r="Z30">
        <v>851</v>
      </c>
      <c r="AA30">
        <v>842</v>
      </c>
      <c r="AB30">
        <v>850</v>
      </c>
      <c r="AC30">
        <v>97</v>
      </c>
      <c r="AD30">
        <v>22.78</v>
      </c>
      <c r="AE30">
        <v>0.52</v>
      </c>
      <c r="AF30">
        <v>982</v>
      </c>
      <c r="AG30">
        <v>-2</v>
      </c>
      <c r="AH30">
        <v>84</v>
      </c>
      <c r="AI30">
        <v>35</v>
      </c>
      <c r="AJ30">
        <v>190</v>
      </c>
      <c r="AK30">
        <v>170</v>
      </c>
      <c r="AL30">
        <v>4.9000000000000004</v>
      </c>
      <c r="AM30">
        <v>176</v>
      </c>
      <c r="AN30" t="s">
        <v>155</v>
      </c>
      <c r="AO30">
        <v>2</v>
      </c>
      <c r="AP30" s="28">
        <v>0.9142824074074074</v>
      </c>
      <c r="AQ30">
        <v>47.158589999999997</v>
      </c>
      <c r="AR30">
        <v>-88.489692000000005</v>
      </c>
      <c r="AS30">
        <v>317.5</v>
      </c>
      <c r="AT30">
        <v>0</v>
      </c>
      <c r="AU30">
        <v>12</v>
      </c>
      <c r="AV30">
        <v>10</v>
      </c>
      <c r="AW30" t="s">
        <v>207</v>
      </c>
      <c r="AX30">
        <v>1</v>
      </c>
      <c r="AY30">
        <v>1.4</v>
      </c>
      <c r="AZ30">
        <v>1.8</v>
      </c>
      <c r="BA30">
        <v>14.686999999999999</v>
      </c>
      <c r="BB30">
        <v>14.9</v>
      </c>
      <c r="BC30">
        <v>1.01</v>
      </c>
      <c r="BD30">
        <v>14.221</v>
      </c>
      <c r="BE30">
        <v>2900.7730000000001</v>
      </c>
      <c r="BF30">
        <v>124.372</v>
      </c>
      <c r="BG30">
        <v>0.28699999999999998</v>
      </c>
      <c r="BH30">
        <v>1.0999999999999999E-2</v>
      </c>
      <c r="BI30">
        <v>0.29799999999999999</v>
      </c>
      <c r="BJ30">
        <v>0.23</v>
      </c>
      <c r="BK30">
        <v>8.9999999999999993E-3</v>
      </c>
      <c r="BL30">
        <v>0.23899999999999999</v>
      </c>
      <c r="BM30">
        <v>19.699100000000001</v>
      </c>
      <c r="BQ30">
        <v>31.085999999999999</v>
      </c>
      <c r="BR30">
        <v>-2.9680000000000002E-2</v>
      </c>
      <c r="BS30">
        <v>-5</v>
      </c>
      <c r="BT30">
        <v>5.1200000000000004E-3</v>
      </c>
      <c r="BU30">
        <v>-0.72530499999999998</v>
      </c>
      <c r="BV30">
        <v>0</v>
      </c>
      <c r="BW30" t="s">
        <v>155</v>
      </c>
      <c r="BX30">
        <v>0.80300000000000005</v>
      </c>
    </row>
    <row r="31" spans="1:76" x14ac:dyDescent="0.25">
      <c r="A31" s="26">
        <v>43530</v>
      </c>
      <c r="B31" s="29">
        <v>0.70580863425925922</v>
      </c>
      <c r="C31">
        <v>13.57</v>
      </c>
      <c r="D31">
        <v>0.90310000000000001</v>
      </c>
      <c r="E31">
        <v>9030.8270680000005</v>
      </c>
      <c r="F31">
        <v>12.9</v>
      </c>
      <c r="G31">
        <v>0.5</v>
      </c>
      <c r="H31">
        <v>2529.1</v>
      </c>
      <c r="J31">
        <v>0.2</v>
      </c>
      <c r="K31">
        <v>0.87549999999999994</v>
      </c>
      <c r="L31">
        <v>11.8805</v>
      </c>
      <c r="M31">
        <v>0.79059999999999997</v>
      </c>
      <c r="N31">
        <v>11.293900000000001</v>
      </c>
      <c r="O31">
        <v>0.43769999999999998</v>
      </c>
      <c r="P31">
        <v>11.7</v>
      </c>
      <c r="Q31">
        <v>9.0680999999999994</v>
      </c>
      <c r="R31">
        <v>0.35149999999999998</v>
      </c>
      <c r="S31">
        <v>9.4</v>
      </c>
      <c r="T31">
        <v>2529.1066000000001</v>
      </c>
      <c r="W31">
        <v>0</v>
      </c>
      <c r="X31">
        <v>0.17510000000000001</v>
      </c>
      <c r="Y31">
        <v>12</v>
      </c>
      <c r="Z31">
        <v>854</v>
      </c>
      <c r="AA31">
        <v>844</v>
      </c>
      <c r="AB31">
        <v>851</v>
      </c>
      <c r="AC31">
        <v>97</v>
      </c>
      <c r="AD31">
        <v>22.78</v>
      </c>
      <c r="AE31">
        <v>0.52</v>
      </c>
      <c r="AF31">
        <v>982</v>
      </c>
      <c r="AG31">
        <v>-2</v>
      </c>
      <c r="AH31">
        <v>83.12</v>
      </c>
      <c r="AI31">
        <v>35</v>
      </c>
      <c r="AJ31">
        <v>189.1</v>
      </c>
      <c r="AK31">
        <v>169.1</v>
      </c>
      <c r="AL31">
        <v>4.5999999999999996</v>
      </c>
      <c r="AM31">
        <v>176</v>
      </c>
      <c r="AN31" t="s">
        <v>155</v>
      </c>
      <c r="AO31">
        <v>2</v>
      </c>
      <c r="AP31" s="28">
        <v>0.91429398148148155</v>
      </c>
      <c r="AQ31">
        <v>47.158589999999997</v>
      </c>
      <c r="AR31">
        <v>-88.489692000000005</v>
      </c>
      <c r="AS31">
        <v>317.5</v>
      </c>
      <c r="AT31">
        <v>0</v>
      </c>
      <c r="AU31">
        <v>12</v>
      </c>
      <c r="AV31">
        <v>10</v>
      </c>
      <c r="AW31" t="s">
        <v>207</v>
      </c>
      <c r="AX31">
        <v>1.0468</v>
      </c>
      <c r="AY31">
        <v>1.4468000000000001</v>
      </c>
      <c r="AZ31">
        <v>1.8468</v>
      </c>
      <c r="BA31">
        <v>14.686999999999999</v>
      </c>
      <c r="BB31">
        <v>14.91</v>
      </c>
      <c r="BC31">
        <v>1.02</v>
      </c>
      <c r="BD31">
        <v>14.221</v>
      </c>
      <c r="BE31">
        <v>2903.2130000000002</v>
      </c>
      <c r="BF31">
        <v>122.971</v>
      </c>
      <c r="BG31">
        <v>0.28899999999999998</v>
      </c>
      <c r="BH31">
        <v>1.0999999999999999E-2</v>
      </c>
      <c r="BI31">
        <v>0.3</v>
      </c>
      <c r="BJ31">
        <v>0.23200000000000001</v>
      </c>
      <c r="BK31">
        <v>8.9999999999999993E-3</v>
      </c>
      <c r="BL31">
        <v>0.24099999999999999</v>
      </c>
      <c r="BM31">
        <v>19.625699999999998</v>
      </c>
      <c r="BQ31">
        <v>31.111999999999998</v>
      </c>
      <c r="BR31">
        <v>-4.4200000000000003E-2</v>
      </c>
      <c r="BS31">
        <v>-5</v>
      </c>
      <c r="BT31">
        <v>6.7600000000000004E-3</v>
      </c>
      <c r="BU31">
        <v>-1.080138</v>
      </c>
      <c r="BV31">
        <v>0</v>
      </c>
      <c r="BW31" t="s">
        <v>155</v>
      </c>
      <c r="BX31">
        <v>0.80300000000000005</v>
      </c>
    </row>
    <row r="32" spans="1:76" x14ac:dyDescent="0.25">
      <c r="A32" s="26">
        <v>43530</v>
      </c>
      <c r="B32" s="29">
        <v>0.70582020833333337</v>
      </c>
      <c r="C32">
        <v>13.57</v>
      </c>
      <c r="D32">
        <v>0.88990000000000002</v>
      </c>
      <c r="E32">
        <v>8898.9337919999998</v>
      </c>
      <c r="F32">
        <v>13</v>
      </c>
      <c r="G32">
        <v>0.5</v>
      </c>
      <c r="H32">
        <v>2530.6</v>
      </c>
      <c r="J32">
        <v>0.2</v>
      </c>
      <c r="K32">
        <v>0.87560000000000004</v>
      </c>
      <c r="L32">
        <v>11.881399999999999</v>
      </c>
      <c r="M32">
        <v>0.7792</v>
      </c>
      <c r="N32">
        <v>11.382300000000001</v>
      </c>
      <c r="O32">
        <v>0.43780000000000002</v>
      </c>
      <c r="P32">
        <v>11.8</v>
      </c>
      <c r="Q32">
        <v>9.1390999999999991</v>
      </c>
      <c r="R32">
        <v>0.35149999999999998</v>
      </c>
      <c r="S32">
        <v>9.5</v>
      </c>
      <c r="T32">
        <v>2530.5654</v>
      </c>
      <c r="W32">
        <v>0</v>
      </c>
      <c r="X32">
        <v>0.17510000000000001</v>
      </c>
      <c r="Y32">
        <v>12</v>
      </c>
      <c r="Z32">
        <v>854</v>
      </c>
      <c r="AA32">
        <v>845</v>
      </c>
      <c r="AB32">
        <v>852</v>
      </c>
      <c r="AC32">
        <v>97</v>
      </c>
      <c r="AD32">
        <v>22.78</v>
      </c>
      <c r="AE32">
        <v>0.52</v>
      </c>
      <c r="AF32">
        <v>982</v>
      </c>
      <c r="AG32">
        <v>-2</v>
      </c>
      <c r="AH32">
        <v>83</v>
      </c>
      <c r="AI32">
        <v>35</v>
      </c>
      <c r="AJ32">
        <v>189</v>
      </c>
      <c r="AK32">
        <v>169</v>
      </c>
      <c r="AL32">
        <v>4.5</v>
      </c>
      <c r="AM32">
        <v>176</v>
      </c>
      <c r="AN32" t="s">
        <v>155</v>
      </c>
      <c r="AO32">
        <v>2</v>
      </c>
      <c r="AP32" s="28">
        <v>0.91430555555555559</v>
      </c>
      <c r="AQ32">
        <v>47.158589999999997</v>
      </c>
      <c r="AR32">
        <v>-88.489692000000005</v>
      </c>
      <c r="AS32">
        <v>317.5</v>
      </c>
      <c r="AT32">
        <v>0</v>
      </c>
      <c r="AU32">
        <v>12</v>
      </c>
      <c r="AV32">
        <v>10</v>
      </c>
      <c r="AW32" t="s">
        <v>207</v>
      </c>
      <c r="AX32">
        <v>1.1000000000000001</v>
      </c>
      <c r="AY32">
        <v>1.5468</v>
      </c>
      <c r="AZ32">
        <v>1.9</v>
      </c>
      <c r="BA32">
        <v>14.686999999999999</v>
      </c>
      <c r="BB32">
        <v>14.93</v>
      </c>
      <c r="BC32">
        <v>1.02</v>
      </c>
      <c r="BD32">
        <v>14.212</v>
      </c>
      <c r="BE32">
        <v>2905.7890000000002</v>
      </c>
      <c r="BF32">
        <v>121.283</v>
      </c>
      <c r="BG32">
        <v>0.29199999999999998</v>
      </c>
      <c r="BH32">
        <v>1.0999999999999999E-2</v>
      </c>
      <c r="BI32">
        <v>0.30299999999999999</v>
      </c>
      <c r="BJ32">
        <v>0.23400000000000001</v>
      </c>
      <c r="BK32">
        <v>8.9999999999999993E-3</v>
      </c>
      <c r="BL32">
        <v>0.24299999999999999</v>
      </c>
      <c r="BM32">
        <v>19.652899999999999</v>
      </c>
      <c r="BQ32">
        <v>31.14</v>
      </c>
      <c r="BR32">
        <v>-4.8637E-2</v>
      </c>
      <c r="BS32">
        <v>-5</v>
      </c>
      <c r="BT32">
        <v>6.1209999999999997E-3</v>
      </c>
      <c r="BU32">
        <v>-1.1885760000000001</v>
      </c>
      <c r="BV32">
        <v>0</v>
      </c>
      <c r="BW32" t="s">
        <v>155</v>
      </c>
      <c r="BX32">
        <v>0.80300000000000005</v>
      </c>
    </row>
    <row r="33" spans="1:76" x14ac:dyDescent="0.25">
      <c r="A33" s="26">
        <v>43530</v>
      </c>
      <c r="B33" s="29">
        <v>0.70583178240740752</v>
      </c>
      <c r="C33">
        <v>13.577999999999999</v>
      </c>
      <c r="D33">
        <v>0.86650000000000005</v>
      </c>
      <c r="E33">
        <v>8665.3349880000005</v>
      </c>
      <c r="F33">
        <v>13.2</v>
      </c>
      <c r="G33">
        <v>0.5</v>
      </c>
      <c r="H33">
        <v>2519.3000000000002</v>
      </c>
      <c r="J33">
        <v>0.2</v>
      </c>
      <c r="K33">
        <v>0.87570000000000003</v>
      </c>
      <c r="L33">
        <v>11.889900000000001</v>
      </c>
      <c r="M33">
        <v>0.75880000000000003</v>
      </c>
      <c r="N33">
        <v>11.543200000000001</v>
      </c>
      <c r="O33">
        <v>0.43780000000000002</v>
      </c>
      <c r="P33">
        <v>12</v>
      </c>
      <c r="Q33">
        <v>9.2683</v>
      </c>
      <c r="R33">
        <v>0.35160000000000002</v>
      </c>
      <c r="S33">
        <v>9.6</v>
      </c>
      <c r="T33">
        <v>2519.2984000000001</v>
      </c>
      <c r="W33">
        <v>0</v>
      </c>
      <c r="X33">
        <v>0.17510000000000001</v>
      </c>
      <c r="Y33">
        <v>11.9</v>
      </c>
      <c r="Z33">
        <v>855</v>
      </c>
      <c r="AA33">
        <v>846</v>
      </c>
      <c r="AB33">
        <v>852</v>
      </c>
      <c r="AC33">
        <v>97</v>
      </c>
      <c r="AD33">
        <v>22.78</v>
      </c>
      <c r="AE33">
        <v>0.52</v>
      </c>
      <c r="AF33">
        <v>982</v>
      </c>
      <c r="AG33">
        <v>-2</v>
      </c>
      <c r="AH33">
        <v>83</v>
      </c>
      <c r="AI33">
        <v>35</v>
      </c>
      <c r="AJ33">
        <v>189</v>
      </c>
      <c r="AK33">
        <v>169</v>
      </c>
      <c r="AL33">
        <v>4.4000000000000004</v>
      </c>
      <c r="AM33">
        <v>176</v>
      </c>
      <c r="AN33" t="s">
        <v>155</v>
      </c>
      <c r="AO33">
        <v>2</v>
      </c>
      <c r="AP33" s="28">
        <v>0.91431712962962963</v>
      </c>
      <c r="AQ33">
        <v>47.158589999999997</v>
      </c>
      <c r="AR33">
        <v>-88.489692000000005</v>
      </c>
      <c r="AS33">
        <v>317.5</v>
      </c>
      <c r="AT33">
        <v>0</v>
      </c>
      <c r="AU33">
        <v>12</v>
      </c>
      <c r="AV33">
        <v>10</v>
      </c>
      <c r="AW33" t="s">
        <v>207</v>
      </c>
      <c r="AX33">
        <v>1.1000000000000001</v>
      </c>
      <c r="AY33">
        <v>1.6</v>
      </c>
      <c r="AZ33">
        <v>1.9</v>
      </c>
      <c r="BA33">
        <v>14.686999999999999</v>
      </c>
      <c r="BB33">
        <v>14.95</v>
      </c>
      <c r="BC33">
        <v>1.02</v>
      </c>
      <c r="BD33">
        <v>14.196999999999999</v>
      </c>
      <c r="BE33">
        <v>2910.8040000000001</v>
      </c>
      <c r="BF33">
        <v>118.23399999999999</v>
      </c>
      <c r="BG33">
        <v>0.29599999999999999</v>
      </c>
      <c r="BH33">
        <v>1.0999999999999999E-2</v>
      </c>
      <c r="BI33">
        <v>0.307</v>
      </c>
      <c r="BJ33">
        <v>0.23799999999999999</v>
      </c>
      <c r="BK33">
        <v>8.9999999999999993E-3</v>
      </c>
      <c r="BL33">
        <v>0.247</v>
      </c>
      <c r="BM33">
        <v>19.585100000000001</v>
      </c>
      <c r="BQ33">
        <v>31.175000000000001</v>
      </c>
      <c r="BR33">
        <v>-4.9000000000000002E-2</v>
      </c>
      <c r="BS33">
        <v>-5</v>
      </c>
      <c r="BT33">
        <v>6.0000000000000001E-3</v>
      </c>
      <c r="BU33">
        <v>-1.197438</v>
      </c>
      <c r="BV33">
        <v>0</v>
      </c>
      <c r="BW33" t="s">
        <v>155</v>
      </c>
      <c r="BX33">
        <v>0.80300000000000005</v>
      </c>
    </row>
    <row r="34" spans="1:76" x14ac:dyDescent="0.25">
      <c r="A34" s="26">
        <v>43530</v>
      </c>
      <c r="B34" s="29">
        <v>0.70584335648148144</v>
      </c>
      <c r="C34">
        <v>13.586</v>
      </c>
      <c r="D34">
        <v>0.89049999999999996</v>
      </c>
      <c r="E34">
        <v>8905.2026470000001</v>
      </c>
      <c r="F34">
        <v>13.3</v>
      </c>
      <c r="G34">
        <v>0.5</v>
      </c>
      <c r="H34">
        <v>2512.5</v>
      </c>
      <c r="J34">
        <v>0.2</v>
      </c>
      <c r="K34">
        <v>0.87539999999999996</v>
      </c>
      <c r="L34">
        <v>11.893599999999999</v>
      </c>
      <c r="M34">
        <v>0.77959999999999996</v>
      </c>
      <c r="N34">
        <v>11.627000000000001</v>
      </c>
      <c r="O34">
        <v>0.43769999999999998</v>
      </c>
      <c r="P34">
        <v>12.1</v>
      </c>
      <c r="Q34">
        <v>9.3355999999999995</v>
      </c>
      <c r="R34">
        <v>0.35139999999999999</v>
      </c>
      <c r="S34">
        <v>9.6999999999999993</v>
      </c>
      <c r="T34">
        <v>2512.5291000000002</v>
      </c>
      <c r="W34">
        <v>0</v>
      </c>
      <c r="X34">
        <v>0.17510000000000001</v>
      </c>
      <c r="Y34">
        <v>11.9</v>
      </c>
      <c r="Z34">
        <v>855</v>
      </c>
      <c r="AA34">
        <v>846</v>
      </c>
      <c r="AB34">
        <v>852</v>
      </c>
      <c r="AC34">
        <v>97</v>
      </c>
      <c r="AD34">
        <v>22.78</v>
      </c>
      <c r="AE34">
        <v>0.52</v>
      </c>
      <c r="AF34">
        <v>982</v>
      </c>
      <c r="AG34">
        <v>-2</v>
      </c>
      <c r="AH34">
        <v>83</v>
      </c>
      <c r="AI34">
        <v>35</v>
      </c>
      <c r="AJ34">
        <v>189</v>
      </c>
      <c r="AK34">
        <v>169</v>
      </c>
      <c r="AL34">
        <v>4.4000000000000004</v>
      </c>
      <c r="AM34">
        <v>176</v>
      </c>
      <c r="AN34" t="s">
        <v>155</v>
      </c>
      <c r="AO34">
        <v>2</v>
      </c>
      <c r="AP34" s="28">
        <v>0.91432870370370367</v>
      </c>
      <c r="AQ34">
        <v>47.158589999999997</v>
      </c>
      <c r="AR34">
        <v>-88.489692000000005</v>
      </c>
      <c r="AS34">
        <v>317.60000000000002</v>
      </c>
      <c r="AT34">
        <v>0</v>
      </c>
      <c r="AU34">
        <v>12</v>
      </c>
      <c r="AV34">
        <v>10</v>
      </c>
      <c r="AW34" t="s">
        <v>207</v>
      </c>
      <c r="AX34">
        <v>1.0531999999999999</v>
      </c>
      <c r="AY34">
        <v>1.5064</v>
      </c>
      <c r="AZ34">
        <v>1.8064</v>
      </c>
      <c r="BA34">
        <v>14.686999999999999</v>
      </c>
      <c r="BB34">
        <v>14.91</v>
      </c>
      <c r="BC34">
        <v>1.02</v>
      </c>
      <c r="BD34">
        <v>14.231999999999999</v>
      </c>
      <c r="BE34">
        <v>2906.3310000000001</v>
      </c>
      <c r="BF34">
        <v>121.246</v>
      </c>
      <c r="BG34">
        <v>0.29799999999999999</v>
      </c>
      <c r="BH34">
        <v>1.0999999999999999E-2</v>
      </c>
      <c r="BI34">
        <v>0.309</v>
      </c>
      <c r="BJ34">
        <v>0.23899999999999999</v>
      </c>
      <c r="BK34">
        <v>8.9999999999999993E-3</v>
      </c>
      <c r="BL34">
        <v>0.248</v>
      </c>
      <c r="BM34">
        <v>19.496500000000001</v>
      </c>
      <c r="BQ34">
        <v>31.108000000000001</v>
      </c>
      <c r="BR34">
        <v>-4.6359999999999998E-2</v>
      </c>
      <c r="BS34">
        <v>-5</v>
      </c>
      <c r="BT34">
        <v>6.0000000000000001E-3</v>
      </c>
      <c r="BU34">
        <v>-1.1329229999999999</v>
      </c>
      <c r="BV34">
        <v>0</v>
      </c>
      <c r="BW34" t="s">
        <v>155</v>
      </c>
      <c r="BX34">
        <v>0.80300000000000005</v>
      </c>
    </row>
    <row r="35" spans="1:76" x14ac:dyDescent="0.25">
      <c r="A35" s="26">
        <v>43530</v>
      </c>
      <c r="B35" s="29">
        <v>0.70585493055555559</v>
      </c>
      <c r="C35">
        <v>13.595000000000001</v>
      </c>
      <c r="D35">
        <v>0.87219999999999998</v>
      </c>
      <c r="E35">
        <v>8722.1666669999995</v>
      </c>
      <c r="F35">
        <v>13.4</v>
      </c>
      <c r="G35">
        <v>0.5</v>
      </c>
      <c r="H35">
        <v>2509</v>
      </c>
      <c r="J35">
        <v>0.2</v>
      </c>
      <c r="K35">
        <v>0.87549999999999994</v>
      </c>
      <c r="L35">
        <v>11.9023</v>
      </c>
      <c r="M35">
        <v>0.76359999999999995</v>
      </c>
      <c r="N35">
        <v>11.7156</v>
      </c>
      <c r="O35">
        <v>0.43780000000000002</v>
      </c>
      <c r="P35">
        <v>12.2</v>
      </c>
      <c r="Q35">
        <v>9.4067000000000007</v>
      </c>
      <c r="R35">
        <v>0.35149999999999998</v>
      </c>
      <c r="S35">
        <v>9.8000000000000007</v>
      </c>
      <c r="T35">
        <v>2509.0003999999999</v>
      </c>
      <c r="W35">
        <v>0</v>
      </c>
      <c r="X35">
        <v>0.17510000000000001</v>
      </c>
      <c r="Y35">
        <v>12</v>
      </c>
      <c r="Z35">
        <v>855</v>
      </c>
      <c r="AA35">
        <v>846</v>
      </c>
      <c r="AB35">
        <v>851</v>
      </c>
      <c r="AC35">
        <v>97</v>
      </c>
      <c r="AD35">
        <v>22.78</v>
      </c>
      <c r="AE35">
        <v>0.52</v>
      </c>
      <c r="AF35">
        <v>982</v>
      </c>
      <c r="AG35">
        <v>-2</v>
      </c>
      <c r="AH35">
        <v>83</v>
      </c>
      <c r="AI35">
        <v>35</v>
      </c>
      <c r="AJ35">
        <v>188.1</v>
      </c>
      <c r="AK35">
        <v>169</v>
      </c>
      <c r="AL35">
        <v>4.4000000000000004</v>
      </c>
      <c r="AM35">
        <v>175.6</v>
      </c>
      <c r="AN35" t="s">
        <v>155</v>
      </c>
      <c r="AO35">
        <v>2</v>
      </c>
      <c r="AP35" s="28">
        <v>0.91434027777777782</v>
      </c>
      <c r="AQ35">
        <v>47.158589999999997</v>
      </c>
      <c r="AR35">
        <v>-88.489692000000005</v>
      </c>
      <c r="AS35">
        <v>317.60000000000002</v>
      </c>
      <c r="AT35">
        <v>0</v>
      </c>
      <c r="AU35">
        <v>12</v>
      </c>
      <c r="AV35">
        <v>10</v>
      </c>
      <c r="AW35" t="s">
        <v>207</v>
      </c>
      <c r="AX35">
        <v>1</v>
      </c>
      <c r="AY35">
        <v>1.4</v>
      </c>
      <c r="AZ35">
        <v>1.7</v>
      </c>
      <c r="BA35">
        <v>14.686999999999999</v>
      </c>
      <c r="BB35">
        <v>14.92</v>
      </c>
      <c r="BC35">
        <v>1.02</v>
      </c>
      <c r="BD35">
        <v>14.218999999999999</v>
      </c>
      <c r="BE35">
        <v>2910.1729999999998</v>
      </c>
      <c r="BF35">
        <v>118.837</v>
      </c>
      <c r="BG35">
        <v>0.3</v>
      </c>
      <c r="BH35">
        <v>1.0999999999999999E-2</v>
      </c>
      <c r="BI35">
        <v>0.311</v>
      </c>
      <c r="BJ35">
        <v>0.24099999999999999</v>
      </c>
      <c r="BK35">
        <v>8.9999999999999993E-3</v>
      </c>
      <c r="BL35">
        <v>0.25</v>
      </c>
      <c r="BM35">
        <v>19.480599999999999</v>
      </c>
      <c r="BQ35">
        <v>31.13</v>
      </c>
      <c r="BR35">
        <v>-4.3362999999999999E-2</v>
      </c>
      <c r="BS35">
        <v>-5</v>
      </c>
      <c r="BT35">
        <v>6.0000000000000001E-3</v>
      </c>
      <c r="BU35">
        <v>-1.059674</v>
      </c>
      <c r="BV35">
        <v>0</v>
      </c>
      <c r="BW35" t="s">
        <v>155</v>
      </c>
      <c r="BX35">
        <v>0.80300000000000005</v>
      </c>
    </row>
    <row r="36" spans="1:76" x14ac:dyDescent="0.25">
      <c r="A36" s="26">
        <v>43530</v>
      </c>
      <c r="B36" s="29">
        <v>0.70586650462962963</v>
      </c>
      <c r="C36">
        <v>13.6</v>
      </c>
      <c r="D36">
        <v>0.84650000000000003</v>
      </c>
      <c r="E36">
        <v>8464.7402600000005</v>
      </c>
      <c r="F36">
        <v>13.5</v>
      </c>
      <c r="G36">
        <v>0.5</v>
      </c>
      <c r="H36">
        <v>2495.8000000000002</v>
      </c>
      <c r="J36">
        <v>0.2</v>
      </c>
      <c r="K36">
        <v>0.87570000000000003</v>
      </c>
      <c r="L36">
        <v>11.9091</v>
      </c>
      <c r="M36">
        <v>0.74119999999999997</v>
      </c>
      <c r="N36">
        <v>11.805300000000001</v>
      </c>
      <c r="O36">
        <v>0.43780000000000002</v>
      </c>
      <c r="P36">
        <v>12.2</v>
      </c>
      <c r="Q36">
        <v>9.4787999999999997</v>
      </c>
      <c r="R36">
        <v>0.35149999999999998</v>
      </c>
      <c r="S36">
        <v>9.8000000000000007</v>
      </c>
      <c r="T36">
        <v>2495.8463000000002</v>
      </c>
      <c r="W36">
        <v>0</v>
      </c>
      <c r="X36">
        <v>0.17510000000000001</v>
      </c>
      <c r="Y36">
        <v>11.8</v>
      </c>
      <c r="Z36">
        <v>855</v>
      </c>
      <c r="AA36">
        <v>846</v>
      </c>
      <c r="AB36">
        <v>852</v>
      </c>
      <c r="AC36">
        <v>97</v>
      </c>
      <c r="AD36">
        <v>22.78</v>
      </c>
      <c r="AE36">
        <v>0.52</v>
      </c>
      <c r="AF36">
        <v>982</v>
      </c>
      <c r="AG36">
        <v>-2</v>
      </c>
      <c r="AH36">
        <v>83</v>
      </c>
      <c r="AI36">
        <v>35</v>
      </c>
      <c r="AJ36">
        <v>188</v>
      </c>
      <c r="AK36">
        <v>169</v>
      </c>
      <c r="AL36">
        <v>4.3</v>
      </c>
      <c r="AM36">
        <v>175.2</v>
      </c>
      <c r="AN36" t="s">
        <v>155</v>
      </c>
      <c r="AO36">
        <v>2</v>
      </c>
      <c r="AP36" s="28">
        <v>0.91435185185185175</v>
      </c>
      <c r="AQ36">
        <v>47.158589999999997</v>
      </c>
      <c r="AR36">
        <v>-88.489692000000005</v>
      </c>
      <c r="AS36">
        <v>317.60000000000002</v>
      </c>
      <c r="AT36">
        <v>0</v>
      </c>
      <c r="AU36">
        <v>12</v>
      </c>
      <c r="AV36">
        <v>10</v>
      </c>
      <c r="AW36" t="s">
        <v>207</v>
      </c>
      <c r="AX36">
        <v>1</v>
      </c>
      <c r="AY36">
        <v>1.4</v>
      </c>
      <c r="AZ36">
        <v>1.7</v>
      </c>
      <c r="BA36">
        <v>14.686999999999999</v>
      </c>
      <c r="BB36">
        <v>14.95</v>
      </c>
      <c r="BC36">
        <v>1.02</v>
      </c>
      <c r="BD36">
        <v>14.198</v>
      </c>
      <c r="BE36">
        <v>2915.6680000000001</v>
      </c>
      <c r="BF36">
        <v>115.502</v>
      </c>
      <c r="BG36">
        <v>0.30299999999999999</v>
      </c>
      <c r="BH36">
        <v>1.0999999999999999E-2</v>
      </c>
      <c r="BI36">
        <v>0.314</v>
      </c>
      <c r="BJ36">
        <v>0.24299999999999999</v>
      </c>
      <c r="BK36">
        <v>8.9999999999999993E-3</v>
      </c>
      <c r="BL36">
        <v>0.252</v>
      </c>
      <c r="BM36">
        <v>19.4039</v>
      </c>
      <c r="BQ36">
        <v>31.177</v>
      </c>
      <c r="BR36">
        <v>-4.8273999999999997E-2</v>
      </c>
      <c r="BS36">
        <v>-5</v>
      </c>
      <c r="BT36">
        <v>6.0000000000000001E-3</v>
      </c>
      <c r="BU36">
        <v>-1.1796960000000001</v>
      </c>
      <c r="BV36">
        <v>0</v>
      </c>
      <c r="BW36" t="s">
        <v>155</v>
      </c>
      <c r="BX36">
        <v>0.80300000000000005</v>
      </c>
    </row>
    <row r="37" spans="1:76" x14ac:dyDescent="0.25">
      <c r="A37" s="26">
        <v>43530</v>
      </c>
      <c r="B37" s="29">
        <v>0.70587807870370367</v>
      </c>
      <c r="C37">
        <v>13.593999999999999</v>
      </c>
      <c r="D37">
        <v>0.78649999999999998</v>
      </c>
      <c r="E37">
        <v>7865.3173239999996</v>
      </c>
      <c r="F37">
        <v>13.6</v>
      </c>
      <c r="G37">
        <v>0.5</v>
      </c>
      <c r="H37">
        <v>2478.9</v>
      </c>
      <c r="J37">
        <v>0.2</v>
      </c>
      <c r="K37">
        <v>0.87619999999999998</v>
      </c>
      <c r="L37">
        <v>11.9114</v>
      </c>
      <c r="M37">
        <v>0.68920000000000003</v>
      </c>
      <c r="N37">
        <v>11.9003</v>
      </c>
      <c r="O37">
        <v>0.43809999999999999</v>
      </c>
      <c r="P37">
        <v>12.3</v>
      </c>
      <c r="Q37">
        <v>9.5549999999999997</v>
      </c>
      <c r="R37">
        <v>0.3518</v>
      </c>
      <c r="S37">
        <v>9.9</v>
      </c>
      <c r="T37">
        <v>2478.9333000000001</v>
      </c>
      <c r="W37">
        <v>0</v>
      </c>
      <c r="X37">
        <v>0.17519999999999999</v>
      </c>
      <c r="Y37">
        <v>11.9</v>
      </c>
      <c r="Z37">
        <v>855</v>
      </c>
      <c r="AA37">
        <v>845</v>
      </c>
      <c r="AB37">
        <v>852</v>
      </c>
      <c r="AC37">
        <v>97</v>
      </c>
      <c r="AD37">
        <v>22.78</v>
      </c>
      <c r="AE37">
        <v>0.52</v>
      </c>
      <c r="AF37">
        <v>982</v>
      </c>
      <c r="AG37">
        <v>-2</v>
      </c>
      <c r="AH37">
        <v>83</v>
      </c>
      <c r="AI37">
        <v>35</v>
      </c>
      <c r="AJ37">
        <v>188</v>
      </c>
      <c r="AK37">
        <v>168.1</v>
      </c>
      <c r="AL37">
        <v>4.3</v>
      </c>
      <c r="AM37">
        <v>175.1</v>
      </c>
      <c r="AN37" t="s">
        <v>155</v>
      </c>
      <c r="AO37">
        <v>2</v>
      </c>
      <c r="AP37" s="28">
        <v>0.9143634259259259</v>
      </c>
      <c r="AQ37">
        <v>47.158589999999997</v>
      </c>
      <c r="AR37">
        <v>-88.489692000000005</v>
      </c>
      <c r="AS37">
        <v>317.7</v>
      </c>
      <c r="AT37">
        <v>0</v>
      </c>
      <c r="AU37">
        <v>12</v>
      </c>
      <c r="AV37">
        <v>10</v>
      </c>
      <c r="AW37" t="s">
        <v>207</v>
      </c>
      <c r="AX37">
        <v>1.0467470000000001</v>
      </c>
      <c r="AY37">
        <v>1.446747</v>
      </c>
      <c r="AZ37">
        <v>1.746747</v>
      </c>
      <c r="BA37">
        <v>14.686999999999999</v>
      </c>
      <c r="BB37">
        <v>15.02</v>
      </c>
      <c r="BC37">
        <v>1.02</v>
      </c>
      <c r="BD37">
        <v>14.122999999999999</v>
      </c>
      <c r="BE37">
        <v>2927.942</v>
      </c>
      <c r="BF37">
        <v>107.825</v>
      </c>
      <c r="BG37">
        <v>0.30599999999999999</v>
      </c>
      <c r="BH37">
        <v>1.0999999999999999E-2</v>
      </c>
      <c r="BI37">
        <v>0.318</v>
      </c>
      <c r="BJ37">
        <v>0.246</v>
      </c>
      <c r="BK37">
        <v>8.9999999999999993E-3</v>
      </c>
      <c r="BL37">
        <v>0.255</v>
      </c>
      <c r="BM37">
        <v>19.349799999999998</v>
      </c>
      <c r="BQ37">
        <v>31.321999999999999</v>
      </c>
      <c r="BR37">
        <v>-4.4601000000000002E-2</v>
      </c>
      <c r="BS37">
        <v>-5</v>
      </c>
      <c r="BT37">
        <v>6.0000000000000001E-3</v>
      </c>
      <c r="BU37">
        <v>-1.0899270000000001</v>
      </c>
      <c r="BV37">
        <v>0</v>
      </c>
      <c r="BW37" t="s">
        <v>155</v>
      </c>
      <c r="BX37">
        <v>0.80300000000000005</v>
      </c>
    </row>
    <row r="38" spans="1:76" x14ac:dyDescent="0.25">
      <c r="A38" s="26">
        <v>43530</v>
      </c>
      <c r="B38" s="29">
        <v>0.70588965277777771</v>
      </c>
      <c r="C38">
        <v>13.551</v>
      </c>
      <c r="D38">
        <v>0.6542</v>
      </c>
      <c r="E38">
        <v>6541.7952880000003</v>
      </c>
      <c r="F38">
        <v>13.6</v>
      </c>
      <c r="G38">
        <v>0.5</v>
      </c>
      <c r="H38">
        <v>2384.4</v>
      </c>
      <c r="J38">
        <v>0.2</v>
      </c>
      <c r="K38">
        <v>0.87780000000000002</v>
      </c>
      <c r="L38">
        <v>11.895</v>
      </c>
      <c r="M38">
        <v>0.57420000000000004</v>
      </c>
      <c r="N38">
        <v>11.938000000000001</v>
      </c>
      <c r="O38">
        <v>0.43890000000000001</v>
      </c>
      <c r="P38">
        <v>12.4</v>
      </c>
      <c r="Q38">
        <v>9.5853000000000002</v>
      </c>
      <c r="R38">
        <v>0.35239999999999999</v>
      </c>
      <c r="S38">
        <v>9.9</v>
      </c>
      <c r="T38">
        <v>2384.4423000000002</v>
      </c>
      <c r="W38">
        <v>0</v>
      </c>
      <c r="X38">
        <v>0.17560000000000001</v>
      </c>
      <c r="Y38">
        <v>11.9</v>
      </c>
      <c r="Z38">
        <v>855</v>
      </c>
      <c r="AA38">
        <v>845</v>
      </c>
      <c r="AB38">
        <v>851</v>
      </c>
      <c r="AC38">
        <v>97</v>
      </c>
      <c r="AD38">
        <v>22.78</v>
      </c>
      <c r="AE38">
        <v>0.52</v>
      </c>
      <c r="AF38">
        <v>982</v>
      </c>
      <c r="AG38">
        <v>-2</v>
      </c>
      <c r="AH38">
        <v>82.12</v>
      </c>
      <c r="AI38">
        <v>35</v>
      </c>
      <c r="AJ38">
        <v>188</v>
      </c>
      <c r="AK38">
        <v>168</v>
      </c>
      <c r="AL38">
        <v>4.3</v>
      </c>
      <c r="AM38">
        <v>175.5</v>
      </c>
      <c r="AN38" t="s">
        <v>155</v>
      </c>
      <c r="AO38">
        <v>2</v>
      </c>
      <c r="AP38" s="28">
        <v>0.91437500000000005</v>
      </c>
      <c r="AQ38">
        <v>47.158589999999997</v>
      </c>
      <c r="AR38">
        <v>-88.489692000000005</v>
      </c>
      <c r="AS38">
        <v>317.7</v>
      </c>
      <c r="AT38">
        <v>0</v>
      </c>
      <c r="AU38">
        <v>12</v>
      </c>
      <c r="AV38">
        <v>10</v>
      </c>
      <c r="AW38" t="s">
        <v>207</v>
      </c>
      <c r="AX38">
        <v>1.1000000000000001</v>
      </c>
      <c r="AY38">
        <v>1.4532</v>
      </c>
      <c r="AZ38">
        <v>1.8</v>
      </c>
      <c r="BA38">
        <v>14.686999999999999</v>
      </c>
      <c r="BB38">
        <v>15.22</v>
      </c>
      <c r="BC38">
        <v>1.04</v>
      </c>
      <c r="BD38">
        <v>13.922000000000001</v>
      </c>
      <c r="BE38">
        <v>2956.4160000000002</v>
      </c>
      <c r="BF38">
        <v>90.837999999999994</v>
      </c>
      <c r="BG38">
        <v>0.311</v>
      </c>
      <c r="BH38">
        <v>1.0999999999999999E-2</v>
      </c>
      <c r="BI38">
        <v>0.32200000000000001</v>
      </c>
      <c r="BJ38">
        <v>0.249</v>
      </c>
      <c r="BK38">
        <v>8.9999999999999993E-3</v>
      </c>
      <c r="BL38">
        <v>0.25900000000000001</v>
      </c>
      <c r="BM38">
        <v>18.819199999999999</v>
      </c>
      <c r="BQ38">
        <v>31.727</v>
      </c>
      <c r="BR38">
        <v>-4.5760000000000002E-2</v>
      </c>
      <c r="BS38">
        <v>-5</v>
      </c>
      <c r="BT38">
        <v>6.0000000000000001E-3</v>
      </c>
      <c r="BU38">
        <v>-1.11826</v>
      </c>
      <c r="BV38">
        <v>0</v>
      </c>
      <c r="BW38" t="s">
        <v>155</v>
      </c>
      <c r="BX38">
        <v>0.80300000000000005</v>
      </c>
    </row>
    <row r="39" spans="1:76" x14ac:dyDescent="0.25">
      <c r="A39" s="26">
        <v>43530</v>
      </c>
      <c r="B39" s="29">
        <v>0.70590122685185186</v>
      </c>
      <c r="C39">
        <v>13.631</v>
      </c>
      <c r="D39">
        <v>0.52270000000000005</v>
      </c>
      <c r="E39">
        <v>5227.3436160000001</v>
      </c>
      <c r="F39">
        <v>14.2</v>
      </c>
      <c r="G39">
        <v>0.4</v>
      </c>
      <c r="H39">
        <v>2133</v>
      </c>
      <c r="J39">
        <v>0.2</v>
      </c>
      <c r="K39">
        <v>0.87849999999999995</v>
      </c>
      <c r="L39">
        <v>11.9758</v>
      </c>
      <c r="M39">
        <v>0.4592</v>
      </c>
      <c r="N39">
        <v>12.4643</v>
      </c>
      <c r="O39">
        <v>0.3679</v>
      </c>
      <c r="P39">
        <v>12.8</v>
      </c>
      <c r="Q39">
        <v>10.0078</v>
      </c>
      <c r="R39">
        <v>0.2954</v>
      </c>
      <c r="S39">
        <v>10.3</v>
      </c>
      <c r="T39">
        <v>2133.0488999999998</v>
      </c>
      <c r="W39">
        <v>0</v>
      </c>
      <c r="X39">
        <v>0.1757</v>
      </c>
      <c r="Y39">
        <v>11.8</v>
      </c>
      <c r="Z39">
        <v>857</v>
      </c>
      <c r="AA39">
        <v>844</v>
      </c>
      <c r="AB39">
        <v>852</v>
      </c>
      <c r="AC39">
        <v>97</v>
      </c>
      <c r="AD39">
        <v>22.78</v>
      </c>
      <c r="AE39">
        <v>0.52</v>
      </c>
      <c r="AF39">
        <v>982</v>
      </c>
      <c r="AG39">
        <v>-2</v>
      </c>
      <c r="AH39">
        <v>82</v>
      </c>
      <c r="AI39">
        <v>35</v>
      </c>
      <c r="AJ39">
        <v>188</v>
      </c>
      <c r="AK39">
        <v>168</v>
      </c>
      <c r="AL39">
        <v>4.3</v>
      </c>
      <c r="AM39">
        <v>175.8</v>
      </c>
      <c r="AN39" t="s">
        <v>155</v>
      </c>
      <c r="AO39">
        <v>2</v>
      </c>
      <c r="AP39" s="28">
        <v>0.91438657407407409</v>
      </c>
      <c r="AQ39">
        <v>47.158589999999997</v>
      </c>
      <c r="AR39">
        <v>-88.489692000000005</v>
      </c>
      <c r="AS39">
        <v>317.7</v>
      </c>
      <c r="AT39">
        <v>0</v>
      </c>
      <c r="AU39">
        <v>12</v>
      </c>
      <c r="AV39">
        <v>10</v>
      </c>
      <c r="AW39" t="s">
        <v>207</v>
      </c>
      <c r="AX39">
        <v>1.0531999999999999</v>
      </c>
      <c r="AY39">
        <v>1.4</v>
      </c>
      <c r="AZ39">
        <v>1.7532000000000001</v>
      </c>
      <c r="BA39">
        <v>14.686999999999999</v>
      </c>
      <c r="BB39">
        <v>15.32</v>
      </c>
      <c r="BC39">
        <v>1.04</v>
      </c>
      <c r="BD39">
        <v>13.824</v>
      </c>
      <c r="BE39">
        <v>2990.509</v>
      </c>
      <c r="BF39">
        <v>72.989999999999995</v>
      </c>
      <c r="BG39">
        <v>0.32600000000000001</v>
      </c>
      <c r="BH39">
        <v>0.01</v>
      </c>
      <c r="BI39">
        <v>0.33600000000000002</v>
      </c>
      <c r="BJ39">
        <v>0.26200000000000001</v>
      </c>
      <c r="BK39">
        <v>8.0000000000000002E-3</v>
      </c>
      <c r="BL39">
        <v>0.26900000000000002</v>
      </c>
      <c r="BM39">
        <v>16.914300000000001</v>
      </c>
      <c r="BQ39">
        <v>31.902999999999999</v>
      </c>
      <c r="BR39">
        <v>-4.7759999999999997E-2</v>
      </c>
      <c r="BS39">
        <v>-5</v>
      </c>
      <c r="BT39">
        <v>5.1200000000000004E-3</v>
      </c>
      <c r="BU39">
        <v>-1.167135</v>
      </c>
      <c r="BV39">
        <v>0</v>
      </c>
      <c r="BW39" t="s">
        <v>155</v>
      </c>
      <c r="BX39">
        <v>0.80300000000000005</v>
      </c>
    </row>
    <row r="40" spans="1:76" x14ac:dyDescent="0.25">
      <c r="A40" s="26">
        <v>43530</v>
      </c>
      <c r="B40" s="29">
        <v>0.70591280092592601</v>
      </c>
      <c r="C40">
        <v>13.606</v>
      </c>
      <c r="D40">
        <v>0.81240000000000001</v>
      </c>
      <c r="E40">
        <v>8123.6589549999999</v>
      </c>
      <c r="F40">
        <v>30.6</v>
      </c>
      <c r="G40">
        <v>0.4</v>
      </c>
      <c r="H40">
        <v>2023.1</v>
      </c>
      <c r="J40">
        <v>0.2</v>
      </c>
      <c r="K40">
        <v>0.87639999999999996</v>
      </c>
      <c r="L40">
        <v>11.923299999999999</v>
      </c>
      <c r="M40">
        <v>0.71189999999999998</v>
      </c>
      <c r="N40">
        <v>26.7866</v>
      </c>
      <c r="O40">
        <v>0.35049999999999998</v>
      </c>
      <c r="P40">
        <v>27.1</v>
      </c>
      <c r="Q40">
        <v>21.5076</v>
      </c>
      <c r="R40">
        <v>0.28149999999999997</v>
      </c>
      <c r="S40">
        <v>21.8</v>
      </c>
      <c r="T40">
        <v>2023.088</v>
      </c>
      <c r="W40">
        <v>0</v>
      </c>
      <c r="X40">
        <v>0.17530000000000001</v>
      </c>
      <c r="Y40">
        <v>11.9</v>
      </c>
      <c r="Z40">
        <v>856</v>
      </c>
      <c r="AA40">
        <v>843</v>
      </c>
      <c r="AB40">
        <v>852</v>
      </c>
      <c r="AC40">
        <v>97</v>
      </c>
      <c r="AD40">
        <v>22.78</v>
      </c>
      <c r="AE40">
        <v>0.52</v>
      </c>
      <c r="AF40">
        <v>982</v>
      </c>
      <c r="AG40">
        <v>-2</v>
      </c>
      <c r="AH40">
        <v>82</v>
      </c>
      <c r="AI40">
        <v>35</v>
      </c>
      <c r="AJ40">
        <v>188</v>
      </c>
      <c r="AK40">
        <v>168</v>
      </c>
      <c r="AL40">
        <v>4.3</v>
      </c>
      <c r="AM40">
        <v>176</v>
      </c>
      <c r="AN40" t="s">
        <v>155</v>
      </c>
      <c r="AO40">
        <v>2</v>
      </c>
      <c r="AP40" s="28">
        <v>0.91439814814814813</v>
      </c>
      <c r="AQ40">
        <v>47.158589999999997</v>
      </c>
      <c r="AR40">
        <v>-88.489692000000005</v>
      </c>
      <c r="AS40">
        <v>317.7</v>
      </c>
      <c r="AT40">
        <v>0.1</v>
      </c>
      <c r="AU40">
        <v>12</v>
      </c>
      <c r="AV40">
        <v>10</v>
      </c>
      <c r="AW40" t="s">
        <v>207</v>
      </c>
      <c r="AX40">
        <v>1</v>
      </c>
      <c r="AY40">
        <v>1.4468000000000001</v>
      </c>
      <c r="AZ40">
        <v>1.7467999999999999</v>
      </c>
      <c r="BA40">
        <v>14.686999999999999</v>
      </c>
      <c r="BB40">
        <v>15.04</v>
      </c>
      <c r="BC40">
        <v>1.02</v>
      </c>
      <c r="BD40">
        <v>14.109</v>
      </c>
      <c r="BE40">
        <v>2933.3760000000002</v>
      </c>
      <c r="BF40">
        <v>111.47499999999999</v>
      </c>
      <c r="BG40">
        <v>0.69</v>
      </c>
      <c r="BH40">
        <v>8.9999999999999993E-3</v>
      </c>
      <c r="BI40">
        <v>0.69899999999999995</v>
      </c>
      <c r="BJ40">
        <v>0.55400000000000005</v>
      </c>
      <c r="BK40">
        <v>7.0000000000000001E-3</v>
      </c>
      <c r="BL40">
        <v>0.56100000000000005</v>
      </c>
      <c r="BM40">
        <v>15.805099999999999</v>
      </c>
      <c r="BQ40">
        <v>31.353000000000002</v>
      </c>
      <c r="BR40">
        <v>-4.2720000000000001E-2</v>
      </c>
      <c r="BS40">
        <v>-5</v>
      </c>
      <c r="BT40">
        <v>5.8799999999999998E-3</v>
      </c>
      <c r="BU40">
        <v>-1.0439700000000001</v>
      </c>
      <c r="BV40">
        <v>0</v>
      </c>
      <c r="BW40" t="s">
        <v>155</v>
      </c>
      <c r="BX40">
        <v>0.80300000000000005</v>
      </c>
    </row>
    <row r="41" spans="1:76" x14ac:dyDescent="0.25">
      <c r="A41" s="26">
        <v>43530</v>
      </c>
      <c r="B41" s="29">
        <v>0.70592437499999994</v>
      </c>
      <c r="C41">
        <v>13.58</v>
      </c>
      <c r="D41">
        <v>0.93020000000000003</v>
      </c>
      <c r="E41">
        <v>9302.3176660000008</v>
      </c>
      <c r="F41">
        <v>71.7</v>
      </c>
      <c r="G41">
        <v>0.4</v>
      </c>
      <c r="H41">
        <v>2102.6999999999998</v>
      </c>
      <c r="J41">
        <v>0.2</v>
      </c>
      <c r="K41">
        <v>0.87549999999999994</v>
      </c>
      <c r="L41">
        <v>11.8887</v>
      </c>
      <c r="M41">
        <v>0.81440000000000001</v>
      </c>
      <c r="N41">
        <v>62.803899999999999</v>
      </c>
      <c r="O41">
        <v>0.35020000000000001</v>
      </c>
      <c r="P41">
        <v>63.2</v>
      </c>
      <c r="Q41">
        <v>50.426699999999997</v>
      </c>
      <c r="R41">
        <v>0.28120000000000001</v>
      </c>
      <c r="S41">
        <v>50.7</v>
      </c>
      <c r="T41">
        <v>2102.7467000000001</v>
      </c>
      <c r="W41">
        <v>0</v>
      </c>
      <c r="X41">
        <v>0.17510000000000001</v>
      </c>
      <c r="Y41">
        <v>11.8</v>
      </c>
      <c r="Z41">
        <v>856</v>
      </c>
      <c r="AA41">
        <v>844</v>
      </c>
      <c r="AB41">
        <v>852</v>
      </c>
      <c r="AC41">
        <v>97</v>
      </c>
      <c r="AD41">
        <v>22.78</v>
      </c>
      <c r="AE41">
        <v>0.52</v>
      </c>
      <c r="AF41">
        <v>982</v>
      </c>
      <c r="AG41">
        <v>-2</v>
      </c>
      <c r="AH41">
        <v>82</v>
      </c>
      <c r="AI41">
        <v>35</v>
      </c>
      <c r="AJ41">
        <v>188</v>
      </c>
      <c r="AK41">
        <v>168</v>
      </c>
      <c r="AL41">
        <v>4.3</v>
      </c>
      <c r="AM41">
        <v>176</v>
      </c>
      <c r="AN41" t="s">
        <v>155</v>
      </c>
      <c r="AO41">
        <v>2</v>
      </c>
      <c r="AP41" s="28">
        <v>0.91440972222222217</v>
      </c>
      <c r="AQ41">
        <v>47.158594000000001</v>
      </c>
      <c r="AR41">
        <v>-88.489718999999994</v>
      </c>
      <c r="AS41">
        <v>317.7</v>
      </c>
      <c r="AT41">
        <v>1.3</v>
      </c>
      <c r="AU41">
        <v>12</v>
      </c>
      <c r="AV41">
        <v>10</v>
      </c>
      <c r="AW41" t="s">
        <v>207</v>
      </c>
      <c r="AX41">
        <v>1.0468</v>
      </c>
      <c r="AY41">
        <v>1.5468</v>
      </c>
      <c r="AZ41">
        <v>1.8468</v>
      </c>
      <c r="BA41">
        <v>14.686999999999999</v>
      </c>
      <c r="BB41">
        <v>14.92</v>
      </c>
      <c r="BC41">
        <v>1.02</v>
      </c>
      <c r="BD41">
        <v>14.226000000000001</v>
      </c>
      <c r="BE41">
        <v>2907.6320000000001</v>
      </c>
      <c r="BF41">
        <v>126.768</v>
      </c>
      <c r="BG41">
        <v>1.609</v>
      </c>
      <c r="BH41">
        <v>8.9999999999999993E-3</v>
      </c>
      <c r="BI41">
        <v>1.617</v>
      </c>
      <c r="BJ41">
        <v>1.292</v>
      </c>
      <c r="BK41">
        <v>7.0000000000000001E-3</v>
      </c>
      <c r="BL41">
        <v>1.2989999999999999</v>
      </c>
      <c r="BM41">
        <v>16.3307</v>
      </c>
      <c r="BQ41">
        <v>31.135999999999999</v>
      </c>
      <c r="BR41">
        <v>-4.7280000000000003E-2</v>
      </c>
      <c r="BS41">
        <v>-5</v>
      </c>
      <c r="BT41">
        <v>6.0000000000000001E-3</v>
      </c>
      <c r="BU41">
        <v>-1.155405</v>
      </c>
      <c r="BV41">
        <v>0</v>
      </c>
      <c r="BW41" t="s">
        <v>155</v>
      </c>
      <c r="BX41">
        <v>0.80300000000000005</v>
      </c>
    </row>
    <row r="42" spans="1:76" x14ac:dyDescent="0.25">
      <c r="A42" s="26">
        <v>43530</v>
      </c>
      <c r="B42" s="29">
        <v>0.70593594907407409</v>
      </c>
      <c r="C42">
        <v>13.577</v>
      </c>
      <c r="D42">
        <v>0.95899999999999996</v>
      </c>
      <c r="E42">
        <v>9590</v>
      </c>
      <c r="F42">
        <v>102.7</v>
      </c>
      <c r="G42">
        <v>0.3</v>
      </c>
      <c r="H42">
        <v>2192.6</v>
      </c>
      <c r="J42">
        <v>0.2</v>
      </c>
      <c r="K42">
        <v>0.87519999999999998</v>
      </c>
      <c r="L42">
        <v>11.8817</v>
      </c>
      <c r="M42">
        <v>0.83930000000000005</v>
      </c>
      <c r="N42">
        <v>89.863399999999999</v>
      </c>
      <c r="O42">
        <v>0.27950000000000003</v>
      </c>
      <c r="P42">
        <v>90.1</v>
      </c>
      <c r="Q42">
        <v>72.153400000000005</v>
      </c>
      <c r="R42">
        <v>0.22439999999999999</v>
      </c>
      <c r="S42">
        <v>72.400000000000006</v>
      </c>
      <c r="T42">
        <v>2192.6221</v>
      </c>
      <c r="W42">
        <v>0</v>
      </c>
      <c r="X42">
        <v>0.17499999999999999</v>
      </c>
      <c r="Y42">
        <v>11.8</v>
      </c>
      <c r="Z42">
        <v>856</v>
      </c>
      <c r="AA42">
        <v>844</v>
      </c>
      <c r="AB42">
        <v>853</v>
      </c>
      <c r="AC42">
        <v>97</v>
      </c>
      <c r="AD42">
        <v>22.78</v>
      </c>
      <c r="AE42">
        <v>0.52</v>
      </c>
      <c r="AF42">
        <v>982</v>
      </c>
      <c r="AG42">
        <v>-2</v>
      </c>
      <c r="AH42">
        <v>82</v>
      </c>
      <c r="AI42">
        <v>35</v>
      </c>
      <c r="AJ42">
        <v>188</v>
      </c>
      <c r="AK42">
        <v>168</v>
      </c>
      <c r="AL42">
        <v>4.3</v>
      </c>
      <c r="AM42">
        <v>176</v>
      </c>
      <c r="AN42" t="s">
        <v>155</v>
      </c>
      <c r="AO42">
        <v>2</v>
      </c>
      <c r="AP42" s="28">
        <v>0.91442129629629632</v>
      </c>
      <c r="AQ42">
        <v>47.1586</v>
      </c>
      <c r="AR42">
        <v>-88.489763999999994</v>
      </c>
      <c r="AS42">
        <v>317.5</v>
      </c>
      <c r="AT42">
        <v>3.2</v>
      </c>
      <c r="AU42">
        <v>12</v>
      </c>
      <c r="AV42">
        <v>10</v>
      </c>
      <c r="AW42" t="s">
        <v>207</v>
      </c>
      <c r="AX42">
        <v>1.1468</v>
      </c>
      <c r="AY42">
        <v>1.6</v>
      </c>
      <c r="AZ42">
        <v>1.9468000000000001</v>
      </c>
      <c r="BA42">
        <v>14.686999999999999</v>
      </c>
      <c r="BB42">
        <v>14.88</v>
      </c>
      <c r="BC42">
        <v>1.01</v>
      </c>
      <c r="BD42">
        <v>14.266</v>
      </c>
      <c r="BE42">
        <v>2899.8649999999998</v>
      </c>
      <c r="BF42">
        <v>130.37</v>
      </c>
      <c r="BG42">
        <v>2.2970000000000002</v>
      </c>
      <c r="BH42">
        <v>7.0000000000000001E-3</v>
      </c>
      <c r="BI42">
        <v>2.3039999999999998</v>
      </c>
      <c r="BJ42">
        <v>1.8440000000000001</v>
      </c>
      <c r="BK42">
        <v>6.0000000000000001E-3</v>
      </c>
      <c r="BL42">
        <v>1.85</v>
      </c>
      <c r="BM42">
        <v>16.993200000000002</v>
      </c>
      <c r="BQ42">
        <v>31.061</v>
      </c>
      <c r="BR42">
        <v>-4.6240000000000003E-2</v>
      </c>
      <c r="BS42">
        <v>-5</v>
      </c>
      <c r="BT42">
        <v>6.0000000000000001E-3</v>
      </c>
      <c r="BU42">
        <v>-1.12999</v>
      </c>
      <c r="BV42">
        <v>0</v>
      </c>
      <c r="BW42" t="s">
        <v>155</v>
      </c>
      <c r="BX42">
        <v>0.80300000000000005</v>
      </c>
    </row>
    <row r="43" spans="1:76" x14ac:dyDescent="0.25">
      <c r="A43" s="26">
        <v>43530</v>
      </c>
      <c r="B43" s="29">
        <v>0.70594752314814813</v>
      </c>
      <c r="C43">
        <v>13.534000000000001</v>
      </c>
      <c r="D43">
        <v>1.0559000000000001</v>
      </c>
      <c r="E43">
        <v>10559.204448</v>
      </c>
      <c r="F43">
        <v>132.80000000000001</v>
      </c>
      <c r="G43">
        <v>0.3</v>
      </c>
      <c r="H43">
        <v>2239.1</v>
      </c>
      <c r="J43">
        <v>0.2</v>
      </c>
      <c r="K43">
        <v>0.87460000000000004</v>
      </c>
      <c r="L43">
        <v>11.837199999999999</v>
      </c>
      <c r="M43">
        <v>0.92349999999999999</v>
      </c>
      <c r="N43">
        <v>116.12949999999999</v>
      </c>
      <c r="O43">
        <v>0.26240000000000002</v>
      </c>
      <c r="P43">
        <v>116.4</v>
      </c>
      <c r="Q43">
        <v>93.243099999999998</v>
      </c>
      <c r="R43">
        <v>0.2107</v>
      </c>
      <c r="S43">
        <v>93.5</v>
      </c>
      <c r="T43">
        <v>2239.1466</v>
      </c>
      <c r="W43">
        <v>0</v>
      </c>
      <c r="X43">
        <v>0.1749</v>
      </c>
      <c r="Y43">
        <v>11.9</v>
      </c>
      <c r="Z43">
        <v>856</v>
      </c>
      <c r="AA43">
        <v>843</v>
      </c>
      <c r="AB43">
        <v>853</v>
      </c>
      <c r="AC43">
        <v>97</v>
      </c>
      <c r="AD43">
        <v>22.78</v>
      </c>
      <c r="AE43">
        <v>0.52</v>
      </c>
      <c r="AF43">
        <v>982</v>
      </c>
      <c r="AG43">
        <v>-2</v>
      </c>
      <c r="AH43">
        <v>82</v>
      </c>
      <c r="AI43">
        <v>35</v>
      </c>
      <c r="AJ43">
        <v>188</v>
      </c>
      <c r="AK43">
        <v>168</v>
      </c>
      <c r="AL43">
        <v>4.4000000000000004</v>
      </c>
      <c r="AM43">
        <v>176</v>
      </c>
      <c r="AN43" t="s">
        <v>155</v>
      </c>
      <c r="AO43">
        <v>2</v>
      </c>
      <c r="AP43" s="28">
        <v>0.91443287037037047</v>
      </c>
      <c r="AQ43">
        <v>47.158610000000003</v>
      </c>
      <c r="AR43">
        <v>-88.489799000000005</v>
      </c>
      <c r="AS43">
        <v>317.5</v>
      </c>
      <c r="AT43">
        <v>4.8</v>
      </c>
      <c r="AU43">
        <v>12</v>
      </c>
      <c r="AV43">
        <v>10</v>
      </c>
      <c r="AW43" t="s">
        <v>207</v>
      </c>
      <c r="AX43">
        <v>1.3404</v>
      </c>
      <c r="AY43">
        <v>1.3191999999999999</v>
      </c>
      <c r="AZ43">
        <v>2.1404000000000001</v>
      </c>
      <c r="BA43">
        <v>14.686999999999999</v>
      </c>
      <c r="BB43">
        <v>14.82</v>
      </c>
      <c r="BC43">
        <v>1.01</v>
      </c>
      <c r="BD43">
        <v>14.334</v>
      </c>
      <c r="BE43">
        <v>2879.0859999999998</v>
      </c>
      <c r="BF43">
        <v>142.96799999999999</v>
      </c>
      <c r="BG43">
        <v>2.9580000000000002</v>
      </c>
      <c r="BH43">
        <v>7.0000000000000001E-3</v>
      </c>
      <c r="BI43">
        <v>2.9649999999999999</v>
      </c>
      <c r="BJ43">
        <v>2.375</v>
      </c>
      <c r="BK43">
        <v>5.0000000000000001E-3</v>
      </c>
      <c r="BL43">
        <v>2.38</v>
      </c>
      <c r="BM43">
        <v>17.2942</v>
      </c>
      <c r="BQ43">
        <v>30.936</v>
      </c>
      <c r="BR43">
        <v>-4.512E-2</v>
      </c>
      <c r="BS43">
        <v>-5</v>
      </c>
      <c r="BT43">
        <v>6.0000000000000001E-3</v>
      </c>
      <c r="BU43">
        <v>-1.1026199999999999</v>
      </c>
      <c r="BV43">
        <v>0</v>
      </c>
      <c r="BW43" t="s">
        <v>155</v>
      </c>
      <c r="BX43">
        <v>0.80300000000000005</v>
      </c>
    </row>
    <row r="44" spans="1:76" x14ac:dyDescent="0.25">
      <c r="A44" s="26">
        <v>43530</v>
      </c>
      <c r="B44" s="29">
        <v>0.70595909722222228</v>
      </c>
      <c r="C44">
        <v>13.334</v>
      </c>
      <c r="D44">
        <v>1.3289</v>
      </c>
      <c r="E44">
        <v>13289.042208000001</v>
      </c>
      <c r="F44">
        <v>144.9</v>
      </c>
      <c r="G44">
        <v>0.3</v>
      </c>
      <c r="H44">
        <v>2247.9</v>
      </c>
      <c r="J44">
        <v>0.2</v>
      </c>
      <c r="K44">
        <v>0.87370000000000003</v>
      </c>
      <c r="L44">
        <v>11.6503</v>
      </c>
      <c r="M44">
        <v>1.1611</v>
      </c>
      <c r="N44">
        <v>126.6469</v>
      </c>
      <c r="O44">
        <v>0.2621</v>
      </c>
      <c r="P44">
        <v>126.9</v>
      </c>
      <c r="Q44">
        <v>101.6878</v>
      </c>
      <c r="R44">
        <v>0.21049999999999999</v>
      </c>
      <c r="S44">
        <v>101.9</v>
      </c>
      <c r="T44">
        <v>2247.8573000000001</v>
      </c>
      <c r="W44">
        <v>0</v>
      </c>
      <c r="X44">
        <v>0.17469999999999999</v>
      </c>
      <c r="Y44">
        <v>11.8</v>
      </c>
      <c r="Z44">
        <v>857</v>
      </c>
      <c r="AA44">
        <v>843</v>
      </c>
      <c r="AB44">
        <v>853</v>
      </c>
      <c r="AC44">
        <v>97</v>
      </c>
      <c r="AD44">
        <v>22.78</v>
      </c>
      <c r="AE44">
        <v>0.52</v>
      </c>
      <c r="AF44">
        <v>982</v>
      </c>
      <c r="AG44">
        <v>-2</v>
      </c>
      <c r="AH44">
        <v>82</v>
      </c>
      <c r="AI44">
        <v>35</v>
      </c>
      <c r="AJ44">
        <v>188</v>
      </c>
      <c r="AK44">
        <v>168</v>
      </c>
      <c r="AL44">
        <v>4.3</v>
      </c>
      <c r="AM44">
        <v>176</v>
      </c>
      <c r="AN44" t="s">
        <v>155</v>
      </c>
      <c r="AO44">
        <v>2</v>
      </c>
      <c r="AP44" s="28">
        <v>0.91444444444444439</v>
      </c>
      <c r="AQ44">
        <v>47.158627000000003</v>
      </c>
      <c r="AR44">
        <v>-88.489834000000002</v>
      </c>
      <c r="AS44">
        <v>317.39999999999998</v>
      </c>
      <c r="AT44">
        <v>6.1</v>
      </c>
      <c r="AU44">
        <v>12</v>
      </c>
      <c r="AV44">
        <v>10</v>
      </c>
      <c r="AW44" t="s">
        <v>207</v>
      </c>
      <c r="AX44">
        <v>1.5935999999999999</v>
      </c>
      <c r="AY44">
        <v>1.1404000000000001</v>
      </c>
      <c r="AZ44">
        <v>2.3936000000000002</v>
      </c>
      <c r="BA44">
        <v>14.686999999999999</v>
      </c>
      <c r="BB44">
        <v>14.71</v>
      </c>
      <c r="BC44">
        <v>1</v>
      </c>
      <c r="BD44">
        <v>14.45</v>
      </c>
      <c r="BE44">
        <v>2822.377</v>
      </c>
      <c r="BF44">
        <v>179.03299999999999</v>
      </c>
      <c r="BG44">
        <v>3.2130000000000001</v>
      </c>
      <c r="BH44">
        <v>7.0000000000000001E-3</v>
      </c>
      <c r="BI44">
        <v>3.22</v>
      </c>
      <c r="BJ44">
        <v>2.58</v>
      </c>
      <c r="BK44">
        <v>5.0000000000000001E-3</v>
      </c>
      <c r="BL44">
        <v>2.585</v>
      </c>
      <c r="BM44">
        <v>17.2926</v>
      </c>
      <c r="BQ44">
        <v>30.780999999999999</v>
      </c>
      <c r="BR44">
        <v>-5.0279999999999998E-2</v>
      </c>
      <c r="BS44">
        <v>-5</v>
      </c>
      <c r="BT44">
        <v>6.0000000000000001E-3</v>
      </c>
      <c r="BU44">
        <v>-1.2287170000000001</v>
      </c>
      <c r="BV44">
        <v>0</v>
      </c>
      <c r="BW44" t="s">
        <v>155</v>
      </c>
      <c r="BX44">
        <v>0.80300000000000005</v>
      </c>
    </row>
    <row r="45" spans="1:76" x14ac:dyDescent="0.25">
      <c r="A45" s="26">
        <v>43530</v>
      </c>
      <c r="B45" s="29">
        <v>0.7059706712962962</v>
      </c>
      <c r="C45">
        <v>13.147</v>
      </c>
      <c r="D45">
        <v>1.7659</v>
      </c>
      <c r="E45">
        <v>17659.34188</v>
      </c>
      <c r="F45">
        <v>156.19999999999999</v>
      </c>
      <c r="G45">
        <v>0.3</v>
      </c>
      <c r="H45">
        <v>2242.6999999999998</v>
      </c>
      <c r="J45">
        <v>0.2</v>
      </c>
      <c r="K45">
        <v>0.87139999999999995</v>
      </c>
      <c r="L45">
        <v>11.456200000000001</v>
      </c>
      <c r="M45">
        <v>1.5387999999999999</v>
      </c>
      <c r="N45">
        <v>136.107</v>
      </c>
      <c r="O45">
        <v>0.26140000000000002</v>
      </c>
      <c r="P45">
        <v>136.4</v>
      </c>
      <c r="Q45">
        <v>109.2835</v>
      </c>
      <c r="R45">
        <v>0.2099</v>
      </c>
      <c r="S45">
        <v>109.5</v>
      </c>
      <c r="T45">
        <v>2242.7435</v>
      </c>
      <c r="W45">
        <v>0</v>
      </c>
      <c r="X45">
        <v>0.17430000000000001</v>
      </c>
      <c r="Y45">
        <v>11.8</v>
      </c>
      <c r="Z45">
        <v>857</v>
      </c>
      <c r="AA45">
        <v>843</v>
      </c>
      <c r="AB45">
        <v>854</v>
      </c>
      <c r="AC45">
        <v>97</v>
      </c>
      <c r="AD45">
        <v>22.78</v>
      </c>
      <c r="AE45">
        <v>0.52</v>
      </c>
      <c r="AF45">
        <v>982</v>
      </c>
      <c r="AG45">
        <v>-2</v>
      </c>
      <c r="AH45">
        <v>82</v>
      </c>
      <c r="AI45">
        <v>35</v>
      </c>
      <c r="AJ45">
        <v>188</v>
      </c>
      <c r="AK45">
        <v>168</v>
      </c>
      <c r="AL45">
        <v>4.4000000000000004</v>
      </c>
      <c r="AM45">
        <v>176</v>
      </c>
      <c r="AN45" t="s">
        <v>155</v>
      </c>
      <c r="AO45">
        <v>2</v>
      </c>
      <c r="AP45" s="28">
        <v>0.91445601851851854</v>
      </c>
      <c r="AQ45">
        <v>47.158655000000003</v>
      </c>
      <c r="AR45">
        <v>-88.489867000000004</v>
      </c>
      <c r="AS45">
        <v>317.39999999999998</v>
      </c>
      <c r="AT45">
        <v>7.4</v>
      </c>
      <c r="AU45">
        <v>12</v>
      </c>
      <c r="AV45">
        <v>10</v>
      </c>
      <c r="AW45" t="s">
        <v>207</v>
      </c>
      <c r="AX45">
        <v>1.7</v>
      </c>
      <c r="AY45">
        <v>1.3</v>
      </c>
      <c r="AZ45">
        <v>2.5</v>
      </c>
      <c r="BA45">
        <v>14.686999999999999</v>
      </c>
      <c r="BB45">
        <v>14.43</v>
      </c>
      <c r="BC45">
        <v>0.98</v>
      </c>
      <c r="BD45">
        <v>14.759</v>
      </c>
      <c r="BE45">
        <v>2736.7849999999999</v>
      </c>
      <c r="BF45">
        <v>233.97300000000001</v>
      </c>
      <c r="BG45">
        <v>3.4049999999999998</v>
      </c>
      <c r="BH45">
        <v>7.0000000000000001E-3</v>
      </c>
      <c r="BI45">
        <v>3.4119999999999999</v>
      </c>
      <c r="BJ45">
        <v>2.734</v>
      </c>
      <c r="BK45">
        <v>5.0000000000000001E-3</v>
      </c>
      <c r="BL45">
        <v>2.7389999999999999</v>
      </c>
      <c r="BM45">
        <v>17.013400000000001</v>
      </c>
      <c r="BQ45">
        <v>30.271999999999998</v>
      </c>
      <c r="BR45">
        <v>-3.6040000000000003E-2</v>
      </c>
      <c r="BS45">
        <v>-5</v>
      </c>
      <c r="BT45">
        <v>5.1200000000000004E-3</v>
      </c>
      <c r="BU45">
        <v>-0.88072700000000004</v>
      </c>
      <c r="BV45">
        <v>0</v>
      </c>
      <c r="BW45" t="s">
        <v>155</v>
      </c>
      <c r="BX45">
        <v>0.80300000000000005</v>
      </c>
    </row>
    <row r="46" spans="1:76" x14ac:dyDescent="0.25">
      <c r="A46" s="26">
        <v>43530</v>
      </c>
      <c r="B46" s="29">
        <v>0.70598224537037035</v>
      </c>
      <c r="C46">
        <v>12.98</v>
      </c>
      <c r="D46">
        <v>2.242</v>
      </c>
      <c r="E46">
        <v>22420.025641</v>
      </c>
      <c r="F46">
        <v>167.2</v>
      </c>
      <c r="G46">
        <v>0.3</v>
      </c>
      <c r="H46">
        <v>2212.1999999999998</v>
      </c>
      <c r="J46">
        <v>0.2</v>
      </c>
      <c r="K46">
        <v>0.86850000000000005</v>
      </c>
      <c r="L46">
        <v>11.273</v>
      </c>
      <c r="M46">
        <v>1.9472</v>
      </c>
      <c r="N46">
        <v>145.18459999999999</v>
      </c>
      <c r="O46">
        <v>0.2606</v>
      </c>
      <c r="P46">
        <v>145.4</v>
      </c>
      <c r="Q46">
        <v>116.5722</v>
      </c>
      <c r="R46">
        <v>0.2092</v>
      </c>
      <c r="S46">
        <v>116.8</v>
      </c>
      <c r="T46">
        <v>2212.2417</v>
      </c>
      <c r="W46">
        <v>0</v>
      </c>
      <c r="X46">
        <v>0.17369999999999999</v>
      </c>
      <c r="Y46">
        <v>11.8</v>
      </c>
      <c r="Z46">
        <v>859</v>
      </c>
      <c r="AA46">
        <v>846</v>
      </c>
      <c r="AB46">
        <v>855</v>
      </c>
      <c r="AC46">
        <v>97</v>
      </c>
      <c r="AD46">
        <v>22.78</v>
      </c>
      <c r="AE46">
        <v>0.52</v>
      </c>
      <c r="AF46">
        <v>982</v>
      </c>
      <c r="AG46">
        <v>-2</v>
      </c>
      <c r="AH46">
        <v>81.12</v>
      </c>
      <c r="AI46">
        <v>35</v>
      </c>
      <c r="AJ46">
        <v>188</v>
      </c>
      <c r="AK46">
        <v>168</v>
      </c>
      <c r="AL46">
        <v>4.3</v>
      </c>
      <c r="AM46">
        <v>175.6</v>
      </c>
      <c r="AN46" t="s">
        <v>155</v>
      </c>
      <c r="AO46">
        <v>2</v>
      </c>
      <c r="AP46" s="28">
        <v>0.91446759259259258</v>
      </c>
      <c r="AQ46">
        <v>47.158696999999997</v>
      </c>
      <c r="AR46">
        <v>-88.489885999999998</v>
      </c>
      <c r="AS46">
        <v>317.3</v>
      </c>
      <c r="AT46">
        <v>10</v>
      </c>
      <c r="AU46">
        <v>12</v>
      </c>
      <c r="AV46">
        <v>10</v>
      </c>
      <c r="AW46" t="s">
        <v>207</v>
      </c>
      <c r="AX46">
        <v>1.466</v>
      </c>
      <c r="AY46">
        <v>1.2063999999999999</v>
      </c>
      <c r="AZ46">
        <v>2.266</v>
      </c>
      <c r="BA46">
        <v>14.686999999999999</v>
      </c>
      <c r="BB46">
        <v>14.1</v>
      </c>
      <c r="BC46">
        <v>0.96</v>
      </c>
      <c r="BD46">
        <v>15.14</v>
      </c>
      <c r="BE46">
        <v>2648.37</v>
      </c>
      <c r="BF46">
        <v>291.15600000000001</v>
      </c>
      <c r="BG46">
        <v>3.5720000000000001</v>
      </c>
      <c r="BH46">
        <v>6.0000000000000001E-3</v>
      </c>
      <c r="BI46">
        <v>3.5779999999999998</v>
      </c>
      <c r="BJ46">
        <v>2.8679999999999999</v>
      </c>
      <c r="BK46">
        <v>5.0000000000000001E-3</v>
      </c>
      <c r="BL46">
        <v>2.8730000000000002</v>
      </c>
      <c r="BM46">
        <v>16.503799999999998</v>
      </c>
      <c r="BQ46">
        <v>29.672000000000001</v>
      </c>
      <c r="BR46">
        <v>0.22559999999999999</v>
      </c>
      <c r="BS46">
        <v>-5</v>
      </c>
      <c r="BT46">
        <v>5.8799999999999998E-3</v>
      </c>
      <c r="BU46">
        <v>5.5130999999999997</v>
      </c>
      <c r="BV46">
        <v>0</v>
      </c>
      <c r="BW46" t="s">
        <v>155</v>
      </c>
      <c r="BX46">
        <v>0.80300000000000005</v>
      </c>
    </row>
    <row r="47" spans="1:76" x14ac:dyDescent="0.25">
      <c r="A47" s="26">
        <v>43530</v>
      </c>
      <c r="B47" s="29">
        <v>0.7059938194444445</v>
      </c>
      <c r="C47">
        <v>12.669</v>
      </c>
      <c r="D47">
        <v>2.6084999999999998</v>
      </c>
      <c r="E47">
        <v>26085.052716999999</v>
      </c>
      <c r="F47">
        <v>173</v>
      </c>
      <c r="G47">
        <v>0.2</v>
      </c>
      <c r="H47">
        <v>2150</v>
      </c>
      <c r="J47">
        <v>0.2</v>
      </c>
      <c r="K47">
        <v>0.86770000000000003</v>
      </c>
      <c r="L47">
        <v>10.992599999999999</v>
      </c>
      <c r="M47">
        <v>2.2633999999999999</v>
      </c>
      <c r="N47">
        <v>150.14250000000001</v>
      </c>
      <c r="O47">
        <v>0.19009999999999999</v>
      </c>
      <c r="P47">
        <v>150.30000000000001</v>
      </c>
      <c r="Q47">
        <v>120.553</v>
      </c>
      <c r="R47">
        <v>0.1527</v>
      </c>
      <c r="S47">
        <v>120.7</v>
      </c>
      <c r="T47">
        <v>2149.9771999999998</v>
      </c>
      <c r="W47">
        <v>0</v>
      </c>
      <c r="X47">
        <v>0.17349999999999999</v>
      </c>
      <c r="Y47">
        <v>11.8</v>
      </c>
      <c r="Z47">
        <v>858</v>
      </c>
      <c r="AA47">
        <v>847</v>
      </c>
      <c r="AB47">
        <v>854</v>
      </c>
      <c r="AC47">
        <v>97</v>
      </c>
      <c r="AD47">
        <v>22.78</v>
      </c>
      <c r="AE47">
        <v>0.52</v>
      </c>
      <c r="AF47">
        <v>982</v>
      </c>
      <c r="AG47">
        <v>-2</v>
      </c>
      <c r="AH47">
        <v>81</v>
      </c>
      <c r="AI47">
        <v>35</v>
      </c>
      <c r="AJ47">
        <v>188</v>
      </c>
      <c r="AK47">
        <v>168</v>
      </c>
      <c r="AL47">
        <v>4.3</v>
      </c>
      <c r="AM47">
        <v>175.2</v>
      </c>
      <c r="AN47" t="s">
        <v>155</v>
      </c>
      <c r="AO47">
        <v>2</v>
      </c>
      <c r="AP47" s="28">
        <v>0.91447916666666673</v>
      </c>
      <c r="AQ47">
        <v>47.158759000000003</v>
      </c>
      <c r="AR47">
        <v>-88.489879999999999</v>
      </c>
      <c r="AS47">
        <v>317.10000000000002</v>
      </c>
      <c r="AT47">
        <v>13.5</v>
      </c>
      <c r="AU47">
        <v>12</v>
      </c>
      <c r="AV47">
        <v>10</v>
      </c>
      <c r="AW47" t="s">
        <v>207</v>
      </c>
      <c r="AX47">
        <v>1.2467999999999999</v>
      </c>
      <c r="AY47">
        <v>1.0531999999999999</v>
      </c>
      <c r="AZ47">
        <v>2.0468000000000002</v>
      </c>
      <c r="BA47">
        <v>14.686999999999999</v>
      </c>
      <c r="BB47">
        <v>14.01</v>
      </c>
      <c r="BC47">
        <v>0.95</v>
      </c>
      <c r="BD47">
        <v>15.247999999999999</v>
      </c>
      <c r="BE47">
        <v>2576.799</v>
      </c>
      <c r="BF47">
        <v>337.68799999999999</v>
      </c>
      <c r="BG47">
        <v>3.6859999999999999</v>
      </c>
      <c r="BH47">
        <v>5.0000000000000001E-3</v>
      </c>
      <c r="BI47">
        <v>3.69</v>
      </c>
      <c r="BJ47">
        <v>2.9590000000000001</v>
      </c>
      <c r="BK47">
        <v>4.0000000000000001E-3</v>
      </c>
      <c r="BL47">
        <v>2.9630000000000001</v>
      </c>
      <c r="BM47">
        <v>16.004000000000001</v>
      </c>
      <c r="BQ47">
        <v>29.577999999999999</v>
      </c>
      <c r="BR47">
        <v>8.3418000000000006E-2</v>
      </c>
      <c r="BS47">
        <v>-5</v>
      </c>
      <c r="BT47">
        <v>6.0000000000000001E-3</v>
      </c>
      <c r="BU47">
        <v>2.0385170000000001</v>
      </c>
      <c r="BV47">
        <v>0</v>
      </c>
      <c r="BW47" t="s">
        <v>155</v>
      </c>
      <c r="BX47">
        <v>0.80300000000000005</v>
      </c>
    </row>
    <row r="48" spans="1:76" x14ac:dyDescent="0.25">
      <c r="A48" s="26">
        <v>43530</v>
      </c>
      <c r="B48" s="29">
        <v>0.70600539351851854</v>
      </c>
      <c r="C48">
        <v>12.497</v>
      </c>
      <c r="D48">
        <v>2.8965000000000001</v>
      </c>
      <c r="E48">
        <v>28965.292153999999</v>
      </c>
      <c r="F48">
        <v>172.7</v>
      </c>
      <c r="G48">
        <v>0.2</v>
      </c>
      <c r="H48">
        <v>2178.9</v>
      </c>
      <c r="J48">
        <v>0.2</v>
      </c>
      <c r="K48">
        <v>0.86639999999999995</v>
      </c>
      <c r="L48">
        <v>10.827500000000001</v>
      </c>
      <c r="M48">
        <v>2.5095999999999998</v>
      </c>
      <c r="N48">
        <v>149.6028</v>
      </c>
      <c r="O48">
        <v>0.17330000000000001</v>
      </c>
      <c r="P48">
        <v>149.80000000000001</v>
      </c>
      <c r="Q48">
        <v>120.11960000000001</v>
      </c>
      <c r="R48">
        <v>0.1391</v>
      </c>
      <c r="S48">
        <v>120.3</v>
      </c>
      <c r="T48">
        <v>2178.8510999999999</v>
      </c>
      <c r="W48">
        <v>0</v>
      </c>
      <c r="X48">
        <v>0.17330000000000001</v>
      </c>
      <c r="Y48">
        <v>11.8</v>
      </c>
      <c r="Z48">
        <v>856</v>
      </c>
      <c r="AA48">
        <v>845</v>
      </c>
      <c r="AB48">
        <v>853</v>
      </c>
      <c r="AC48">
        <v>97</v>
      </c>
      <c r="AD48">
        <v>22.78</v>
      </c>
      <c r="AE48">
        <v>0.52</v>
      </c>
      <c r="AF48">
        <v>982</v>
      </c>
      <c r="AG48">
        <v>-2</v>
      </c>
      <c r="AH48">
        <v>81</v>
      </c>
      <c r="AI48">
        <v>35</v>
      </c>
      <c r="AJ48">
        <v>188</v>
      </c>
      <c r="AK48">
        <v>168</v>
      </c>
      <c r="AL48">
        <v>4.3</v>
      </c>
      <c r="AM48">
        <v>175.1</v>
      </c>
      <c r="AN48" t="s">
        <v>155</v>
      </c>
      <c r="AO48">
        <v>2</v>
      </c>
      <c r="AP48" s="28">
        <v>0.91449074074074066</v>
      </c>
      <c r="AQ48">
        <v>47.158847999999999</v>
      </c>
      <c r="AR48">
        <v>-88.489849000000007</v>
      </c>
      <c r="AS48">
        <v>317</v>
      </c>
      <c r="AT48">
        <v>17.8</v>
      </c>
      <c r="AU48">
        <v>12</v>
      </c>
      <c r="AV48">
        <v>11</v>
      </c>
      <c r="AW48" t="s">
        <v>208</v>
      </c>
      <c r="AX48">
        <v>1.3935999999999999</v>
      </c>
      <c r="AY48">
        <v>1.1404000000000001</v>
      </c>
      <c r="AZ48">
        <v>2.2404000000000002</v>
      </c>
      <c r="BA48">
        <v>14.686999999999999</v>
      </c>
      <c r="BB48">
        <v>13.87</v>
      </c>
      <c r="BC48">
        <v>0.94</v>
      </c>
      <c r="BD48">
        <v>15.417</v>
      </c>
      <c r="BE48">
        <v>2522.31</v>
      </c>
      <c r="BF48">
        <v>372.09699999999998</v>
      </c>
      <c r="BG48">
        <v>3.65</v>
      </c>
      <c r="BH48">
        <v>4.0000000000000001E-3</v>
      </c>
      <c r="BI48">
        <v>3.6539999999999999</v>
      </c>
      <c r="BJ48">
        <v>2.93</v>
      </c>
      <c r="BK48">
        <v>3.0000000000000001E-3</v>
      </c>
      <c r="BL48">
        <v>2.9340000000000002</v>
      </c>
      <c r="BM48">
        <v>16.117899999999999</v>
      </c>
      <c r="BQ48">
        <v>29.350999999999999</v>
      </c>
      <c r="BR48">
        <v>-8.3199999999999995E-4</v>
      </c>
      <c r="BS48">
        <v>-5</v>
      </c>
      <c r="BT48">
        <v>5.1200000000000004E-3</v>
      </c>
      <c r="BU48">
        <v>-2.0327999999999999E-2</v>
      </c>
      <c r="BV48">
        <v>0</v>
      </c>
      <c r="BW48" t="s">
        <v>155</v>
      </c>
      <c r="BX48">
        <v>0.80300000000000005</v>
      </c>
    </row>
    <row r="49" spans="1:76" x14ac:dyDescent="0.25">
      <c r="A49" s="26">
        <v>43530</v>
      </c>
      <c r="B49" s="29">
        <v>0.70601696759259258</v>
      </c>
      <c r="C49">
        <v>12.808999999999999</v>
      </c>
      <c r="D49">
        <v>2.6246</v>
      </c>
      <c r="E49">
        <v>26246.438355999999</v>
      </c>
      <c r="F49">
        <v>162.6</v>
      </c>
      <c r="G49">
        <v>0.3</v>
      </c>
      <c r="H49">
        <v>2179.4</v>
      </c>
      <c r="J49">
        <v>0.2</v>
      </c>
      <c r="K49">
        <v>0.86650000000000005</v>
      </c>
      <c r="L49">
        <v>11.0985</v>
      </c>
      <c r="M49">
        <v>2.2742</v>
      </c>
      <c r="N49">
        <v>140.9093</v>
      </c>
      <c r="O49">
        <v>0.2429</v>
      </c>
      <c r="P49">
        <v>141.19999999999999</v>
      </c>
      <c r="Q49">
        <v>113.13939999999999</v>
      </c>
      <c r="R49">
        <v>0.19500000000000001</v>
      </c>
      <c r="S49">
        <v>113.3</v>
      </c>
      <c r="T49">
        <v>2179.3687</v>
      </c>
      <c r="W49">
        <v>0</v>
      </c>
      <c r="X49">
        <v>0.17330000000000001</v>
      </c>
      <c r="Y49">
        <v>11.8</v>
      </c>
      <c r="Z49">
        <v>856</v>
      </c>
      <c r="AA49">
        <v>845</v>
      </c>
      <c r="AB49">
        <v>852</v>
      </c>
      <c r="AC49">
        <v>97</v>
      </c>
      <c r="AD49">
        <v>22.78</v>
      </c>
      <c r="AE49">
        <v>0.52</v>
      </c>
      <c r="AF49">
        <v>982</v>
      </c>
      <c r="AG49">
        <v>-2</v>
      </c>
      <c r="AH49">
        <v>81</v>
      </c>
      <c r="AI49">
        <v>35</v>
      </c>
      <c r="AJ49">
        <v>188</v>
      </c>
      <c r="AK49">
        <v>168</v>
      </c>
      <c r="AL49">
        <v>4.3</v>
      </c>
      <c r="AM49">
        <v>175.5</v>
      </c>
      <c r="AN49" t="s">
        <v>155</v>
      </c>
      <c r="AO49">
        <v>2</v>
      </c>
      <c r="AP49" s="28">
        <v>0.91450231481481481</v>
      </c>
      <c r="AQ49">
        <v>47.158954000000001</v>
      </c>
      <c r="AR49">
        <v>-88.489818</v>
      </c>
      <c r="AS49">
        <v>316.89999999999998</v>
      </c>
      <c r="AT49">
        <v>22.2</v>
      </c>
      <c r="AU49">
        <v>12</v>
      </c>
      <c r="AV49">
        <v>11</v>
      </c>
      <c r="AW49" t="s">
        <v>208</v>
      </c>
      <c r="AX49">
        <v>1.5</v>
      </c>
      <c r="AY49">
        <v>1.4403999999999999</v>
      </c>
      <c r="AZ49">
        <v>2.4935999999999998</v>
      </c>
      <c r="BA49">
        <v>14.686999999999999</v>
      </c>
      <c r="BB49">
        <v>13.87</v>
      </c>
      <c r="BC49">
        <v>0.94</v>
      </c>
      <c r="BD49">
        <v>15.411</v>
      </c>
      <c r="BE49">
        <v>2578.6579999999999</v>
      </c>
      <c r="BF49">
        <v>336.30200000000002</v>
      </c>
      <c r="BG49">
        <v>3.4279999999999999</v>
      </c>
      <c r="BH49">
        <v>6.0000000000000001E-3</v>
      </c>
      <c r="BI49">
        <v>3.4340000000000002</v>
      </c>
      <c r="BJ49">
        <v>2.7530000000000001</v>
      </c>
      <c r="BK49">
        <v>5.0000000000000001E-3</v>
      </c>
      <c r="BL49">
        <v>2.758</v>
      </c>
      <c r="BM49">
        <v>16.079499999999999</v>
      </c>
      <c r="BQ49">
        <v>29.276</v>
      </c>
      <c r="BR49">
        <v>-3.1E-2</v>
      </c>
      <c r="BS49">
        <v>-5</v>
      </c>
      <c r="BT49">
        <v>6.7600000000000004E-3</v>
      </c>
      <c r="BU49">
        <v>-0.75756199999999996</v>
      </c>
      <c r="BV49">
        <v>0</v>
      </c>
      <c r="BW49" t="s">
        <v>155</v>
      </c>
      <c r="BX49">
        <v>0.80300000000000005</v>
      </c>
    </row>
    <row r="50" spans="1:76" x14ac:dyDescent="0.25">
      <c r="A50" s="26">
        <v>43530</v>
      </c>
      <c r="B50" s="29">
        <v>0.70602854166666662</v>
      </c>
      <c r="C50">
        <v>13.141999999999999</v>
      </c>
      <c r="D50">
        <v>2.1713</v>
      </c>
      <c r="E50">
        <v>21712.982172</v>
      </c>
      <c r="F50">
        <v>149.4</v>
      </c>
      <c r="G50">
        <v>0.3</v>
      </c>
      <c r="H50">
        <v>1992.4</v>
      </c>
      <c r="J50">
        <v>0.2</v>
      </c>
      <c r="K50">
        <v>0.86809999999999998</v>
      </c>
      <c r="L50">
        <v>11.4084</v>
      </c>
      <c r="M50">
        <v>1.8849</v>
      </c>
      <c r="N50">
        <v>129.73699999999999</v>
      </c>
      <c r="O50">
        <v>0.26040000000000002</v>
      </c>
      <c r="P50">
        <v>130</v>
      </c>
      <c r="Q50">
        <v>104.16889999999999</v>
      </c>
      <c r="R50">
        <v>0.20910000000000001</v>
      </c>
      <c r="S50">
        <v>104.4</v>
      </c>
      <c r="T50">
        <v>1992.4323999999999</v>
      </c>
      <c r="W50">
        <v>0</v>
      </c>
      <c r="X50">
        <v>0.1736</v>
      </c>
      <c r="Y50">
        <v>11.8</v>
      </c>
      <c r="Z50">
        <v>856</v>
      </c>
      <c r="AA50">
        <v>844</v>
      </c>
      <c r="AB50">
        <v>852</v>
      </c>
      <c r="AC50">
        <v>97</v>
      </c>
      <c r="AD50">
        <v>22.78</v>
      </c>
      <c r="AE50">
        <v>0.52</v>
      </c>
      <c r="AF50">
        <v>982</v>
      </c>
      <c r="AG50">
        <v>-2</v>
      </c>
      <c r="AH50">
        <v>81</v>
      </c>
      <c r="AI50">
        <v>35</v>
      </c>
      <c r="AJ50">
        <v>188</v>
      </c>
      <c r="AK50">
        <v>168</v>
      </c>
      <c r="AL50">
        <v>4.3</v>
      </c>
      <c r="AM50">
        <v>175.9</v>
      </c>
      <c r="AN50" t="s">
        <v>155</v>
      </c>
      <c r="AO50">
        <v>2</v>
      </c>
      <c r="AP50" s="28">
        <v>0.91451388888888896</v>
      </c>
      <c r="AQ50">
        <v>47.159049000000003</v>
      </c>
      <c r="AR50">
        <v>-88.489804000000007</v>
      </c>
      <c r="AS50">
        <v>316.60000000000002</v>
      </c>
      <c r="AT50">
        <v>22.8</v>
      </c>
      <c r="AU50">
        <v>12</v>
      </c>
      <c r="AV50">
        <v>11</v>
      </c>
      <c r="AW50" t="s">
        <v>208</v>
      </c>
      <c r="AX50">
        <v>1.5</v>
      </c>
      <c r="AY50">
        <v>1.6936</v>
      </c>
      <c r="AZ50">
        <v>2.6467999999999998</v>
      </c>
      <c r="BA50">
        <v>14.686999999999999</v>
      </c>
      <c r="BB50">
        <v>14.05</v>
      </c>
      <c r="BC50">
        <v>0.96</v>
      </c>
      <c r="BD50">
        <v>15.193</v>
      </c>
      <c r="BE50">
        <v>2669.9920000000002</v>
      </c>
      <c r="BF50">
        <v>280.77300000000002</v>
      </c>
      <c r="BG50">
        <v>3.18</v>
      </c>
      <c r="BH50">
        <v>6.0000000000000001E-3</v>
      </c>
      <c r="BI50">
        <v>3.1859999999999999</v>
      </c>
      <c r="BJ50">
        <v>2.5529999999999999</v>
      </c>
      <c r="BK50">
        <v>5.0000000000000001E-3</v>
      </c>
      <c r="BL50">
        <v>2.5579999999999998</v>
      </c>
      <c r="BM50">
        <v>14.807499999999999</v>
      </c>
      <c r="BQ50">
        <v>29.545000000000002</v>
      </c>
      <c r="BR50">
        <v>-3.6639999999999999E-2</v>
      </c>
      <c r="BS50">
        <v>-5</v>
      </c>
      <c r="BT50">
        <v>6.1199999999999996E-3</v>
      </c>
      <c r="BU50">
        <v>-0.89539000000000002</v>
      </c>
      <c r="BV50">
        <v>0</v>
      </c>
      <c r="BW50" t="s">
        <v>155</v>
      </c>
      <c r="BX50">
        <v>0.80300000000000005</v>
      </c>
    </row>
    <row r="51" spans="1:76" x14ac:dyDescent="0.25">
      <c r="A51" s="26">
        <v>43530</v>
      </c>
      <c r="B51" s="29">
        <v>0.70604011574074077</v>
      </c>
      <c r="C51">
        <v>13.141999999999999</v>
      </c>
      <c r="D51">
        <v>2.1074000000000002</v>
      </c>
      <c r="E51">
        <v>21073.920208</v>
      </c>
      <c r="F51">
        <v>140.19999999999999</v>
      </c>
      <c r="G51">
        <v>0.3</v>
      </c>
      <c r="H51">
        <v>1755.4</v>
      </c>
      <c r="J51">
        <v>0.2</v>
      </c>
      <c r="K51">
        <v>0.86890000000000001</v>
      </c>
      <c r="L51">
        <v>11.4193</v>
      </c>
      <c r="M51">
        <v>1.8310999999999999</v>
      </c>
      <c r="N51">
        <v>121.8343</v>
      </c>
      <c r="O51">
        <v>0.26069999999999999</v>
      </c>
      <c r="P51">
        <v>122.1</v>
      </c>
      <c r="Q51">
        <v>97.823599999999999</v>
      </c>
      <c r="R51">
        <v>0.20930000000000001</v>
      </c>
      <c r="S51">
        <v>98</v>
      </c>
      <c r="T51">
        <v>1755.4425000000001</v>
      </c>
      <c r="W51">
        <v>0</v>
      </c>
      <c r="X51">
        <v>0.17380000000000001</v>
      </c>
      <c r="Y51">
        <v>11.8</v>
      </c>
      <c r="Z51">
        <v>856</v>
      </c>
      <c r="AA51">
        <v>844</v>
      </c>
      <c r="AB51">
        <v>852</v>
      </c>
      <c r="AC51">
        <v>97</v>
      </c>
      <c r="AD51">
        <v>22.78</v>
      </c>
      <c r="AE51">
        <v>0.52</v>
      </c>
      <c r="AF51">
        <v>982</v>
      </c>
      <c r="AG51">
        <v>-2</v>
      </c>
      <c r="AH51">
        <v>81</v>
      </c>
      <c r="AI51">
        <v>35</v>
      </c>
      <c r="AJ51">
        <v>188</v>
      </c>
      <c r="AK51">
        <v>168</v>
      </c>
      <c r="AL51">
        <v>4.4000000000000004</v>
      </c>
      <c r="AM51">
        <v>175.8</v>
      </c>
      <c r="AN51" t="s">
        <v>155</v>
      </c>
      <c r="AO51">
        <v>2</v>
      </c>
      <c r="AP51" s="28">
        <v>0.914525462962963</v>
      </c>
      <c r="AQ51">
        <v>47.159118999999997</v>
      </c>
      <c r="AR51">
        <v>-88.489795000000001</v>
      </c>
      <c r="AS51">
        <v>316.39999999999998</v>
      </c>
      <c r="AT51">
        <v>20.2</v>
      </c>
      <c r="AU51">
        <v>12</v>
      </c>
      <c r="AV51">
        <v>11</v>
      </c>
      <c r="AW51" t="s">
        <v>208</v>
      </c>
      <c r="AX51">
        <v>1.5</v>
      </c>
      <c r="AY51">
        <v>1.8468</v>
      </c>
      <c r="AZ51">
        <v>2.7467999999999999</v>
      </c>
      <c r="BA51">
        <v>14.686999999999999</v>
      </c>
      <c r="BB51">
        <v>14.14</v>
      </c>
      <c r="BC51">
        <v>0.96</v>
      </c>
      <c r="BD51">
        <v>15.086</v>
      </c>
      <c r="BE51">
        <v>2685.8380000000002</v>
      </c>
      <c r="BF51">
        <v>274.11900000000003</v>
      </c>
      <c r="BG51">
        <v>3.0009999999999999</v>
      </c>
      <c r="BH51">
        <v>6.0000000000000001E-3</v>
      </c>
      <c r="BI51">
        <v>3.0070000000000001</v>
      </c>
      <c r="BJ51">
        <v>2.4089999999999998</v>
      </c>
      <c r="BK51">
        <v>5.0000000000000001E-3</v>
      </c>
      <c r="BL51">
        <v>2.415</v>
      </c>
      <c r="BM51">
        <v>13.1111</v>
      </c>
      <c r="BQ51">
        <v>29.72</v>
      </c>
      <c r="BR51">
        <v>-3.9636999999999999E-2</v>
      </c>
      <c r="BS51">
        <v>-5</v>
      </c>
      <c r="BT51">
        <v>6.0000000000000001E-3</v>
      </c>
      <c r="BU51">
        <v>-0.968638</v>
      </c>
      <c r="BV51">
        <v>0</v>
      </c>
      <c r="BW51" t="s">
        <v>155</v>
      </c>
      <c r="BX51">
        <v>0.80300000000000005</v>
      </c>
    </row>
    <row r="52" spans="1:76" x14ac:dyDescent="0.25">
      <c r="A52" s="26">
        <v>43530</v>
      </c>
      <c r="B52" s="29">
        <v>0.70605168981481492</v>
      </c>
      <c r="C52">
        <v>12.991</v>
      </c>
      <c r="D52">
        <v>1.8498000000000001</v>
      </c>
      <c r="E52">
        <v>18498.031223000002</v>
      </c>
      <c r="F52">
        <v>133.30000000000001</v>
      </c>
      <c r="G52">
        <v>0.3</v>
      </c>
      <c r="H52">
        <v>1598.7</v>
      </c>
      <c r="J52">
        <v>0.2</v>
      </c>
      <c r="K52">
        <v>0.87239999999999995</v>
      </c>
      <c r="L52">
        <v>11.333500000000001</v>
      </c>
      <c r="M52">
        <v>1.6137999999999999</v>
      </c>
      <c r="N52">
        <v>116.33459999999999</v>
      </c>
      <c r="O52">
        <v>0.26169999999999999</v>
      </c>
      <c r="P52">
        <v>116.6</v>
      </c>
      <c r="Q52">
        <v>93.407799999999995</v>
      </c>
      <c r="R52">
        <v>0.2102</v>
      </c>
      <c r="S52">
        <v>93.6</v>
      </c>
      <c r="T52">
        <v>1598.6789000000001</v>
      </c>
      <c r="W52">
        <v>0</v>
      </c>
      <c r="X52">
        <v>0.17449999999999999</v>
      </c>
      <c r="Y52">
        <v>11.8</v>
      </c>
      <c r="Z52">
        <v>856</v>
      </c>
      <c r="AA52">
        <v>844</v>
      </c>
      <c r="AB52">
        <v>853</v>
      </c>
      <c r="AC52">
        <v>97</v>
      </c>
      <c r="AD52">
        <v>22.78</v>
      </c>
      <c r="AE52">
        <v>0.52</v>
      </c>
      <c r="AF52">
        <v>982</v>
      </c>
      <c r="AG52">
        <v>-2</v>
      </c>
      <c r="AH52">
        <v>80.12012</v>
      </c>
      <c r="AI52">
        <v>35</v>
      </c>
      <c r="AJ52">
        <v>188</v>
      </c>
      <c r="AK52">
        <v>168</v>
      </c>
      <c r="AL52">
        <v>4.4000000000000004</v>
      </c>
      <c r="AM52">
        <v>175.4</v>
      </c>
      <c r="AN52" t="s">
        <v>155</v>
      </c>
      <c r="AO52">
        <v>2</v>
      </c>
      <c r="AP52" s="28">
        <v>0.91453703703703704</v>
      </c>
      <c r="AQ52">
        <v>47.159176000000002</v>
      </c>
      <c r="AR52">
        <v>-88.489783000000003</v>
      </c>
      <c r="AS52">
        <v>316.3</v>
      </c>
      <c r="AT52">
        <v>17.2</v>
      </c>
      <c r="AU52">
        <v>12</v>
      </c>
      <c r="AV52">
        <v>11</v>
      </c>
      <c r="AW52" t="s">
        <v>208</v>
      </c>
      <c r="AX52">
        <v>1.546753</v>
      </c>
      <c r="AY52">
        <v>1.4792209999999999</v>
      </c>
      <c r="AZ52">
        <v>2.5662340000000001</v>
      </c>
      <c r="BA52">
        <v>14.686999999999999</v>
      </c>
      <c r="BB52">
        <v>14.55</v>
      </c>
      <c r="BC52">
        <v>0.99</v>
      </c>
      <c r="BD52">
        <v>14.621</v>
      </c>
      <c r="BE52">
        <v>2730.6909999999998</v>
      </c>
      <c r="BF52">
        <v>247.48500000000001</v>
      </c>
      <c r="BG52">
        <v>2.9350000000000001</v>
      </c>
      <c r="BH52">
        <v>7.0000000000000001E-3</v>
      </c>
      <c r="BI52">
        <v>2.9420000000000002</v>
      </c>
      <c r="BJ52">
        <v>2.3570000000000002</v>
      </c>
      <c r="BK52">
        <v>5.0000000000000001E-3</v>
      </c>
      <c r="BL52">
        <v>2.3620000000000001</v>
      </c>
      <c r="BM52">
        <v>12.2316</v>
      </c>
      <c r="BQ52">
        <v>30.568999999999999</v>
      </c>
      <c r="BR52">
        <v>-4.088E-2</v>
      </c>
      <c r="BS52">
        <v>-5</v>
      </c>
      <c r="BT52">
        <v>6.0000000000000001E-3</v>
      </c>
      <c r="BU52">
        <v>-0.99900299999999997</v>
      </c>
      <c r="BV52">
        <v>0</v>
      </c>
      <c r="BW52" t="s">
        <v>155</v>
      </c>
      <c r="BX52">
        <v>0.80300000000000005</v>
      </c>
    </row>
    <row r="53" spans="1:76" x14ac:dyDescent="0.25">
      <c r="A53" s="26">
        <v>43530</v>
      </c>
      <c r="B53" s="29">
        <v>0.70606326388888885</v>
      </c>
      <c r="C53">
        <v>13.055999999999999</v>
      </c>
      <c r="D53">
        <v>1.3271999999999999</v>
      </c>
      <c r="E53">
        <v>13272.125099999999</v>
      </c>
      <c r="F53">
        <v>127.6</v>
      </c>
      <c r="G53">
        <v>0.3</v>
      </c>
      <c r="H53">
        <v>1541.6</v>
      </c>
      <c r="J53">
        <v>0.2</v>
      </c>
      <c r="K53">
        <v>0.87660000000000005</v>
      </c>
      <c r="L53">
        <v>11.4442</v>
      </c>
      <c r="M53">
        <v>1.1634</v>
      </c>
      <c r="N53">
        <v>111.85769999999999</v>
      </c>
      <c r="O53">
        <v>0.26300000000000001</v>
      </c>
      <c r="P53">
        <v>112.1</v>
      </c>
      <c r="Q53">
        <v>89.813199999999995</v>
      </c>
      <c r="R53">
        <v>0.21110000000000001</v>
      </c>
      <c r="S53">
        <v>90</v>
      </c>
      <c r="T53">
        <v>1541.6423</v>
      </c>
      <c r="W53">
        <v>0</v>
      </c>
      <c r="X53">
        <v>0.17530000000000001</v>
      </c>
      <c r="Y53">
        <v>11.9</v>
      </c>
      <c r="Z53">
        <v>855</v>
      </c>
      <c r="AA53">
        <v>843</v>
      </c>
      <c r="AB53">
        <v>852</v>
      </c>
      <c r="AC53">
        <v>97</v>
      </c>
      <c r="AD53">
        <v>22.78</v>
      </c>
      <c r="AE53">
        <v>0.52</v>
      </c>
      <c r="AF53">
        <v>982</v>
      </c>
      <c r="AG53">
        <v>-2</v>
      </c>
      <c r="AH53">
        <v>80</v>
      </c>
      <c r="AI53">
        <v>35</v>
      </c>
      <c r="AJ53">
        <v>188</v>
      </c>
      <c r="AK53">
        <v>168</v>
      </c>
      <c r="AL53">
        <v>4.5</v>
      </c>
      <c r="AM53">
        <v>175.1</v>
      </c>
      <c r="AN53" t="s">
        <v>155</v>
      </c>
      <c r="AO53">
        <v>2</v>
      </c>
      <c r="AP53" s="28">
        <v>0.91454861111111108</v>
      </c>
      <c r="AQ53">
        <v>47.159225999999997</v>
      </c>
      <c r="AR53">
        <v>-88.489767000000001</v>
      </c>
      <c r="AS53">
        <v>316.2</v>
      </c>
      <c r="AT53">
        <v>13.9</v>
      </c>
      <c r="AU53">
        <v>12</v>
      </c>
      <c r="AV53">
        <v>11</v>
      </c>
      <c r="AW53" t="s">
        <v>208</v>
      </c>
      <c r="AX53">
        <v>1.553253</v>
      </c>
      <c r="AY53">
        <v>1.0467470000000001</v>
      </c>
      <c r="AZ53">
        <v>2.3467470000000001</v>
      </c>
      <c r="BA53">
        <v>14.686999999999999</v>
      </c>
      <c r="BB53">
        <v>15.06</v>
      </c>
      <c r="BC53">
        <v>1.03</v>
      </c>
      <c r="BD53">
        <v>14.08</v>
      </c>
      <c r="BE53">
        <v>2832.2550000000001</v>
      </c>
      <c r="BF53">
        <v>183.25399999999999</v>
      </c>
      <c r="BG53">
        <v>2.899</v>
      </c>
      <c r="BH53">
        <v>7.0000000000000001E-3</v>
      </c>
      <c r="BI53">
        <v>2.9060000000000001</v>
      </c>
      <c r="BJ53">
        <v>2.3279999999999998</v>
      </c>
      <c r="BK53">
        <v>5.0000000000000001E-3</v>
      </c>
      <c r="BL53">
        <v>2.3330000000000002</v>
      </c>
      <c r="BM53">
        <v>12.115500000000001</v>
      </c>
      <c r="BQ53">
        <v>31.547000000000001</v>
      </c>
      <c r="BR53">
        <v>-3.7479999999999999E-2</v>
      </c>
      <c r="BS53">
        <v>-5</v>
      </c>
      <c r="BT53">
        <v>5.1200000000000004E-3</v>
      </c>
      <c r="BU53">
        <v>-0.91591699999999998</v>
      </c>
      <c r="BV53">
        <v>0</v>
      </c>
      <c r="BW53" t="s">
        <v>155</v>
      </c>
      <c r="BX53">
        <v>0.80300000000000005</v>
      </c>
    </row>
    <row r="54" spans="1:76" x14ac:dyDescent="0.25">
      <c r="A54" s="26">
        <v>43530</v>
      </c>
      <c r="B54" s="29">
        <v>0.706074837962963</v>
      </c>
      <c r="C54">
        <v>13.426</v>
      </c>
      <c r="D54">
        <v>0.99929999999999997</v>
      </c>
      <c r="E54">
        <v>9992.5604669999993</v>
      </c>
      <c r="F54">
        <v>120.9</v>
      </c>
      <c r="G54">
        <v>0.3</v>
      </c>
      <c r="H54">
        <v>1507.3</v>
      </c>
      <c r="J54">
        <v>0.2</v>
      </c>
      <c r="K54">
        <v>0.87660000000000005</v>
      </c>
      <c r="L54">
        <v>11.769500000000001</v>
      </c>
      <c r="M54">
        <v>0.876</v>
      </c>
      <c r="N54">
        <v>105.9907</v>
      </c>
      <c r="O54">
        <v>0.26300000000000001</v>
      </c>
      <c r="P54">
        <v>106.3</v>
      </c>
      <c r="Q54">
        <v>85.102400000000003</v>
      </c>
      <c r="R54">
        <v>0.2112</v>
      </c>
      <c r="S54">
        <v>85.3</v>
      </c>
      <c r="T54">
        <v>1507.3333</v>
      </c>
      <c r="W54">
        <v>0</v>
      </c>
      <c r="X54">
        <v>0.17530000000000001</v>
      </c>
      <c r="Y54">
        <v>11.8</v>
      </c>
      <c r="Z54">
        <v>856</v>
      </c>
      <c r="AA54">
        <v>842</v>
      </c>
      <c r="AB54">
        <v>852</v>
      </c>
      <c r="AC54">
        <v>97</v>
      </c>
      <c r="AD54">
        <v>22.78</v>
      </c>
      <c r="AE54">
        <v>0.52</v>
      </c>
      <c r="AF54">
        <v>982</v>
      </c>
      <c r="AG54">
        <v>-2</v>
      </c>
      <c r="AH54">
        <v>80</v>
      </c>
      <c r="AI54">
        <v>35</v>
      </c>
      <c r="AJ54">
        <v>188</v>
      </c>
      <c r="AK54">
        <v>168</v>
      </c>
      <c r="AL54">
        <v>4.5</v>
      </c>
      <c r="AM54">
        <v>175</v>
      </c>
      <c r="AN54" t="s">
        <v>155</v>
      </c>
      <c r="AO54">
        <v>2</v>
      </c>
      <c r="AP54" s="28">
        <v>0.91456018518518523</v>
      </c>
      <c r="AQ54">
        <v>47.159261999999998</v>
      </c>
      <c r="AR54">
        <v>-88.489750999999998</v>
      </c>
      <c r="AS54">
        <v>316.10000000000002</v>
      </c>
      <c r="AT54">
        <v>9.1999999999999993</v>
      </c>
      <c r="AU54">
        <v>12</v>
      </c>
      <c r="AV54">
        <v>10</v>
      </c>
      <c r="AW54" t="s">
        <v>209</v>
      </c>
      <c r="AX54">
        <v>1.4064000000000001</v>
      </c>
      <c r="AY54">
        <v>1.1468</v>
      </c>
      <c r="AZ54">
        <v>2.2595999999999998</v>
      </c>
      <c r="BA54">
        <v>14.686999999999999</v>
      </c>
      <c r="BB54">
        <v>15.06</v>
      </c>
      <c r="BC54">
        <v>1.03</v>
      </c>
      <c r="BD54">
        <v>14.071</v>
      </c>
      <c r="BE54">
        <v>2904.9050000000002</v>
      </c>
      <c r="BF54">
        <v>137.61099999999999</v>
      </c>
      <c r="BG54">
        <v>2.74</v>
      </c>
      <c r="BH54">
        <v>7.0000000000000001E-3</v>
      </c>
      <c r="BI54">
        <v>2.746</v>
      </c>
      <c r="BJ54">
        <v>2.2000000000000002</v>
      </c>
      <c r="BK54">
        <v>5.0000000000000001E-3</v>
      </c>
      <c r="BL54">
        <v>2.2050000000000001</v>
      </c>
      <c r="BM54">
        <v>11.814</v>
      </c>
      <c r="BQ54">
        <v>31.465</v>
      </c>
      <c r="BR54">
        <v>-4.052E-2</v>
      </c>
      <c r="BS54">
        <v>-5</v>
      </c>
      <c r="BT54">
        <v>5.8799999999999998E-3</v>
      </c>
      <c r="BU54">
        <v>-0.99020799999999998</v>
      </c>
      <c r="BV54">
        <v>0</v>
      </c>
      <c r="BW54" t="s">
        <v>155</v>
      </c>
      <c r="BX54">
        <v>0.80300000000000005</v>
      </c>
    </row>
    <row r="55" spans="1:76" x14ac:dyDescent="0.25">
      <c r="A55" s="26">
        <v>43530</v>
      </c>
      <c r="B55" s="29">
        <v>0.70608641203703704</v>
      </c>
      <c r="C55">
        <v>13.853999999999999</v>
      </c>
      <c r="D55">
        <v>0.86360000000000003</v>
      </c>
      <c r="E55">
        <v>8635.8261619999994</v>
      </c>
      <c r="F55">
        <v>112.9</v>
      </c>
      <c r="G55">
        <v>0.3</v>
      </c>
      <c r="H55">
        <v>1405.3</v>
      </c>
      <c r="J55">
        <v>0.2</v>
      </c>
      <c r="K55">
        <v>0.87470000000000003</v>
      </c>
      <c r="L55">
        <v>12.117599999999999</v>
      </c>
      <c r="M55">
        <v>0.75539999999999996</v>
      </c>
      <c r="N55">
        <v>98.768000000000001</v>
      </c>
      <c r="O55">
        <v>0.26240000000000002</v>
      </c>
      <c r="P55">
        <v>99</v>
      </c>
      <c r="Q55">
        <v>79.303200000000004</v>
      </c>
      <c r="R55">
        <v>0.2107</v>
      </c>
      <c r="S55">
        <v>79.5</v>
      </c>
      <c r="T55">
        <v>1405.2719999999999</v>
      </c>
      <c r="W55">
        <v>0</v>
      </c>
      <c r="X55">
        <v>0.1749</v>
      </c>
      <c r="Y55">
        <v>11.9</v>
      </c>
      <c r="Z55">
        <v>855</v>
      </c>
      <c r="AA55">
        <v>841</v>
      </c>
      <c r="AB55">
        <v>852</v>
      </c>
      <c r="AC55">
        <v>97</v>
      </c>
      <c r="AD55">
        <v>22.78</v>
      </c>
      <c r="AE55">
        <v>0.52</v>
      </c>
      <c r="AF55">
        <v>982</v>
      </c>
      <c r="AG55">
        <v>-2</v>
      </c>
      <c r="AH55">
        <v>80</v>
      </c>
      <c r="AI55">
        <v>35</v>
      </c>
      <c r="AJ55">
        <v>188</v>
      </c>
      <c r="AK55">
        <v>168</v>
      </c>
      <c r="AL55">
        <v>4.5</v>
      </c>
      <c r="AM55">
        <v>175</v>
      </c>
      <c r="AN55" t="s">
        <v>155</v>
      </c>
      <c r="AO55">
        <v>2</v>
      </c>
      <c r="AP55" s="28">
        <v>0.91457175925925915</v>
      </c>
      <c r="AQ55">
        <v>47.159267999999997</v>
      </c>
      <c r="AR55">
        <v>-88.489743000000004</v>
      </c>
      <c r="AS55">
        <v>316</v>
      </c>
      <c r="AT55">
        <v>4</v>
      </c>
      <c r="AU55">
        <v>12</v>
      </c>
      <c r="AV55">
        <v>10</v>
      </c>
      <c r="AW55" t="s">
        <v>209</v>
      </c>
      <c r="AX55">
        <v>1.3</v>
      </c>
      <c r="AY55">
        <v>1.2</v>
      </c>
      <c r="AZ55">
        <v>2.1</v>
      </c>
      <c r="BA55">
        <v>14.686999999999999</v>
      </c>
      <c r="BB55">
        <v>14.82</v>
      </c>
      <c r="BC55">
        <v>1.01</v>
      </c>
      <c r="BD55">
        <v>14.327</v>
      </c>
      <c r="BE55">
        <v>2940.741</v>
      </c>
      <c r="BF55">
        <v>116.67400000000001</v>
      </c>
      <c r="BG55">
        <v>2.5099999999999998</v>
      </c>
      <c r="BH55">
        <v>7.0000000000000001E-3</v>
      </c>
      <c r="BI55">
        <v>2.5169999999999999</v>
      </c>
      <c r="BJ55">
        <v>2.0150000000000001</v>
      </c>
      <c r="BK55">
        <v>5.0000000000000001E-3</v>
      </c>
      <c r="BL55">
        <v>2.0209999999999999</v>
      </c>
      <c r="BM55">
        <v>10.829700000000001</v>
      </c>
      <c r="BQ55">
        <v>30.869</v>
      </c>
      <c r="BR55">
        <v>-3.9239999999999997E-2</v>
      </c>
      <c r="BS55">
        <v>-5</v>
      </c>
      <c r="BT55">
        <v>6.0000000000000001E-3</v>
      </c>
      <c r="BU55">
        <v>-0.958928</v>
      </c>
      <c r="BV55">
        <v>0</v>
      </c>
      <c r="BW55" t="s">
        <v>155</v>
      </c>
      <c r="BX55">
        <v>0.80300000000000005</v>
      </c>
    </row>
    <row r="56" spans="1:76" x14ac:dyDescent="0.25">
      <c r="A56" s="26">
        <v>43530</v>
      </c>
      <c r="B56" s="29">
        <v>0.70609798611111108</v>
      </c>
      <c r="C56">
        <v>13.929</v>
      </c>
      <c r="D56">
        <v>0.80259999999999998</v>
      </c>
      <c r="E56">
        <v>8025.7798169999996</v>
      </c>
      <c r="F56">
        <v>105.1</v>
      </c>
      <c r="G56">
        <v>0.3</v>
      </c>
      <c r="H56">
        <v>1314.6</v>
      </c>
      <c r="J56">
        <v>0.2</v>
      </c>
      <c r="K56">
        <v>0.87470000000000003</v>
      </c>
      <c r="L56">
        <v>12.184200000000001</v>
      </c>
      <c r="M56">
        <v>0.70199999999999996</v>
      </c>
      <c r="N56">
        <v>91.909000000000006</v>
      </c>
      <c r="O56">
        <v>0.26240000000000002</v>
      </c>
      <c r="P56">
        <v>92.2</v>
      </c>
      <c r="Q56">
        <v>73.795900000000003</v>
      </c>
      <c r="R56">
        <v>0.2107</v>
      </c>
      <c r="S56">
        <v>74</v>
      </c>
      <c r="T56">
        <v>1314.5578</v>
      </c>
      <c r="W56">
        <v>0</v>
      </c>
      <c r="X56">
        <v>0.1749</v>
      </c>
      <c r="Y56">
        <v>11.8</v>
      </c>
      <c r="Z56">
        <v>855</v>
      </c>
      <c r="AA56">
        <v>840</v>
      </c>
      <c r="AB56">
        <v>851</v>
      </c>
      <c r="AC56">
        <v>97</v>
      </c>
      <c r="AD56">
        <v>22.78</v>
      </c>
      <c r="AE56">
        <v>0.52</v>
      </c>
      <c r="AF56">
        <v>982</v>
      </c>
      <c r="AG56">
        <v>-2</v>
      </c>
      <c r="AH56">
        <v>80</v>
      </c>
      <c r="AI56">
        <v>35</v>
      </c>
      <c r="AJ56">
        <v>188</v>
      </c>
      <c r="AK56">
        <v>168.9</v>
      </c>
      <c r="AL56">
        <v>4.5</v>
      </c>
      <c r="AM56">
        <v>175</v>
      </c>
      <c r="AN56" t="s">
        <v>155</v>
      </c>
      <c r="AO56">
        <v>2</v>
      </c>
      <c r="AP56" s="28">
        <v>0.9145833333333333</v>
      </c>
      <c r="AQ56">
        <v>47.159260000000003</v>
      </c>
      <c r="AR56">
        <v>-88.489744999999999</v>
      </c>
      <c r="AS56">
        <v>315.89999999999998</v>
      </c>
      <c r="AT56">
        <v>1</v>
      </c>
      <c r="AU56">
        <v>12</v>
      </c>
      <c r="AV56">
        <v>10</v>
      </c>
      <c r="AW56" t="s">
        <v>209</v>
      </c>
      <c r="AX56">
        <v>1.1128</v>
      </c>
      <c r="AY56">
        <v>1.2</v>
      </c>
      <c r="AZ56">
        <v>1.8660000000000001</v>
      </c>
      <c r="BA56">
        <v>14.686999999999999</v>
      </c>
      <c r="BB56">
        <v>14.82</v>
      </c>
      <c r="BC56">
        <v>1.01</v>
      </c>
      <c r="BD56">
        <v>14.321999999999999</v>
      </c>
      <c r="BE56">
        <v>2955.95</v>
      </c>
      <c r="BF56">
        <v>108.402</v>
      </c>
      <c r="BG56">
        <v>2.335</v>
      </c>
      <c r="BH56">
        <v>7.0000000000000001E-3</v>
      </c>
      <c r="BI56">
        <v>2.3420000000000001</v>
      </c>
      <c r="BJ56">
        <v>1.875</v>
      </c>
      <c r="BK56">
        <v>5.0000000000000001E-3</v>
      </c>
      <c r="BL56">
        <v>1.88</v>
      </c>
      <c r="BM56">
        <v>10.1273</v>
      </c>
      <c r="BQ56">
        <v>30.86</v>
      </c>
      <c r="BR56">
        <v>-3.9E-2</v>
      </c>
      <c r="BS56">
        <v>-5</v>
      </c>
      <c r="BT56">
        <v>6.0000000000000001E-3</v>
      </c>
      <c r="BU56">
        <v>-0.95306299999999999</v>
      </c>
      <c r="BV56">
        <v>0</v>
      </c>
      <c r="BW56" t="s">
        <v>155</v>
      </c>
      <c r="BX56">
        <v>0.80300000000000005</v>
      </c>
    </row>
    <row r="57" spans="1:76" x14ac:dyDescent="0.25">
      <c r="A57" s="26">
        <v>43530</v>
      </c>
      <c r="B57" s="29">
        <v>0.70610956018518511</v>
      </c>
      <c r="C57">
        <v>14.045</v>
      </c>
      <c r="D57">
        <v>0.69589999999999996</v>
      </c>
      <c r="E57">
        <v>6959.0728479999998</v>
      </c>
      <c r="F57">
        <v>96.5</v>
      </c>
      <c r="G57">
        <v>0.3</v>
      </c>
      <c r="H57">
        <v>1257.7</v>
      </c>
      <c r="J57">
        <v>0.2</v>
      </c>
      <c r="K57">
        <v>0.87480000000000002</v>
      </c>
      <c r="L57">
        <v>12.286199999999999</v>
      </c>
      <c r="M57">
        <v>0.60880000000000001</v>
      </c>
      <c r="N57">
        <v>84.391800000000003</v>
      </c>
      <c r="O57">
        <v>0.26240000000000002</v>
      </c>
      <c r="P57">
        <v>84.7</v>
      </c>
      <c r="Q57">
        <v>67.760199999999998</v>
      </c>
      <c r="R57">
        <v>0.2107</v>
      </c>
      <c r="S57">
        <v>68</v>
      </c>
      <c r="T57">
        <v>1257.7040999999999</v>
      </c>
      <c r="W57">
        <v>0</v>
      </c>
      <c r="X57">
        <v>0.17499999999999999</v>
      </c>
      <c r="Y57">
        <v>11.8</v>
      </c>
      <c r="Z57">
        <v>856</v>
      </c>
      <c r="AA57">
        <v>840</v>
      </c>
      <c r="AB57">
        <v>851</v>
      </c>
      <c r="AC57">
        <v>97</v>
      </c>
      <c r="AD57">
        <v>22.78</v>
      </c>
      <c r="AE57">
        <v>0.52</v>
      </c>
      <c r="AF57">
        <v>982</v>
      </c>
      <c r="AG57">
        <v>-2</v>
      </c>
      <c r="AH57">
        <v>80</v>
      </c>
      <c r="AI57">
        <v>35</v>
      </c>
      <c r="AJ57">
        <v>188</v>
      </c>
      <c r="AK57">
        <v>168.1</v>
      </c>
      <c r="AL57">
        <v>4.4000000000000004</v>
      </c>
      <c r="AM57">
        <v>175</v>
      </c>
      <c r="AN57" t="s">
        <v>155</v>
      </c>
      <c r="AO57">
        <v>2</v>
      </c>
      <c r="AP57" s="28">
        <v>0.91459490740740745</v>
      </c>
      <c r="AQ57">
        <v>47.159256999999997</v>
      </c>
      <c r="AR57">
        <v>-88.489748000000006</v>
      </c>
      <c r="AS57">
        <v>316</v>
      </c>
      <c r="AT57">
        <v>0</v>
      </c>
      <c r="AU57">
        <v>12</v>
      </c>
      <c r="AV57">
        <v>10</v>
      </c>
      <c r="AW57" t="s">
        <v>209</v>
      </c>
      <c r="AX57">
        <v>0.9</v>
      </c>
      <c r="AY57">
        <v>1.2</v>
      </c>
      <c r="AZ57">
        <v>1.6</v>
      </c>
      <c r="BA57">
        <v>14.686999999999999</v>
      </c>
      <c r="BB57">
        <v>14.84</v>
      </c>
      <c r="BC57">
        <v>1.01</v>
      </c>
      <c r="BD57">
        <v>14.313000000000001</v>
      </c>
      <c r="BE57">
        <v>2979.998</v>
      </c>
      <c r="BF57">
        <v>93.98</v>
      </c>
      <c r="BG57">
        <v>2.1440000000000001</v>
      </c>
      <c r="BH57">
        <v>7.0000000000000001E-3</v>
      </c>
      <c r="BI57">
        <v>2.15</v>
      </c>
      <c r="BJ57">
        <v>1.7210000000000001</v>
      </c>
      <c r="BK57">
        <v>5.0000000000000001E-3</v>
      </c>
      <c r="BL57">
        <v>1.726</v>
      </c>
      <c r="BM57">
        <v>9.6869999999999994</v>
      </c>
      <c r="BQ57">
        <v>30.856000000000002</v>
      </c>
      <c r="BR57">
        <v>-4.1640000000000003E-2</v>
      </c>
      <c r="BS57">
        <v>-5</v>
      </c>
      <c r="BT57">
        <v>6.0000000000000001E-3</v>
      </c>
      <c r="BU57">
        <v>-1.0175780000000001</v>
      </c>
      <c r="BV57">
        <v>0</v>
      </c>
      <c r="BW57" t="s">
        <v>155</v>
      </c>
      <c r="BX57">
        <v>0.80300000000000005</v>
      </c>
    </row>
    <row r="58" spans="1:76" x14ac:dyDescent="0.25">
      <c r="A58" s="26">
        <v>43530</v>
      </c>
      <c r="B58" s="29">
        <v>0.70612113425925926</v>
      </c>
      <c r="C58">
        <v>14.108000000000001</v>
      </c>
      <c r="D58">
        <v>0.59330000000000005</v>
      </c>
      <c r="E58">
        <v>5932.5827810000001</v>
      </c>
      <c r="F58">
        <v>87</v>
      </c>
      <c r="G58">
        <v>0.3</v>
      </c>
      <c r="H58">
        <v>1250.0999999999999</v>
      </c>
      <c r="J58">
        <v>0.2</v>
      </c>
      <c r="K58">
        <v>0.87519999999999998</v>
      </c>
      <c r="L58">
        <v>12.3477</v>
      </c>
      <c r="M58">
        <v>0.51919999999999999</v>
      </c>
      <c r="N58">
        <v>76.150499999999994</v>
      </c>
      <c r="O58">
        <v>0.2626</v>
      </c>
      <c r="P58">
        <v>76.400000000000006</v>
      </c>
      <c r="Q58">
        <v>61.143000000000001</v>
      </c>
      <c r="R58">
        <v>0.21079999999999999</v>
      </c>
      <c r="S58">
        <v>61.4</v>
      </c>
      <c r="T58">
        <v>1250.0788</v>
      </c>
      <c r="W58">
        <v>0</v>
      </c>
      <c r="X58">
        <v>0.17499999999999999</v>
      </c>
      <c r="Y58">
        <v>11.9</v>
      </c>
      <c r="Z58">
        <v>855</v>
      </c>
      <c r="AA58">
        <v>838</v>
      </c>
      <c r="AB58">
        <v>850</v>
      </c>
      <c r="AC58">
        <v>97</v>
      </c>
      <c r="AD58">
        <v>22.78</v>
      </c>
      <c r="AE58">
        <v>0.52</v>
      </c>
      <c r="AF58">
        <v>982</v>
      </c>
      <c r="AG58">
        <v>-2</v>
      </c>
      <c r="AH58">
        <v>79.12</v>
      </c>
      <c r="AI58">
        <v>35</v>
      </c>
      <c r="AJ58">
        <v>188</v>
      </c>
      <c r="AK58">
        <v>168</v>
      </c>
      <c r="AL58">
        <v>4.5</v>
      </c>
      <c r="AM58">
        <v>175</v>
      </c>
      <c r="AN58" t="s">
        <v>155</v>
      </c>
      <c r="AO58">
        <v>2</v>
      </c>
      <c r="AP58" s="28">
        <v>0.91460648148148149</v>
      </c>
      <c r="AQ58">
        <v>47.159256999999997</v>
      </c>
      <c r="AR58">
        <v>-88.489748000000006</v>
      </c>
      <c r="AS58">
        <v>316.3</v>
      </c>
      <c r="AT58">
        <v>0</v>
      </c>
      <c r="AU58">
        <v>12</v>
      </c>
      <c r="AV58">
        <v>11</v>
      </c>
      <c r="AW58" t="s">
        <v>208</v>
      </c>
      <c r="AX58">
        <v>0.99360000000000004</v>
      </c>
      <c r="AY58">
        <v>1.3404</v>
      </c>
      <c r="AZ58">
        <v>1.7403999999999999</v>
      </c>
      <c r="BA58">
        <v>14.686999999999999</v>
      </c>
      <c r="BB58">
        <v>14.89</v>
      </c>
      <c r="BC58">
        <v>1.01</v>
      </c>
      <c r="BD58">
        <v>14.255000000000001</v>
      </c>
      <c r="BE58">
        <v>3001.5790000000002</v>
      </c>
      <c r="BF58">
        <v>80.334999999999994</v>
      </c>
      <c r="BG58">
        <v>1.9390000000000001</v>
      </c>
      <c r="BH58">
        <v>7.0000000000000001E-3</v>
      </c>
      <c r="BI58">
        <v>1.9450000000000001</v>
      </c>
      <c r="BJ58">
        <v>1.556</v>
      </c>
      <c r="BK58">
        <v>5.0000000000000001E-3</v>
      </c>
      <c r="BL58">
        <v>1.5620000000000001</v>
      </c>
      <c r="BM58">
        <v>9.6496999999999993</v>
      </c>
      <c r="BQ58">
        <v>30.94</v>
      </c>
      <c r="BR58">
        <v>-3.7600000000000001E-2</v>
      </c>
      <c r="BS58">
        <v>-5</v>
      </c>
      <c r="BT58">
        <v>5.1200000000000004E-3</v>
      </c>
      <c r="BU58">
        <v>-0.91884999999999994</v>
      </c>
      <c r="BV58">
        <v>0</v>
      </c>
      <c r="BW58" t="s">
        <v>155</v>
      </c>
      <c r="BX58">
        <v>0.80300000000000005</v>
      </c>
    </row>
    <row r="59" spans="1:76" x14ac:dyDescent="0.25">
      <c r="A59" s="26">
        <v>43530</v>
      </c>
      <c r="B59" s="29">
        <v>0.70613270833333341</v>
      </c>
      <c r="C59">
        <v>14.13</v>
      </c>
      <c r="D59">
        <v>0.58150000000000002</v>
      </c>
      <c r="E59">
        <v>5814.8175179999998</v>
      </c>
      <c r="F59">
        <v>78.400000000000006</v>
      </c>
      <c r="G59">
        <v>0.3</v>
      </c>
      <c r="H59">
        <v>1276.5</v>
      </c>
      <c r="J59">
        <v>0.2</v>
      </c>
      <c r="K59">
        <v>0.87509999999999999</v>
      </c>
      <c r="L59">
        <v>12.365399999999999</v>
      </c>
      <c r="M59">
        <v>0.50890000000000002</v>
      </c>
      <c r="N59">
        <v>68.626099999999994</v>
      </c>
      <c r="O59">
        <v>0.26250000000000001</v>
      </c>
      <c r="P59">
        <v>68.900000000000006</v>
      </c>
      <c r="Q59">
        <v>55.101500000000001</v>
      </c>
      <c r="R59">
        <v>0.21079999999999999</v>
      </c>
      <c r="S59">
        <v>55.3</v>
      </c>
      <c r="T59">
        <v>1276.5408</v>
      </c>
      <c r="W59">
        <v>0</v>
      </c>
      <c r="X59">
        <v>0.17499999999999999</v>
      </c>
      <c r="Y59">
        <v>11.8</v>
      </c>
      <c r="Z59">
        <v>853</v>
      </c>
      <c r="AA59">
        <v>837</v>
      </c>
      <c r="AB59">
        <v>849</v>
      </c>
      <c r="AC59">
        <v>97</v>
      </c>
      <c r="AD59">
        <v>22.78</v>
      </c>
      <c r="AE59">
        <v>0.52</v>
      </c>
      <c r="AF59">
        <v>982</v>
      </c>
      <c r="AG59">
        <v>-2</v>
      </c>
      <c r="AH59">
        <v>79</v>
      </c>
      <c r="AI59">
        <v>35</v>
      </c>
      <c r="AJ59">
        <v>188</v>
      </c>
      <c r="AK59">
        <v>168</v>
      </c>
      <c r="AL59">
        <v>4.4000000000000004</v>
      </c>
      <c r="AM59">
        <v>175</v>
      </c>
      <c r="AN59" t="s">
        <v>155</v>
      </c>
      <c r="AO59">
        <v>2</v>
      </c>
      <c r="AP59" s="28">
        <v>0.91461805555555553</v>
      </c>
      <c r="AQ59">
        <v>47.159258000000001</v>
      </c>
      <c r="AR59">
        <v>-88.489748000000006</v>
      </c>
      <c r="AS59">
        <v>316.5</v>
      </c>
      <c r="AT59">
        <v>0</v>
      </c>
      <c r="AU59">
        <v>12</v>
      </c>
      <c r="AV59">
        <v>11</v>
      </c>
      <c r="AW59" t="s">
        <v>208</v>
      </c>
      <c r="AX59">
        <v>1.4276</v>
      </c>
      <c r="AY59">
        <v>1.266</v>
      </c>
      <c r="AZ59">
        <v>2.2275999999999998</v>
      </c>
      <c r="BA59">
        <v>14.686999999999999</v>
      </c>
      <c r="BB59">
        <v>14.88</v>
      </c>
      <c r="BC59">
        <v>1.01</v>
      </c>
      <c r="BD59">
        <v>14.27</v>
      </c>
      <c r="BE59">
        <v>3003.57</v>
      </c>
      <c r="BF59">
        <v>78.67</v>
      </c>
      <c r="BG59">
        <v>1.746</v>
      </c>
      <c r="BH59">
        <v>7.0000000000000001E-3</v>
      </c>
      <c r="BI59">
        <v>1.752</v>
      </c>
      <c r="BJ59">
        <v>1.4019999999999999</v>
      </c>
      <c r="BK59">
        <v>5.0000000000000001E-3</v>
      </c>
      <c r="BL59">
        <v>1.407</v>
      </c>
      <c r="BM59">
        <v>9.8463999999999992</v>
      </c>
      <c r="BQ59">
        <v>30.911999999999999</v>
      </c>
      <c r="BR59">
        <v>-3.9640000000000002E-2</v>
      </c>
      <c r="BS59">
        <v>-5</v>
      </c>
      <c r="BT59">
        <v>5.8799999999999998E-3</v>
      </c>
      <c r="BU59">
        <v>-0.96870199999999995</v>
      </c>
      <c r="BV59">
        <v>0</v>
      </c>
      <c r="BW59" t="s">
        <v>155</v>
      </c>
      <c r="BX59">
        <v>0.80300000000000005</v>
      </c>
    </row>
    <row r="60" spans="1:76" x14ac:dyDescent="0.25">
      <c r="A60" s="26">
        <v>43530</v>
      </c>
      <c r="B60" s="29">
        <v>0.70614428240740734</v>
      </c>
      <c r="C60">
        <v>14.127000000000001</v>
      </c>
      <c r="D60">
        <v>0.57840000000000003</v>
      </c>
      <c r="E60">
        <v>5783.75</v>
      </c>
      <c r="F60">
        <v>70.3</v>
      </c>
      <c r="G60">
        <v>0.3</v>
      </c>
      <c r="H60">
        <v>1259.5</v>
      </c>
      <c r="J60">
        <v>0.2</v>
      </c>
      <c r="K60">
        <v>0.87519999999999998</v>
      </c>
      <c r="L60">
        <v>12.3636</v>
      </c>
      <c r="M60">
        <v>0.50619999999999998</v>
      </c>
      <c r="N60">
        <v>61.488599999999998</v>
      </c>
      <c r="O60">
        <v>0.2626</v>
      </c>
      <c r="P60">
        <v>61.8</v>
      </c>
      <c r="Q60">
        <v>49.370600000000003</v>
      </c>
      <c r="R60">
        <v>0.21079999999999999</v>
      </c>
      <c r="S60">
        <v>49.6</v>
      </c>
      <c r="T60">
        <v>1259.4766999999999</v>
      </c>
      <c r="W60">
        <v>0</v>
      </c>
      <c r="X60">
        <v>0.17499999999999999</v>
      </c>
      <c r="Y60">
        <v>11.8</v>
      </c>
      <c r="Z60">
        <v>852</v>
      </c>
      <c r="AA60">
        <v>836</v>
      </c>
      <c r="AB60">
        <v>848</v>
      </c>
      <c r="AC60">
        <v>97</v>
      </c>
      <c r="AD60">
        <v>22.78</v>
      </c>
      <c r="AE60">
        <v>0.52</v>
      </c>
      <c r="AF60">
        <v>982</v>
      </c>
      <c r="AG60">
        <v>-2</v>
      </c>
      <c r="AH60">
        <v>79</v>
      </c>
      <c r="AI60">
        <v>35</v>
      </c>
      <c r="AJ60">
        <v>188</v>
      </c>
      <c r="AK60">
        <v>168.9</v>
      </c>
      <c r="AL60">
        <v>4.4000000000000004</v>
      </c>
      <c r="AM60">
        <v>175</v>
      </c>
      <c r="AN60" t="s">
        <v>155</v>
      </c>
      <c r="AO60">
        <v>2</v>
      </c>
      <c r="AP60" s="28">
        <v>0.91462962962962957</v>
      </c>
      <c r="AQ60">
        <v>47.159258000000001</v>
      </c>
      <c r="AR60">
        <v>-88.489745999999997</v>
      </c>
      <c r="AS60">
        <v>316.5</v>
      </c>
      <c r="AT60">
        <v>0</v>
      </c>
      <c r="AU60">
        <v>12</v>
      </c>
      <c r="AV60">
        <v>11</v>
      </c>
      <c r="AW60" t="s">
        <v>208</v>
      </c>
      <c r="AX60">
        <v>1.3788</v>
      </c>
      <c r="AY60">
        <v>1</v>
      </c>
      <c r="AZ60">
        <v>2.1320000000000001</v>
      </c>
      <c r="BA60">
        <v>14.686999999999999</v>
      </c>
      <c r="BB60">
        <v>14.88</v>
      </c>
      <c r="BC60">
        <v>1.01</v>
      </c>
      <c r="BD60">
        <v>14.263</v>
      </c>
      <c r="BE60">
        <v>3004.567</v>
      </c>
      <c r="BF60">
        <v>78.293000000000006</v>
      </c>
      <c r="BG60">
        <v>1.5649999999999999</v>
      </c>
      <c r="BH60">
        <v>7.0000000000000001E-3</v>
      </c>
      <c r="BI60">
        <v>1.5720000000000001</v>
      </c>
      <c r="BJ60">
        <v>1.256</v>
      </c>
      <c r="BK60">
        <v>5.0000000000000001E-3</v>
      </c>
      <c r="BL60">
        <v>1.262</v>
      </c>
      <c r="BM60">
        <v>9.7194000000000003</v>
      </c>
      <c r="BQ60">
        <v>30.928999999999998</v>
      </c>
      <c r="BR60">
        <v>-3.8240000000000003E-2</v>
      </c>
      <c r="BS60">
        <v>-5</v>
      </c>
      <c r="BT60">
        <v>6.0000000000000001E-3</v>
      </c>
      <c r="BU60">
        <v>-0.93449000000000004</v>
      </c>
      <c r="BV60">
        <v>0</v>
      </c>
      <c r="BW60" t="s">
        <v>155</v>
      </c>
      <c r="BX60">
        <v>0.80300000000000005</v>
      </c>
    </row>
    <row r="61" spans="1:76" x14ac:dyDescent="0.25">
      <c r="A61" s="26">
        <v>43530</v>
      </c>
      <c r="B61" s="29">
        <v>0.70615585648148149</v>
      </c>
      <c r="C61">
        <v>14.116</v>
      </c>
      <c r="D61">
        <v>0.61380000000000001</v>
      </c>
      <c r="E61">
        <v>6138.2949699999999</v>
      </c>
      <c r="F61">
        <v>62.6</v>
      </c>
      <c r="G61">
        <v>0.3</v>
      </c>
      <c r="H61">
        <v>1231.3</v>
      </c>
      <c r="J61">
        <v>0.2</v>
      </c>
      <c r="K61">
        <v>0.875</v>
      </c>
      <c r="L61">
        <v>12.351900000000001</v>
      </c>
      <c r="M61">
        <v>0.53710000000000002</v>
      </c>
      <c r="N61">
        <v>54.81</v>
      </c>
      <c r="O61">
        <v>0.26250000000000001</v>
      </c>
      <c r="P61">
        <v>55.1</v>
      </c>
      <c r="Q61">
        <v>44.008200000000002</v>
      </c>
      <c r="R61">
        <v>0.21079999999999999</v>
      </c>
      <c r="S61">
        <v>44.2</v>
      </c>
      <c r="T61">
        <v>1231.2771</v>
      </c>
      <c r="W61">
        <v>0</v>
      </c>
      <c r="X61">
        <v>0.17499999999999999</v>
      </c>
      <c r="Y61">
        <v>11.8</v>
      </c>
      <c r="Z61">
        <v>852</v>
      </c>
      <c r="AA61">
        <v>836</v>
      </c>
      <c r="AB61">
        <v>848</v>
      </c>
      <c r="AC61">
        <v>97</v>
      </c>
      <c r="AD61">
        <v>22.78</v>
      </c>
      <c r="AE61">
        <v>0.52</v>
      </c>
      <c r="AF61">
        <v>982</v>
      </c>
      <c r="AG61">
        <v>-2</v>
      </c>
      <c r="AH61">
        <v>79</v>
      </c>
      <c r="AI61">
        <v>35</v>
      </c>
      <c r="AJ61">
        <v>188</v>
      </c>
      <c r="AK61">
        <v>169</v>
      </c>
      <c r="AL61">
        <v>4.5</v>
      </c>
      <c r="AM61">
        <v>175</v>
      </c>
      <c r="AN61" t="s">
        <v>155</v>
      </c>
      <c r="AO61">
        <v>2</v>
      </c>
      <c r="AP61" s="28">
        <v>0.91464120370370372</v>
      </c>
      <c r="AQ61">
        <v>47.159256999999997</v>
      </c>
      <c r="AR61">
        <v>-88.489744999999999</v>
      </c>
      <c r="AS61">
        <v>316.60000000000002</v>
      </c>
      <c r="AT61">
        <v>0</v>
      </c>
      <c r="AU61">
        <v>12</v>
      </c>
      <c r="AV61">
        <v>11</v>
      </c>
      <c r="AW61" t="s">
        <v>208</v>
      </c>
      <c r="AX61">
        <v>0.9</v>
      </c>
      <c r="AY61">
        <v>1</v>
      </c>
      <c r="AZ61">
        <v>1.6</v>
      </c>
      <c r="BA61">
        <v>14.686999999999999</v>
      </c>
      <c r="BB61">
        <v>14.86</v>
      </c>
      <c r="BC61">
        <v>1.01</v>
      </c>
      <c r="BD61">
        <v>14.284000000000001</v>
      </c>
      <c r="BE61">
        <v>2997.9259999999999</v>
      </c>
      <c r="BF61">
        <v>82.971000000000004</v>
      </c>
      <c r="BG61">
        <v>1.393</v>
      </c>
      <c r="BH61">
        <v>7.0000000000000001E-3</v>
      </c>
      <c r="BI61">
        <v>1.4</v>
      </c>
      <c r="BJ61">
        <v>1.119</v>
      </c>
      <c r="BK61">
        <v>5.0000000000000001E-3</v>
      </c>
      <c r="BL61">
        <v>1.1240000000000001</v>
      </c>
      <c r="BM61">
        <v>9.4898000000000007</v>
      </c>
      <c r="BQ61">
        <v>30.884</v>
      </c>
      <c r="BR61">
        <v>-3.712E-2</v>
      </c>
      <c r="BS61">
        <v>-5</v>
      </c>
      <c r="BT61">
        <v>6.0000000000000001E-3</v>
      </c>
      <c r="BU61">
        <v>-0.90712000000000004</v>
      </c>
      <c r="BV61">
        <v>0</v>
      </c>
      <c r="BW61" t="s">
        <v>155</v>
      </c>
      <c r="BX61">
        <v>0.80300000000000005</v>
      </c>
    </row>
    <row r="62" spans="1:76" x14ac:dyDescent="0.25">
      <c r="A62" s="26">
        <v>43530</v>
      </c>
      <c r="B62" s="29">
        <v>0.70616743055555553</v>
      </c>
      <c r="C62">
        <v>14.090999999999999</v>
      </c>
      <c r="D62">
        <v>0.57740000000000002</v>
      </c>
      <c r="E62">
        <v>5773.613445</v>
      </c>
      <c r="F62">
        <v>56.2</v>
      </c>
      <c r="G62">
        <v>0.3</v>
      </c>
      <c r="H62">
        <v>1233.3</v>
      </c>
      <c r="J62">
        <v>0.2</v>
      </c>
      <c r="K62">
        <v>0.87549999999999994</v>
      </c>
      <c r="L62">
        <v>12.3362</v>
      </c>
      <c r="M62">
        <v>0.50549999999999995</v>
      </c>
      <c r="N62">
        <v>49.1999</v>
      </c>
      <c r="O62">
        <v>0.2626</v>
      </c>
      <c r="P62">
        <v>49.5</v>
      </c>
      <c r="Q62">
        <v>39.503799999999998</v>
      </c>
      <c r="R62">
        <v>0.2109</v>
      </c>
      <c r="S62">
        <v>39.700000000000003</v>
      </c>
      <c r="T62">
        <v>1233.2587000000001</v>
      </c>
      <c r="W62">
        <v>0</v>
      </c>
      <c r="X62">
        <v>0.17510000000000001</v>
      </c>
      <c r="Y62">
        <v>11.8</v>
      </c>
      <c r="Z62">
        <v>852</v>
      </c>
      <c r="AA62">
        <v>836</v>
      </c>
      <c r="AB62">
        <v>849</v>
      </c>
      <c r="AC62">
        <v>97</v>
      </c>
      <c r="AD62">
        <v>22.78</v>
      </c>
      <c r="AE62">
        <v>0.52</v>
      </c>
      <c r="AF62">
        <v>982</v>
      </c>
      <c r="AG62">
        <v>-2</v>
      </c>
      <c r="AH62">
        <v>79</v>
      </c>
      <c r="AI62">
        <v>35</v>
      </c>
      <c r="AJ62">
        <v>188</v>
      </c>
      <c r="AK62">
        <v>168.1</v>
      </c>
      <c r="AL62">
        <v>4.4000000000000004</v>
      </c>
      <c r="AM62">
        <v>175</v>
      </c>
      <c r="AN62" t="s">
        <v>155</v>
      </c>
      <c r="AO62">
        <v>2</v>
      </c>
      <c r="AP62" s="28">
        <v>0.91465277777777787</v>
      </c>
      <c r="AQ62">
        <v>47.159255999999999</v>
      </c>
      <c r="AR62">
        <v>-88.489744000000002</v>
      </c>
      <c r="AS62">
        <v>316.7</v>
      </c>
      <c r="AT62">
        <v>0</v>
      </c>
      <c r="AU62">
        <v>12</v>
      </c>
      <c r="AV62">
        <v>10</v>
      </c>
      <c r="AW62" t="s">
        <v>210</v>
      </c>
      <c r="AX62">
        <v>0.9</v>
      </c>
      <c r="AY62">
        <v>1</v>
      </c>
      <c r="AZ62">
        <v>1.6</v>
      </c>
      <c r="BA62">
        <v>14.686999999999999</v>
      </c>
      <c r="BB62">
        <v>14.92</v>
      </c>
      <c r="BC62">
        <v>1.02</v>
      </c>
      <c r="BD62">
        <v>14.222</v>
      </c>
      <c r="BE62">
        <v>3005.0369999999998</v>
      </c>
      <c r="BF62">
        <v>78.369</v>
      </c>
      <c r="BG62">
        <v>1.2549999999999999</v>
      </c>
      <c r="BH62">
        <v>7.0000000000000001E-3</v>
      </c>
      <c r="BI62">
        <v>1.262</v>
      </c>
      <c r="BJ62">
        <v>1.008</v>
      </c>
      <c r="BK62">
        <v>5.0000000000000001E-3</v>
      </c>
      <c r="BL62">
        <v>1.0129999999999999</v>
      </c>
      <c r="BM62">
        <v>9.5396999999999998</v>
      </c>
      <c r="BQ62">
        <v>31.013000000000002</v>
      </c>
      <c r="BR62">
        <v>-4.052E-2</v>
      </c>
      <c r="BS62">
        <v>-5</v>
      </c>
      <c r="BT62">
        <v>5.1200000000000004E-3</v>
      </c>
      <c r="BU62">
        <v>-0.99020799999999998</v>
      </c>
      <c r="BV62">
        <v>0</v>
      </c>
      <c r="BW62" t="s">
        <v>155</v>
      </c>
      <c r="BX62">
        <v>0.80300000000000005</v>
      </c>
    </row>
    <row r="63" spans="1:76" x14ac:dyDescent="0.25">
      <c r="A63" s="26">
        <v>43530</v>
      </c>
      <c r="B63" s="29">
        <v>0.70617900462962968</v>
      </c>
      <c r="C63">
        <v>14.09</v>
      </c>
      <c r="D63">
        <v>0.39200000000000002</v>
      </c>
      <c r="E63">
        <v>3919.9834569999998</v>
      </c>
      <c r="F63">
        <v>50.6</v>
      </c>
      <c r="G63">
        <v>0.3</v>
      </c>
      <c r="H63">
        <v>1199.3</v>
      </c>
      <c r="J63">
        <v>0.2</v>
      </c>
      <c r="K63">
        <v>0.87709999999999999</v>
      </c>
      <c r="L63">
        <v>12.3588</v>
      </c>
      <c r="M63">
        <v>0.34379999999999999</v>
      </c>
      <c r="N63">
        <v>44.360500000000002</v>
      </c>
      <c r="O63">
        <v>0.2631</v>
      </c>
      <c r="P63">
        <v>44.6</v>
      </c>
      <c r="Q63">
        <v>35.618099999999998</v>
      </c>
      <c r="R63">
        <v>0.21129999999999999</v>
      </c>
      <c r="S63">
        <v>35.799999999999997</v>
      </c>
      <c r="T63">
        <v>1199.3116</v>
      </c>
      <c r="W63">
        <v>0</v>
      </c>
      <c r="X63">
        <v>0.1754</v>
      </c>
      <c r="Y63">
        <v>11.9</v>
      </c>
      <c r="Z63">
        <v>853</v>
      </c>
      <c r="AA63">
        <v>837</v>
      </c>
      <c r="AB63">
        <v>850</v>
      </c>
      <c r="AC63">
        <v>97</v>
      </c>
      <c r="AD63">
        <v>22.78</v>
      </c>
      <c r="AE63">
        <v>0.52</v>
      </c>
      <c r="AF63">
        <v>982</v>
      </c>
      <c r="AG63">
        <v>-2</v>
      </c>
      <c r="AH63">
        <v>79</v>
      </c>
      <c r="AI63">
        <v>35</v>
      </c>
      <c r="AJ63">
        <v>188</v>
      </c>
      <c r="AK63">
        <v>168.9</v>
      </c>
      <c r="AL63">
        <v>4.5</v>
      </c>
      <c r="AM63">
        <v>175</v>
      </c>
      <c r="AN63" t="s">
        <v>155</v>
      </c>
      <c r="AO63">
        <v>2</v>
      </c>
      <c r="AP63" s="28">
        <v>0.9146643518518518</v>
      </c>
      <c r="AQ63">
        <v>47.159255000000002</v>
      </c>
      <c r="AR63">
        <v>-88.489743000000004</v>
      </c>
      <c r="AS63">
        <v>316.8</v>
      </c>
      <c r="AT63">
        <v>0</v>
      </c>
      <c r="AU63">
        <v>12</v>
      </c>
      <c r="AV63">
        <v>10</v>
      </c>
      <c r="AW63" t="s">
        <v>210</v>
      </c>
      <c r="AX63">
        <v>0.9</v>
      </c>
      <c r="AY63">
        <v>1.0468</v>
      </c>
      <c r="AZ63">
        <v>1.6</v>
      </c>
      <c r="BA63">
        <v>14.686999999999999</v>
      </c>
      <c r="BB63">
        <v>15.13</v>
      </c>
      <c r="BC63">
        <v>1.03</v>
      </c>
      <c r="BD63">
        <v>14.007999999999999</v>
      </c>
      <c r="BE63">
        <v>3044.0940000000001</v>
      </c>
      <c r="BF63">
        <v>53.902000000000001</v>
      </c>
      <c r="BG63">
        <v>1.1439999999999999</v>
      </c>
      <c r="BH63">
        <v>7.0000000000000001E-3</v>
      </c>
      <c r="BI63">
        <v>1.151</v>
      </c>
      <c r="BJ63">
        <v>0.91900000000000004</v>
      </c>
      <c r="BK63">
        <v>5.0000000000000001E-3</v>
      </c>
      <c r="BL63">
        <v>0.92400000000000004</v>
      </c>
      <c r="BM63">
        <v>9.3804999999999996</v>
      </c>
      <c r="BQ63">
        <v>31.417999999999999</v>
      </c>
      <c r="BR63">
        <v>-3.6600000000000001E-2</v>
      </c>
      <c r="BS63">
        <v>-5</v>
      </c>
      <c r="BT63">
        <v>5.0000000000000001E-3</v>
      </c>
      <c r="BU63">
        <v>-0.89441300000000001</v>
      </c>
      <c r="BV63">
        <v>0</v>
      </c>
      <c r="BW63" t="s">
        <v>155</v>
      </c>
      <c r="BX63">
        <v>0.80300000000000005</v>
      </c>
    </row>
    <row r="64" spans="1:76" x14ac:dyDescent="0.25">
      <c r="A64" s="26">
        <v>43530</v>
      </c>
      <c r="B64" s="29">
        <v>0.70619057870370361</v>
      </c>
      <c r="C64">
        <v>14.102</v>
      </c>
      <c r="D64">
        <v>0.2762</v>
      </c>
      <c r="E64">
        <v>2762.0016540000001</v>
      </c>
      <c r="F64">
        <v>46</v>
      </c>
      <c r="G64">
        <v>0.3</v>
      </c>
      <c r="H64">
        <v>1040.7</v>
      </c>
      <c r="J64">
        <v>0.2</v>
      </c>
      <c r="K64">
        <v>0.87819999999999998</v>
      </c>
      <c r="L64">
        <v>12.384499999999999</v>
      </c>
      <c r="M64">
        <v>0.24260000000000001</v>
      </c>
      <c r="N64">
        <v>40.388300000000001</v>
      </c>
      <c r="O64">
        <v>0.26350000000000001</v>
      </c>
      <c r="P64">
        <v>40.700000000000003</v>
      </c>
      <c r="Q64">
        <v>32.428699999999999</v>
      </c>
      <c r="R64">
        <v>0.21149999999999999</v>
      </c>
      <c r="S64">
        <v>32.6</v>
      </c>
      <c r="T64">
        <v>1040.72</v>
      </c>
      <c r="W64">
        <v>0</v>
      </c>
      <c r="X64">
        <v>0.17560000000000001</v>
      </c>
      <c r="Y64">
        <v>11.8</v>
      </c>
      <c r="Z64">
        <v>854</v>
      </c>
      <c r="AA64">
        <v>837</v>
      </c>
      <c r="AB64">
        <v>850</v>
      </c>
      <c r="AC64">
        <v>97</v>
      </c>
      <c r="AD64">
        <v>22.78</v>
      </c>
      <c r="AE64">
        <v>0.52</v>
      </c>
      <c r="AF64">
        <v>982</v>
      </c>
      <c r="AG64">
        <v>-2</v>
      </c>
      <c r="AH64">
        <v>78.12</v>
      </c>
      <c r="AI64">
        <v>35</v>
      </c>
      <c r="AJ64">
        <v>188</v>
      </c>
      <c r="AK64">
        <v>169</v>
      </c>
      <c r="AL64">
        <v>4.5</v>
      </c>
      <c r="AM64">
        <v>175</v>
      </c>
      <c r="AN64" t="s">
        <v>155</v>
      </c>
      <c r="AO64">
        <v>2</v>
      </c>
      <c r="AP64" s="28">
        <v>0.91467592592592595</v>
      </c>
      <c r="AQ64">
        <v>47.159255000000002</v>
      </c>
      <c r="AR64">
        <v>-88.489743000000004</v>
      </c>
      <c r="AS64">
        <v>316.89999999999998</v>
      </c>
      <c r="AT64">
        <v>0</v>
      </c>
      <c r="AU64">
        <v>12</v>
      </c>
      <c r="AV64">
        <v>10</v>
      </c>
      <c r="AW64" t="s">
        <v>210</v>
      </c>
      <c r="AX64">
        <v>0.9</v>
      </c>
      <c r="AY64">
        <v>1.1000000000000001</v>
      </c>
      <c r="AZ64">
        <v>1.6</v>
      </c>
      <c r="BA64">
        <v>14.686999999999999</v>
      </c>
      <c r="BB64">
        <v>15.26</v>
      </c>
      <c r="BC64">
        <v>1.04</v>
      </c>
      <c r="BD64">
        <v>13.872</v>
      </c>
      <c r="BE64">
        <v>3072.4070000000002</v>
      </c>
      <c r="BF64">
        <v>38.298999999999999</v>
      </c>
      <c r="BG64">
        <v>1.0489999999999999</v>
      </c>
      <c r="BH64">
        <v>7.0000000000000001E-3</v>
      </c>
      <c r="BI64">
        <v>1.056</v>
      </c>
      <c r="BJ64">
        <v>0.84199999999999997</v>
      </c>
      <c r="BK64">
        <v>5.0000000000000001E-3</v>
      </c>
      <c r="BL64">
        <v>0.84799999999999998</v>
      </c>
      <c r="BM64">
        <v>8.1988000000000003</v>
      </c>
      <c r="BQ64">
        <v>31.681999999999999</v>
      </c>
      <c r="BR64">
        <v>-3.8640000000000001E-2</v>
      </c>
      <c r="BS64">
        <v>-5</v>
      </c>
      <c r="BT64">
        <v>5.0000000000000001E-3</v>
      </c>
      <c r="BU64">
        <v>-0.94426500000000002</v>
      </c>
      <c r="BV64">
        <v>0</v>
      </c>
      <c r="BW64" t="s">
        <v>155</v>
      </c>
      <c r="BX64">
        <v>0.80300000000000005</v>
      </c>
    </row>
    <row r="65" spans="1:76" x14ac:dyDescent="0.25">
      <c r="A65" s="26">
        <v>43530</v>
      </c>
      <c r="B65" s="29">
        <v>0.70620215277777776</v>
      </c>
      <c r="C65">
        <v>14.054</v>
      </c>
      <c r="D65">
        <v>0.4864</v>
      </c>
      <c r="E65">
        <v>4863.6510500000004</v>
      </c>
      <c r="F65">
        <v>44.8</v>
      </c>
      <c r="G65">
        <v>0.3</v>
      </c>
      <c r="H65">
        <v>974.7</v>
      </c>
      <c r="J65">
        <v>0.1</v>
      </c>
      <c r="K65">
        <v>0.87680000000000002</v>
      </c>
      <c r="L65">
        <v>12.321899999999999</v>
      </c>
      <c r="M65">
        <v>0.4264</v>
      </c>
      <c r="N65">
        <v>39.295699999999997</v>
      </c>
      <c r="O65">
        <v>0.26300000000000001</v>
      </c>
      <c r="P65">
        <v>39.6</v>
      </c>
      <c r="Q65">
        <v>31.551400000000001</v>
      </c>
      <c r="R65">
        <v>0.2112</v>
      </c>
      <c r="S65">
        <v>31.8</v>
      </c>
      <c r="T65">
        <v>974.73109999999997</v>
      </c>
      <c r="W65">
        <v>0</v>
      </c>
      <c r="X65">
        <v>8.77E-2</v>
      </c>
      <c r="Y65">
        <v>11.8</v>
      </c>
      <c r="Z65">
        <v>854</v>
      </c>
      <c r="AA65">
        <v>838</v>
      </c>
      <c r="AB65">
        <v>851</v>
      </c>
      <c r="AC65">
        <v>97</v>
      </c>
      <c r="AD65">
        <v>22.78</v>
      </c>
      <c r="AE65">
        <v>0.52</v>
      </c>
      <c r="AF65">
        <v>982</v>
      </c>
      <c r="AG65">
        <v>-2</v>
      </c>
      <c r="AH65">
        <v>78</v>
      </c>
      <c r="AI65">
        <v>35</v>
      </c>
      <c r="AJ65">
        <v>188</v>
      </c>
      <c r="AK65">
        <v>169</v>
      </c>
      <c r="AL65">
        <v>4.4000000000000004</v>
      </c>
      <c r="AM65">
        <v>175</v>
      </c>
      <c r="AN65" t="s">
        <v>155</v>
      </c>
      <c r="AO65">
        <v>2</v>
      </c>
      <c r="AP65" s="28">
        <v>0.91468749999999999</v>
      </c>
      <c r="AQ65">
        <v>47.159255999999999</v>
      </c>
      <c r="AR65">
        <v>-88.489742000000007</v>
      </c>
      <c r="AS65">
        <v>317</v>
      </c>
      <c r="AT65">
        <v>0.2</v>
      </c>
      <c r="AU65">
        <v>12</v>
      </c>
      <c r="AV65">
        <v>10</v>
      </c>
      <c r="AW65" t="s">
        <v>210</v>
      </c>
      <c r="AX65">
        <v>0.9</v>
      </c>
      <c r="AY65">
        <v>1.1000000000000001</v>
      </c>
      <c r="AZ65">
        <v>1.6</v>
      </c>
      <c r="BA65">
        <v>14.686999999999999</v>
      </c>
      <c r="BB65">
        <v>15.09</v>
      </c>
      <c r="BC65">
        <v>1.03</v>
      </c>
      <c r="BD65">
        <v>14.054</v>
      </c>
      <c r="BE65">
        <v>3029.4929999999999</v>
      </c>
      <c r="BF65">
        <v>66.73</v>
      </c>
      <c r="BG65">
        <v>1.012</v>
      </c>
      <c r="BH65">
        <v>7.0000000000000001E-3</v>
      </c>
      <c r="BI65">
        <v>1.0189999999999999</v>
      </c>
      <c r="BJ65">
        <v>0.81200000000000006</v>
      </c>
      <c r="BK65">
        <v>5.0000000000000001E-3</v>
      </c>
      <c r="BL65">
        <v>0.81799999999999995</v>
      </c>
      <c r="BM65">
        <v>7.6101000000000001</v>
      </c>
      <c r="BQ65">
        <v>15.673999999999999</v>
      </c>
      <c r="BR65">
        <v>-3.9879999999999999E-2</v>
      </c>
      <c r="BS65">
        <v>-5</v>
      </c>
      <c r="BT65">
        <v>5.0000000000000001E-3</v>
      </c>
      <c r="BU65">
        <v>-0.97456799999999999</v>
      </c>
      <c r="BV65">
        <v>0</v>
      </c>
      <c r="BW65" t="s">
        <v>155</v>
      </c>
      <c r="BX65">
        <v>0.80300000000000005</v>
      </c>
    </row>
    <row r="66" spans="1:76" x14ac:dyDescent="0.25">
      <c r="A66" s="26">
        <v>43530</v>
      </c>
      <c r="B66" s="29">
        <v>0.70621372685185191</v>
      </c>
      <c r="C66">
        <v>13.851000000000001</v>
      </c>
      <c r="D66">
        <v>0.85409999999999997</v>
      </c>
      <c r="E66">
        <v>8540.6</v>
      </c>
      <c r="F66">
        <v>45.5</v>
      </c>
      <c r="G66">
        <v>0.3</v>
      </c>
      <c r="H66">
        <v>1044</v>
      </c>
      <c r="J66">
        <v>0.1</v>
      </c>
      <c r="K66">
        <v>0.87509999999999999</v>
      </c>
      <c r="L66">
        <v>12.120799999999999</v>
      </c>
      <c r="M66">
        <v>0.74739999999999995</v>
      </c>
      <c r="N66">
        <v>39.808700000000002</v>
      </c>
      <c r="O66">
        <v>0.26250000000000001</v>
      </c>
      <c r="P66">
        <v>40.1</v>
      </c>
      <c r="Q66">
        <v>31.9633</v>
      </c>
      <c r="R66">
        <v>0.21079999999999999</v>
      </c>
      <c r="S66">
        <v>32.200000000000003</v>
      </c>
      <c r="T66">
        <v>1044.0066999999999</v>
      </c>
      <c r="W66">
        <v>0</v>
      </c>
      <c r="X66">
        <v>8.7499999999999994E-2</v>
      </c>
      <c r="Y66">
        <v>11.9</v>
      </c>
      <c r="Z66">
        <v>854</v>
      </c>
      <c r="AA66">
        <v>838</v>
      </c>
      <c r="AB66">
        <v>851</v>
      </c>
      <c r="AC66">
        <v>97</v>
      </c>
      <c r="AD66">
        <v>22.78</v>
      </c>
      <c r="AE66">
        <v>0.52</v>
      </c>
      <c r="AF66">
        <v>982</v>
      </c>
      <c r="AG66">
        <v>-2</v>
      </c>
      <c r="AH66">
        <v>78</v>
      </c>
      <c r="AI66">
        <v>35</v>
      </c>
      <c r="AJ66">
        <v>188</v>
      </c>
      <c r="AK66">
        <v>169</v>
      </c>
      <c r="AL66">
        <v>4.5</v>
      </c>
      <c r="AM66">
        <v>175</v>
      </c>
      <c r="AN66" t="s">
        <v>155</v>
      </c>
      <c r="AO66">
        <v>2</v>
      </c>
      <c r="AP66" s="28">
        <v>0.91469907407407414</v>
      </c>
      <c r="AQ66">
        <v>47.159264999999998</v>
      </c>
      <c r="AR66">
        <v>-88.489727000000002</v>
      </c>
      <c r="AS66">
        <v>317.10000000000002</v>
      </c>
      <c r="AT66">
        <v>1.7</v>
      </c>
      <c r="AU66">
        <v>12</v>
      </c>
      <c r="AV66">
        <v>10</v>
      </c>
      <c r="AW66" t="s">
        <v>210</v>
      </c>
      <c r="AX66">
        <v>0.94679999999999997</v>
      </c>
      <c r="AY66">
        <v>1.1936</v>
      </c>
      <c r="AZ66">
        <v>1.6468</v>
      </c>
      <c r="BA66">
        <v>14.686999999999999</v>
      </c>
      <c r="BB66">
        <v>14.87</v>
      </c>
      <c r="BC66">
        <v>1.01</v>
      </c>
      <c r="BD66">
        <v>14.27</v>
      </c>
      <c r="BE66">
        <v>2950.819</v>
      </c>
      <c r="BF66">
        <v>115.809</v>
      </c>
      <c r="BG66">
        <v>1.0149999999999999</v>
      </c>
      <c r="BH66">
        <v>7.0000000000000001E-3</v>
      </c>
      <c r="BI66">
        <v>1.022</v>
      </c>
      <c r="BJ66">
        <v>0.81499999999999995</v>
      </c>
      <c r="BK66">
        <v>5.0000000000000001E-3</v>
      </c>
      <c r="BL66">
        <v>0.82</v>
      </c>
      <c r="BM66">
        <v>8.0709999999999997</v>
      </c>
      <c r="BQ66">
        <v>15.491</v>
      </c>
      <c r="BR66">
        <v>-3.6479999999999999E-2</v>
      </c>
      <c r="BS66">
        <v>-5</v>
      </c>
      <c r="BT66">
        <v>5.0000000000000001E-3</v>
      </c>
      <c r="BU66">
        <v>-0.89148000000000005</v>
      </c>
      <c r="BV66">
        <v>0</v>
      </c>
      <c r="BW66" t="s">
        <v>155</v>
      </c>
      <c r="BX66">
        <v>0.80300000000000005</v>
      </c>
    </row>
    <row r="67" spans="1:76" x14ac:dyDescent="0.25">
      <c r="A67" s="26">
        <v>43530</v>
      </c>
      <c r="B67" s="29">
        <v>0.70622530092592595</v>
      </c>
      <c r="C67">
        <v>13.538</v>
      </c>
      <c r="D67">
        <v>1.2375</v>
      </c>
      <c r="E67">
        <v>12374.543103</v>
      </c>
      <c r="F67">
        <v>45.9</v>
      </c>
      <c r="G67">
        <v>0.3</v>
      </c>
      <c r="H67">
        <v>1158.5999999999999</v>
      </c>
      <c r="J67">
        <v>0.1</v>
      </c>
      <c r="K67">
        <v>0.874</v>
      </c>
      <c r="L67">
        <v>11.8324</v>
      </c>
      <c r="M67">
        <v>1.0815999999999999</v>
      </c>
      <c r="N67">
        <v>40.118400000000001</v>
      </c>
      <c r="O67">
        <v>0.26219999999999999</v>
      </c>
      <c r="P67">
        <v>40.4</v>
      </c>
      <c r="Q67">
        <v>32.212000000000003</v>
      </c>
      <c r="R67">
        <v>0.21049999999999999</v>
      </c>
      <c r="S67">
        <v>32.4</v>
      </c>
      <c r="T67">
        <v>1158.605</v>
      </c>
      <c r="W67">
        <v>0</v>
      </c>
      <c r="X67">
        <v>8.7400000000000005E-2</v>
      </c>
      <c r="Y67">
        <v>11.8</v>
      </c>
      <c r="Z67">
        <v>855</v>
      </c>
      <c r="AA67">
        <v>838</v>
      </c>
      <c r="AB67">
        <v>852</v>
      </c>
      <c r="AC67">
        <v>97</v>
      </c>
      <c r="AD67">
        <v>22.78</v>
      </c>
      <c r="AE67">
        <v>0.52</v>
      </c>
      <c r="AF67">
        <v>982</v>
      </c>
      <c r="AG67">
        <v>-2</v>
      </c>
      <c r="AH67">
        <v>78</v>
      </c>
      <c r="AI67">
        <v>35</v>
      </c>
      <c r="AJ67">
        <v>188</v>
      </c>
      <c r="AK67">
        <v>169</v>
      </c>
      <c r="AL67">
        <v>4.4000000000000004</v>
      </c>
      <c r="AM67">
        <v>175</v>
      </c>
      <c r="AN67" t="s">
        <v>155</v>
      </c>
      <c r="AO67">
        <v>2</v>
      </c>
      <c r="AP67" s="28">
        <v>0.91471064814814806</v>
      </c>
      <c r="AQ67">
        <v>47.159284</v>
      </c>
      <c r="AR67">
        <v>-88.489689999999996</v>
      </c>
      <c r="AS67">
        <v>317.2</v>
      </c>
      <c r="AT67">
        <v>4.5</v>
      </c>
      <c r="AU67">
        <v>12</v>
      </c>
      <c r="AV67">
        <v>9</v>
      </c>
      <c r="AW67" t="s">
        <v>211</v>
      </c>
      <c r="AX67">
        <v>1.0935999999999999</v>
      </c>
      <c r="AY67">
        <v>1.3935999999999999</v>
      </c>
      <c r="AZ67">
        <v>1.8404</v>
      </c>
      <c r="BA67">
        <v>14.686999999999999</v>
      </c>
      <c r="BB67">
        <v>14.74</v>
      </c>
      <c r="BC67">
        <v>1</v>
      </c>
      <c r="BD67">
        <v>14.411</v>
      </c>
      <c r="BE67">
        <v>2867.8980000000001</v>
      </c>
      <c r="BF67">
        <v>166.852</v>
      </c>
      <c r="BG67">
        <v>1.018</v>
      </c>
      <c r="BH67">
        <v>7.0000000000000001E-3</v>
      </c>
      <c r="BI67">
        <v>1.0249999999999999</v>
      </c>
      <c r="BJ67">
        <v>0.81799999999999995</v>
      </c>
      <c r="BK67">
        <v>5.0000000000000001E-3</v>
      </c>
      <c r="BL67">
        <v>0.82299999999999995</v>
      </c>
      <c r="BM67">
        <v>8.9175000000000004</v>
      </c>
      <c r="BQ67">
        <v>15.404</v>
      </c>
      <c r="BR67">
        <v>-4.0396000000000001E-2</v>
      </c>
      <c r="BS67">
        <v>-5</v>
      </c>
      <c r="BT67">
        <v>5.0000000000000001E-3</v>
      </c>
      <c r="BU67">
        <v>-0.98716800000000005</v>
      </c>
      <c r="BV67">
        <v>0</v>
      </c>
      <c r="BW67" t="s">
        <v>155</v>
      </c>
      <c r="BX67">
        <v>0.80300000000000005</v>
      </c>
    </row>
    <row r="68" spans="1:76" x14ac:dyDescent="0.25">
      <c r="A68" s="26">
        <v>43530</v>
      </c>
      <c r="B68" s="29">
        <v>0.70623687499999999</v>
      </c>
      <c r="C68">
        <v>13.52</v>
      </c>
      <c r="D68">
        <v>1.5671999999999999</v>
      </c>
      <c r="E68">
        <v>15671.731392</v>
      </c>
      <c r="F68">
        <v>44.4</v>
      </c>
      <c r="G68">
        <v>0.3</v>
      </c>
      <c r="H68">
        <v>1384.6</v>
      </c>
      <c r="J68">
        <v>0.1</v>
      </c>
      <c r="K68">
        <v>0.87109999999999999</v>
      </c>
      <c r="L68">
        <v>11.7781</v>
      </c>
      <c r="M68">
        <v>1.3652</v>
      </c>
      <c r="N68">
        <v>38.702500000000001</v>
      </c>
      <c r="O68">
        <v>0.26129999999999998</v>
      </c>
      <c r="P68">
        <v>39</v>
      </c>
      <c r="Q68">
        <v>31.075199999999999</v>
      </c>
      <c r="R68">
        <v>0.20979999999999999</v>
      </c>
      <c r="S68">
        <v>31.3</v>
      </c>
      <c r="T68">
        <v>1384.5871999999999</v>
      </c>
      <c r="W68">
        <v>0</v>
      </c>
      <c r="X68">
        <v>8.7099999999999997E-2</v>
      </c>
      <c r="Y68">
        <v>11.8</v>
      </c>
      <c r="Z68">
        <v>857</v>
      </c>
      <c r="AA68">
        <v>839</v>
      </c>
      <c r="AB68">
        <v>853</v>
      </c>
      <c r="AC68">
        <v>97</v>
      </c>
      <c r="AD68">
        <v>22.78</v>
      </c>
      <c r="AE68">
        <v>0.52</v>
      </c>
      <c r="AF68">
        <v>982</v>
      </c>
      <c r="AG68">
        <v>-2</v>
      </c>
      <c r="AH68">
        <v>78</v>
      </c>
      <c r="AI68">
        <v>35</v>
      </c>
      <c r="AJ68">
        <v>188</v>
      </c>
      <c r="AK68">
        <v>169</v>
      </c>
      <c r="AL68">
        <v>4.5</v>
      </c>
      <c r="AM68">
        <v>175</v>
      </c>
      <c r="AN68" t="s">
        <v>155</v>
      </c>
      <c r="AO68">
        <v>2</v>
      </c>
      <c r="AP68" s="28">
        <v>0.91472222222222221</v>
      </c>
      <c r="AQ68">
        <v>47.159295</v>
      </c>
      <c r="AR68">
        <v>-88.489637999999999</v>
      </c>
      <c r="AS68">
        <v>317.3</v>
      </c>
      <c r="AT68">
        <v>6.8</v>
      </c>
      <c r="AU68">
        <v>12</v>
      </c>
      <c r="AV68">
        <v>9</v>
      </c>
      <c r="AW68" t="s">
        <v>211</v>
      </c>
      <c r="AX68">
        <v>1.293506</v>
      </c>
      <c r="AY68">
        <v>1.6402600000000001</v>
      </c>
      <c r="AZ68">
        <v>2.1870129999999999</v>
      </c>
      <c r="BA68">
        <v>14.686999999999999</v>
      </c>
      <c r="BB68">
        <v>14.39</v>
      </c>
      <c r="BC68">
        <v>0.98</v>
      </c>
      <c r="BD68">
        <v>14.792</v>
      </c>
      <c r="BE68">
        <v>2800.4140000000002</v>
      </c>
      <c r="BF68">
        <v>206.59899999999999</v>
      </c>
      <c r="BG68">
        <v>0.96399999999999997</v>
      </c>
      <c r="BH68">
        <v>7.0000000000000001E-3</v>
      </c>
      <c r="BI68">
        <v>0.97</v>
      </c>
      <c r="BJ68">
        <v>0.77400000000000002</v>
      </c>
      <c r="BK68">
        <v>5.0000000000000001E-3</v>
      </c>
      <c r="BL68">
        <v>0.77900000000000003</v>
      </c>
      <c r="BM68">
        <v>10.453900000000001</v>
      </c>
      <c r="BQ68">
        <v>15.06</v>
      </c>
      <c r="BR68">
        <v>-3.8359999999999998E-2</v>
      </c>
      <c r="BS68">
        <v>-5</v>
      </c>
      <c r="BT68">
        <v>5.0000000000000001E-3</v>
      </c>
      <c r="BU68">
        <v>-0.93743100000000001</v>
      </c>
      <c r="BV68">
        <v>0</v>
      </c>
      <c r="BW68" t="s">
        <v>155</v>
      </c>
      <c r="BX68">
        <v>0.80300000000000005</v>
      </c>
    </row>
    <row r="69" spans="1:76" x14ac:dyDescent="0.25">
      <c r="A69" s="26">
        <v>43530</v>
      </c>
      <c r="B69" s="29">
        <v>0.70624844907407403</v>
      </c>
      <c r="C69">
        <v>13.132</v>
      </c>
      <c r="D69">
        <v>1.9016999999999999</v>
      </c>
      <c r="E69">
        <v>19017.35269</v>
      </c>
      <c r="F69">
        <v>41.8</v>
      </c>
      <c r="G69">
        <v>0.3</v>
      </c>
      <c r="H69">
        <v>1537.2</v>
      </c>
      <c r="J69">
        <v>0.1</v>
      </c>
      <c r="K69">
        <v>0.871</v>
      </c>
      <c r="L69">
        <v>11.4382</v>
      </c>
      <c r="M69">
        <v>1.6564000000000001</v>
      </c>
      <c r="N69">
        <v>36.435000000000002</v>
      </c>
      <c r="O69">
        <v>0.26129999999999998</v>
      </c>
      <c r="P69">
        <v>36.700000000000003</v>
      </c>
      <c r="Q69">
        <v>29.2545</v>
      </c>
      <c r="R69">
        <v>0.20979999999999999</v>
      </c>
      <c r="S69">
        <v>29.5</v>
      </c>
      <c r="T69">
        <v>1537.2217000000001</v>
      </c>
      <c r="W69">
        <v>0</v>
      </c>
      <c r="X69">
        <v>8.7099999999999997E-2</v>
      </c>
      <c r="Y69">
        <v>11.8</v>
      </c>
      <c r="Z69">
        <v>856</v>
      </c>
      <c r="AA69">
        <v>839</v>
      </c>
      <c r="AB69">
        <v>852</v>
      </c>
      <c r="AC69">
        <v>97</v>
      </c>
      <c r="AD69">
        <v>22.78</v>
      </c>
      <c r="AE69">
        <v>0.52</v>
      </c>
      <c r="AF69">
        <v>982</v>
      </c>
      <c r="AG69">
        <v>-2</v>
      </c>
      <c r="AH69">
        <v>77.12</v>
      </c>
      <c r="AI69">
        <v>35</v>
      </c>
      <c r="AJ69">
        <v>188</v>
      </c>
      <c r="AK69">
        <v>169</v>
      </c>
      <c r="AL69">
        <v>4.5</v>
      </c>
      <c r="AM69">
        <v>175</v>
      </c>
      <c r="AN69" t="s">
        <v>155</v>
      </c>
      <c r="AO69">
        <v>1</v>
      </c>
      <c r="AP69" s="28">
        <v>0.91473379629629636</v>
      </c>
      <c r="AQ69">
        <v>47.159275000000001</v>
      </c>
      <c r="AR69">
        <v>-88.489569000000003</v>
      </c>
      <c r="AS69">
        <v>317.2</v>
      </c>
      <c r="AT69">
        <v>9.4</v>
      </c>
      <c r="AU69">
        <v>12</v>
      </c>
      <c r="AV69">
        <v>10</v>
      </c>
      <c r="AW69" t="s">
        <v>210</v>
      </c>
      <c r="AX69">
        <v>1.493493</v>
      </c>
      <c r="AY69">
        <v>1.94024</v>
      </c>
      <c r="AZ69">
        <v>2.5402399999999998</v>
      </c>
      <c r="BA69">
        <v>14.686999999999999</v>
      </c>
      <c r="BB69">
        <v>14.38</v>
      </c>
      <c r="BC69">
        <v>0.98</v>
      </c>
      <c r="BD69">
        <v>14.808</v>
      </c>
      <c r="BE69">
        <v>2726.4650000000001</v>
      </c>
      <c r="BF69">
        <v>251.303</v>
      </c>
      <c r="BG69">
        <v>0.90900000000000003</v>
      </c>
      <c r="BH69">
        <v>7.0000000000000001E-3</v>
      </c>
      <c r="BI69">
        <v>0.91600000000000004</v>
      </c>
      <c r="BJ69">
        <v>0.73</v>
      </c>
      <c r="BK69">
        <v>5.0000000000000001E-3</v>
      </c>
      <c r="BL69">
        <v>0.73499999999999999</v>
      </c>
      <c r="BM69">
        <v>11.6357</v>
      </c>
      <c r="BQ69">
        <v>15.096</v>
      </c>
      <c r="BR69">
        <v>-4.1520000000000001E-2</v>
      </c>
      <c r="BS69">
        <v>-5</v>
      </c>
      <c r="BT69">
        <v>5.0000000000000001E-3</v>
      </c>
      <c r="BU69">
        <v>-1.014645</v>
      </c>
      <c r="BV69">
        <v>0</v>
      </c>
      <c r="BW69" t="s">
        <v>155</v>
      </c>
      <c r="BX69">
        <v>0.80300000000000005</v>
      </c>
    </row>
    <row r="70" spans="1:76" x14ac:dyDescent="0.25">
      <c r="A70" s="26">
        <v>43530</v>
      </c>
      <c r="B70" s="29">
        <v>0.70626002314814817</v>
      </c>
      <c r="C70">
        <v>13.018000000000001</v>
      </c>
      <c r="D70">
        <v>2.4782000000000002</v>
      </c>
      <c r="E70">
        <v>24781.656704000001</v>
      </c>
      <c r="F70">
        <v>40.5</v>
      </c>
      <c r="G70">
        <v>0.3</v>
      </c>
      <c r="H70">
        <v>1634.6</v>
      </c>
      <c r="J70">
        <v>0.1</v>
      </c>
      <c r="K70">
        <v>0.86670000000000003</v>
      </c>
      <c r="L70">
        <v>11.2828</v>
      </c>
      <c r="M70">
        <v>2.1478999999999999</v>
      </c>
      <c r="N70">
        <v>35.1145</v>
      </c>
      <c r="O70">
        <v>0.26</v>
      </c>
      <c r="P70">
        <v>35.4</v>
      </c>
      <c r="Q70">
        <v>28.194299999999998</v>
      </c>
      <c r="R70">
        <v>0.20880000000000001</v>
      </c>
      <c r="S70">
        <v>28.4</v>
      </c>
      <c r="T70">
        <v>1634.6153999999999</v>
      </c>
      <c r="W70">
        <v>0</v>
      </c>
      <c r="X70">
        <v>8.6699999999999999E-2</v>
      </c>
      <c r="Y70">
        <v>11.7</v>
      </c>
      <c r="Z70">
        <v>858</v>
      </c>
      <c r="AA70">
        <v>840</v>
      </c>
      <c r="AB70">
        <v>853</v>
      </c>
      <c r="AC70">
        <v>97</v>
      </c>
      <c r="AD70">
        <v>22.78</v>
      </c>
      <c r="AE70">
        <v>0.52</v>
      </c>
      <c r="AF70">
        <v>982</v>
      </c>
      <c r="AG70">
        <v>-2</v>
      </c>
      <c r="AH70">
        <v>77</v>
      </c>
      <c r="AI70">
        <v>35</v>
      </c>
      <c r="AJ70">
        <v>188</v>
      </c>
      <c r="AK70">
        <v>169</v>
      </c>
      <c r="AL70">
        <v>4.4000000000000004</v>
      </c>
      <c r="AM70">
        <v>175</v>
      </c>
      <c r="AN70" t="s">
        <v>155</v>
      </c>
      <c r="AO70">
        <v>1</v>
      </c>
      <c r="AP70" s="28">
        <v>0.9147453703703704</v>
      </c>
      <c r="AQ70">
        <v>47.159222</v>
      </c>
      <c r="AR70">
        <v>-88.489485000000002</v>
      </c>
      <c r="AS70">
        <v>316.89999999999998</v>
      </c>
      <c r="AT70">
        <v>13.6</v>
      </c>
      <c r="AU70">
        <v>12</v>
      </c>
      <c r="AV70">
        <v>10</v>
      </c>
      <c r="AW70" t="s">
        <v>210</v>
      </c>
      <c r="AX70">
        <v>1.6</v>
      </c>
      <c r="AY70">
        <v>2.1</v>
      </c>
      <c r="AZ70">
        <v>2.7467999999999999</v>
      </c>
      <c r="BA70">
        <v>14.686999999999999</v>
      </c>
      <c r="BB70">
        <v>13.89</v>
      </c>
      <c r="BC70">
        <v>0.95</v>
      </c>
      <c r="BD70">
        <v>15.375999999999999</v>
      </c>
      <c r="BE70">
        <v>2620.7939999999999</v>
      </c>
      <c r="BF70">
        <v>317.54700000000003</v>
      </c>
      <c r="BG70">
        <v>0.85399999999999998</v>
      </c>
      <c r="BH70">
        <v>6.0000000000000001E-3</v>
      </c>
      <c r="BI70">
        <v>0.86</v>
      </c>
      <c r="BJ70">
        <v>0.68600000000000005</v>
      </c>
      <c r="BK70">
        <v>5.0000000000000001E-3</v>
      </c>
      <c r="BL70">
        <v>0.69099999999999995</v>
      </c>
      <c r="BM70">
        <v>12.0571</v>
      </c>
      <c r="BQ70">
        <v>14.638999999999999</v>
      </c>
      <c r="BR70">
        <v>-4.4639999999999999E-2</v>
      </c>
      <c r="BS70">
        <v>-5</v>
      </c>
      <c r="BT70">
        <v>5.8799999999999998E-3</v>
      </c>
      <c r="BU70">
        <v>-1.0908899999999999</v>
      </c>
      <c r="BV70">
        <v>0</v>
      </c>
      <c r="BW70" t="s">
        <v>155</v>
      </c>
      <c r="BX70">
        <v>0.80300000000000005</v>
      </c>
    </row>
    <row r="71" spans="1:76" x14ac:dyDescent="0.25">
      <c r="A71" s="26">
        <v>43530</v>
      </c>
      <c r="B71" s="29">
        <v>0.70627159722222232</v>
      </c>
      <c r="C71">
        <v>13.087</v>
      </c>
      <c r="D71">
        <v>2.2086000000000001</v>
      </c>
      <c r="E71">
        <v>22085.676783999999</v>
      </c>
      <c r="F71">
        <v>40</v>
      </c>
      <c r="G71">
        <v>0.3</v>
      </c>
      <c r="H71">
        <v>1673.8</v>
      </c>
      <c r="J71">
        <v>0.1</v>
      </c>
      <c r="K71">
        <v>0.86850000000000005</v>
      </c>
      <c r="L71">
        <v>11.366199999999999</v>
      </c>
      <c r="M71">
        <v>1.9181999999999999</v>
      </c>
      <c r="N71">
        <v>34.774299999999997</v>
      </c>
      <c r="O71">
        <v>0.2606</v>
      </c>
      <c r="P71">
        <v>35</v>
      </c>
      <c r="Q71">
        <v>27.921099999999999</v>
      </c>
      <c r="R71">
        <v>0.2092</v>
      </c>
      <c r="S71">
        <v>28.1</v>
      </c>
      <c r="T71">
        <v>1673.8293000000001</v>
      </c>
      <c r="W71">
        <v>0</v>
      </c>
      <c r="X71">
        <v>8.6900000000000005E-2</v>
      </c>
      <c r="Y71">
        <v>11.8</v>
      </c>
      <c r="Z71">
        <v>858</v>
      </c>
      <c r="AA71">
        <v>840</v>
      </c>
      <c r="AB71">
        <v>853</v>
      </c>
      <c r="AC71">
        <v>97</v>
      </c>
      <c r="AD71">
        <v>22.78</v>
      </c>
      <c r="AE71">
        <v>0.52</v>
      </c>
      <c r="AF71">
        <v>982</v>
      </c>
      <c r="AG71">
        <v>-2</v>
      </c>
      <c r="AH71">
        <v>77</v>
      </c>
      <c r="AI71">
        <v>35</v>
      </c>
      <c r="AJ71">
        <v>188</v>
      </c>
      <c r="AK71">
        <v>169</v>
      </c>
      <c r="AL71">
        <v>4.4000000000000004</v>
      </c>
      <c r="AM71">
        <v>175</v>
      </c>
      <c r="AN71" t="s">
        <v>155</v>
      </c>
      <c r="AO71">
        <v>1</v>
      </c>
      <c r="AP71" s="28">
        <v>0.91475694444444444</v>
      </c>
      <c r="AQ71">
        <v>47.159157</v>
      </c>
      <c r="AR71">
        <v>-88.489388000000005</v>
      </c>
      <c r="AS71">
        <v>316.8</v>
      </c>
      <c r="AT71">
        <v>18.2</v>
      </c>
      <c r="AU71">
        <v>12</v>
      </c>
      <c r="AV71">
        <v>10</v>
      </c>
      <c r="AW71" t="s">
        <v>210</v>
      </c>
      <c r="AX71">
        <v>1.6</v>
      </c>
      <c r="AY71">
        <v>2.1467999999999998</v>
      </c>
      <c r="AZ71">
        <v>2.8</v>
      </c>
      <c r="BA71">
        <v>14.686999999999999</v>
      </c>
      <c r="BB71">
        <v>14.09</v>
      </c>
      <c r="BC71">
        <v>0.96</v>
      </c>
      <c r="BD71">
        <v>15.138</v>
      </c>
      <c r="BE71">
        <v>2668.2040000000002</v>
      </c>
      <c r="BF71">
        <v>286.59899999999999</v>
      </c>
      <c r="BG71">
        <v>0.85499999999999998</v>
      </c>
      <c r="BH71">
        <v>6.0000000000000001E-3</v>
      </c>
      <c r="BI71">
        <v>0.86099999999999999</v>
      </c>
      <c r="BJ71">
        <v>0.68600000000000005</v>
      </c>
      <c r="BK71">
        <v>5.0000000000000001E-3</v>
      </c>
      <c r="BL71">
        <v>0.69199999999999995</v>
      </c>
      <c r="BM71">
        <v>12.477499999999999</v>
      </c>
      <c r="BQ71">
        <v>14.824999999999999</v>
      </c>
      <c r="BR71">
        <v>0.40732000000000002</v>
      </c>
      <c r="BS71">
        <v>-5</v>
      </c>
      <c r="BT71">
        <v>5.1200000000000004E-3</v>
      </c>
      <c r="BU71">
        <v>9.9538820000000001</v>
      </c>
      <c r="BV71">
        <v>0</v>
      </c>
      <c r="BW71" t="s">
        <v>155</v>
      </c>
      <c r="BX71">
        <v>0.80300000000000005</v>
      </c>
    </row>
    <row r="72" spans="1:76" x14ac:dyDescent="0.25">
      <c r="A72" s="26">
        <v>43530</v>
      </c>
      <c r="B72" s="29">
        <v>0.70628317129629625</v>
      </c>
      <c r="C72">
        <v>13.1</v>
      </c>
      <c r="D72">
        <v>2.2744</v>
      </c>
      <c r="E72">
        <v>22744.469136</v>
      </c>
      <c r="F72">
        <v>39.6</v>
      </c>
      <c r="G72">
        <v>0.3</v>
      </c>
      <c r="H72">
        <v>1564.2</v>
      </c>
      <c r="J72">
        <v>0.1</v>
      </c>
      <c r="K72">
        <v>0.86799999999999999</v>
      </c>
      <c r="L72">
        <v>11.3704</v>
      </c>
      <c r="M72">
        <v>1.9741</v>
      </c>
      <c r="N72">
        <v>34.404299999999999</v>
      </c>
      <c r="O72">
        <v>0.26040000000000002</v>
      </c>
      <c r="P72">
        <v>34.700000000000003</v>
      </c>
      <c r="Q72">
        <v>27.623999999999999</v>
      </c>
      <c r="R72">
        <v>0.20910000000000001</v>
      </c>
      <c r="S72">
        <v>27.8</v>
      </c>
      <c r="T72">
        <v>1564.2102</v>
      </c>
      <c r="W72">
        <v>0</v>
      </c>
      <c r="X72">
        <v>8.6800000000000002E-2</v>
      </c>
      <c r="Y72">
        <v>11.8</v>
      </c>
      <c r="Z72">
        <v>857</v>
      </c>
      <c r="AA72">
        <v>840</v>
      </c>
      <c r="AB72">
        <v>853</v>
      </c>
      <c r="AC72">
        <v>97</v>
      </c>
      <c r="AD72">
        <v>22.78</v>
      </c>
      <c r="AE72">
        <v>0.52</v>
      </c>
      <c r="AF72">
        <v>982</v>
      </c>
      <c r="AG72">
        <v>-2</v>
      </c>
      <c r="AH72">
        <v>77</v>
      </c>
      <c r="AI72">
        <v>35</v>
      </c>
      <c r="AJ72">
        <v>188</v>
      </c>
      <c r="AK72">
        <v>169</v>
      </c>
      <c r="AL72">
        <v>4.4000000000000004</v>
      </c>
      <c r="AM72">
        <v>175</v>
      </c>
      <c r="AN72" t="s">
        <v>155</v>
      </c>
      <c r="AO72">
        <v>1</v>
      </c>
      <c r="AP72" s="28">
        <v>0.91476851851851848</v>
      </c>
      <c r="AQ72">
        <v>47.159092000000001</v>
      </c>
      <c r="AR72">
        <v>-88.489259000000004</v>
      </c>
      <c r="AS72">
        <v>316.5</v>
      </c>
      <c r="AT72">
        <v>22.6</v>
      </c>
      <c r="AU72">
        <v>12</v>
      </c>
      <c r="AV72">
        <v>10</v>
      </c>
      <c r="AW72" t="s">
        <v>210</v>
      </c>
      <c r="AX72">
        <v>1.2724</v>
      </c>
      <c r="AY72">
        <v>1.7787999999999999</v>
      </c>
      <c r="AZ72">
        <v>2.2383999999999999</v>
      </c>
      <c r="BA72">
        <v>14.686999999999999</v>
      </c>
      <c r="BB72">
        <v>14.03</v>
      </c>
      <c r="BC72">
        <v>0.96</v>
      </c>
      <c r="BD72">
        <v>15.214</v>
      </c>
      <c r="BE72">
        <v>2659.4389999999999</v>
      </c>
      <c r="BF72">
        <v>293.87700000000001</v>
      </c>
      <c r="BG72">
        <v>0.84299999999999997</v>
      </c>
      <c r="BH72">
        <v>6.0000000000000001E-3</v>
      </c>
      <c r="BI72">
        <v>0.84899999999999998</v>
      </c>
      <c r="BJ72">
        <v>0.67700000000000005</v>
      </c>
      <c r="BK72">
        <v>5.0000000000000001E-3</v>
      </c>
      <c r="BL72">
        <v>0.68200000000000005</v>
      </c>
      <c r="BM72">
        <v>11.617800000000001</v>
      </c>
      <c r="BQ72">
        <v>14.760999999999999</v>
      </c>
      <c r="BR72">
        <v>0.35724</v>
      </c>
      <c r="BS72">
        <v>-5</v>
      </c>
      <c r="BT72">
        <v>6.7600000000000004E-3</v>
      </c>
      <c r="BU72">
        <v>8.7300520000000006</v>
      </c>
      <c r="BV72">
        <v>0</v>
      </c>
      <c r="BW72" t="s">
        <v>155</v>
      </c>
      <c r="BX72">
        <v>0.80300000000000005</v>
      </c>
    </row>
    <row r="73" spans="1:76" x14ac:dyDescent="0.25">
      <c r="A73" s="26">
        <v>43530</v>
      </c>
      <c r="B73" s="29">
        <v>0.7062947453703704</v>
      </c>
      <c r="C73">
        <v>12.907</v>
      </c>
      <c r="D73">
        <v>2.4367999999999999</v>
      </c>
      <c r="E73">
        <v>24368.294574</v>
      </c>
      <c r="F73">
        <v>39.299999999999997</v>
      </c>
      <c r="G73">
        <v>0.3</v>
      </c>
      <c r="H73">
        <v>1489.8</v>
      </c>
      <c r="J73">
        <v>0</v>
      </c>
      <c r="K73">
        <v>0.86799999999999999</v>
      </c>
      <c r="L73">
        <v>11.203799999999999</v>
      </c>
      <c r="M73">
        <v>2.1152000000000002</v>
      </c>
      <c r="N73">
        <v>34.147199999999998</v>
      </c>
      <c r="O73">
        <v>0.26040000000000002</v>
      </c>
      <c r="P73">
        <v>34.4</v>
      </c>
      <c r="Q73">
        <v>27.4176</v>
      </c>
      <c r="R73">
        <v>0.20910000000000001</v>
      </c>
      <c r="S73">
        <v>27.6</v>
      </c>
      <c r="T73">
        <v>1489.8144</v>
      </c>
      <c r="W73">
        <v>0</v>
      </c>
      <c r="X73">
        <v>0</v>
      </c>
      <c r="Y73">
        <v>11.8</v>
      </c>
      <c r="Z73">
        <v>859</v>
      </c>
      <c r="AA73">
        <v>841</v>
      </c>
      <c r="AB73">
        <v>854</v>
      </c>
      <c r="AC73">
        <v>97</v>
      </c>
      <c r="AD73">
        <v>22.78</v>
      </c>
      <c r="AE73">
        <v>0.52</v>
      </c>
      <c r="AF73">
        <v>982</v>
      </c>
      <c r="AG73">
        <v>-2</v>
      </c>
      <c r="AH73">
        <v>77</v>
      </c>
      <c r="AI73">
        <v>35</v>
      </c>
      <c r="AJ73">
        <v>188</v>
      </c>
      <c r="AK73">
        <v>168.1</v>
      </c>
      <c r="AL73">
        <v>4.3</v>
      </c>
      <c r="AM73">
        <v>175</v>
      </c>
      <c r="AN73" t="s">
        <v>155</v>
      </c>
      <c r="AO73">
        <v>1</v>
      </c>
      <c r="AP73" s="28">
        <v>0.91478009259259263</v>
      </c>
      <c r="AQ73">
        <v>47.159033000000001</v>
      </c>
      <c r="AR73">
        <v>-88.489097000000001</v>
      </c>
      <c r="AS73">
        <v>316.3</v>
      </c>
      <c r="AT73">
        <v>26.7</v>
      </c>
      <c r="AU73">
        <v>12</v>
      </c>
      <c r="AV73">
        <v>10</v>
      </c>
      <c r="AW73" t="s">
        <v>210</v>
      </c>
      <c r="AX73">
        <v>0.94679999999999997</v>
      </c>
      <c r="AY73">
        <v>1.3468</v>
      </c>
      <c r="AZ73">
        <v>1.6468</v>
      </c>
      <c r="BA73">
        <v>14.686999999999999</v>
      </c>
      <c r="BB73">
        <v>14.04</v>
      </c>
      <c r="BC73">
        <v>0.96</v>
      </c>
      <c r="BD73">
        <v>15.205</v>
      </c>
      <c r="BE73">
        <v>2626.8969999999999</v>
      </c>
      <c r="BF73">
        <v>315.65199999999999</v>
      </c>
      <c r="BG73">
        <v>0.83799999999999997</v>
      </c>
      <c r="BH73">
        <v>6.0000000000000001E-3</v>
      </c>
      <c r="BI73">
        <v>0.84499999999999997</v>
      </c>
      <c r="BJ73">
        <v>0.67300000000000004</v>
      </c>
      <c r="BK73">
        <v>5.0000000000000001E-3</v>
      </c>
      <c r="BL73">
        <v>0.67800000000000005</v>
      </c>
      <c r="BM73">
        <v>11.0923</v>
      </c>
      <c r="BQ73">
        <v>0</v>
      </c>
      <c r="BR73">
        <v>0.51007999999999998</v>
      </c>
      <c r="BS73">
        <v>-5</v>
      </c>
      <c r="BT73">
        <v>6.1199999999999996E-3</v>
      </c>
      <c r="BU73">
        <v>12.46508</v>
      </c>
      <c r="BV73">
        <v>0</v>
      </c>
      <c r="BW73" t="s">
        <v>155</v>
      </c>
      <c r="BX73">
        <v>0.80300000000000005</v>
      </c>
    </row>
    <row r="74" spans="1:76" x14ac:dyDescent="0.25">
      <c r="A74" s="26">
        <v>43530</v>
      </c>
      <c r="B74" s="29">
        <v>0.70630631944444444</v>
      </c>
      <c r="C74">
        <v>12.959</v>
      </c>
      <c r="D74">
        <v>2.5065</v>
      </c>
      <c r="E74">
        <v>25065.092667000001</v>
      </c>
      <c r="F74">
        <v>38.9</v>
      </c>
      <c r="G74">
        <v>0.3</v>
      </c>
      <c r="H74">
        <v>1472.2</v>
      </c>
      <c r="J74">
        <v>0</v>
      </c>
      <c r="K74">
        <v>0.86699999999999999</v>
      </c>
      <c r="L74">
        <v>11.235900000000001</v>
      </c>
      <c r="M74">
        <v>2.1732</v>
      </c>
      <c r="N74">
        <v>33.761699999999998</v>
      </c>
      <c r="O74">
        <v>0.2601</v>
      </c>
      <c r="P74">
        <v>34</v>
      </c>
      <c r="Q74">
        <v>27.108000000000001</v>
      </c>
      <c r="R74">
        <v>0.20880000000000001</v>
      </c>
      <c r="S74">
        <v>27.3</v>
      </c>
      <c r="T74">
        <v>1472.2421999999999</v>
      </c>
      <c r="W74">
        <v>0</v>
      </c>
      <c r="X74">
        <v>0</v>
      </c>
      <c r="Y74">
        <v>11.8</v>
      </c>
      <c r="Z74">
        <v>860</v>
      </c>
      <c r="AA74">
        <v>842</v>
      </c>
      <c r="AB74">
        <v>855</v>
      </c>
      <c r="AC74">
        <v>97</v>
      </c>
      <c r="AD74">
        <v>22.78</v>
      </c>
      <c r="AE74">
        <v>0.52</v>
      </c>
      <c r="AF74">
        <v>982</v>
      </c>
      <c r="AG74">
        <v>-2</v>
      </c>
      <c r="AH74">
        <v>76.12</v>
      </c>
      <c r="AI74">
        <v>35</v>
      </c>
      <c r="AJ74">
        <v>188</v>
      </c>
      <c r="AK74">
        <v>168</v>
      </c>
      <c r="AL74">
        <v>4.3</v>
      </c>
      <c r="AM74">
        <v>175</v>
      </c>
      <c r="AN74" t="s">
        <v>155</v>
      </c>
      <c r="AO74">
        <v>1</v>
      </c>
      <c r="AP74" s="28">
        <v>0.91479166666666656</v>
      </c>
      <c r="AQ74">
        <v>47.158987000000003</v>
      </c>
      <c r="AR74">
        <v>-88.488913999999994</v>
      </c>
      <c r="AS74">
        <v>316</v>
      </c>
      <c r="AT74">
        <v>29.8</v>
      </c>
      <c r="AU74">
        <v>12</v>
      </c>
      <c r="AV74">
        <v>10</v>
      </c>
      <c r="AW74" t="s">
        <v>210</v>
      </c>
      <c r="AX74">
        <v>1.1404000000000001</v>
      </c>
      <c r="AY74">
        <v>1.5404</v>
      </c>
      <c r="AZ74">
        <v>1.9339999999999999</v>
      </c>
      <c r="BA74">
        <v>14.686999999999999</v>
      </c>
      <c r="BB74">
        <v>13.93</v>
      </c>
      <c r="BC74">
        <v>0.95</v>
      </c>
      <c r="BD74">
        <v>15.335000000000001</v>
      </c>
      <c r="BE74">
        <v>2617.1990000000001</v>
      </c>
      <c r="BF74">
        <v>322.19099999999997</v>
      </c>
      <c r="BG74">
        <v>0.82399999999999995</v>
      </c>
      <c r="BH74">
        <v>6.0000000000000001E-3</v>
      </c>
      <c r="BI74">
        <v>0.83</v>
      </c>
      <c r="BJ74">
        <v>0.66100000000000003</v>
      </c>
      <c r="BK74">
        <v>5.0000000000000001E-3</v>
      </c>
      <c r="BL74">
        <v>0.66600000000000004</v>
      </c>
      <c r="BM74">
        <v>10.889799999999999</v>
      </c>
      <c r="BQ74">
        <v>0</v>
      </c>
      <c r="BR74">
        <v>0.46700000000000003</v>
      </c>
      <c r="BS74">
        <v>-5</v>
      </c>
      <c r="BT74">
        <v>5.1200000000000004E-3</v>
      </c>
      <c r="BU74">
        <v>11.412312999999999</v>
      </c>
      <c r="BV74">
        <v>0</v>
      </c>
      <c r="BW74" t="s">
        <v>155</v>
      </c>
      <c r="BX74">
        <v>0.80300000000000005</v>
      </c>
    </row>
    <row r="75" spans="1:76" x14ac:dyDescent="0.25">
      <c r="A75" s="26">
        <v>43530</v>
      </c>
      <c r="B75" s="29">
        <v>0.70631789351851848</v>
      </c>
      <c r="C75">
        <v>12.692</v>
      </c>
      <c r="D75">
        <v>2.5647000000000002</v>
      </c>
      <c r="E75">
        <v>25646.609145999999</v>
      </c>
      <c r="F75">
        <v>38.700000000000003</v>
      </c>
      <c r="G75">
        <v>0.3</v>
      </c>
      <c r="H75">
        <v>1436.9</v>
      </c>
      <c r="J75">
        <v>0</v>
      </c>
      <c r="K75">
        <v>0.86860000000000004</v>
      </c>
      <c r="L75">
        <v>11.023400000000001</v>
      </c>
      <c r="M75">
        <v>2.2275999999999998</v>
      </c>
      <c r="N75">
        <v>33.613599999999998</v>
      </c>
      <c r="O75">
        <v>0.2606</v>
      </c>
      <c r="P75">
        <v>33.9</v>
      </c>
      <c r="Q75">
        <v>26.9892</v>
      </c>
      <c r="R75">
        <v>0.2092</v>
      </c>
      <c r="S75">
        <v>27.2</v>
      </c>
      <c r="T75">
        <v>1436.9174</v>
      </c>
      <c r="W75">
        <v>0</v>
      </c>
      <c r="X75">
        <v>0</v>
      </c>
      <c r="Y75">
        <v>11.7</v>
      </c>
      <c r="Z75">
        <v>864</v>
      </c>
      <c r="AA75">
        <v>846</v>
      </c>
      <c r="AB75">
        <v>858</v>
      </c>
      <c r="AC75">
        <v>97</v>
      </c>
      <c r="AD75">
        <v>22.78</v>
      </c>
      <c r="AE75">
        <v>0.52</v>
      </c>
      <c r="AF75">
        <v>982</v>
      </c>
      <c r="AG75">
        <v>-2</v>
      </c>
      <c r="AH75">
        <v>76</v>
      </c>
      <c r="AI75">
        <v>35</v>
      </c>
      <c r="AJ75">
        <v>188</v>
      </c>
      <c r="AK75">
        <v>168</v>
      </c>
      <c r="AL75">
        <v>4.3</v>
      </c>
      <c r="AM75">
        <v>175</v>
      </c>
      <c r="AN75" t="s">
        <v>155</v>
      </c>
      <c r="AO75">
        <v>1</v>
      </c>
      <c r="AP75" s="28">
        <v>0.91480324074074071</v>
      </c>
      <c r="AQ75">
        <v>47.158951000000002</v>
      </c>
      <c r="AR75">
        <v>-88.488719000000003</v>
      </c>
      <c r="AS75">
        <v>315.5</v>
      </c>
      <c r="AT75">
        <v>32.700000000000003</v>
      </c>
      <c r="AU75">
        <v>12</v>
      </c>
      <c r="AV75">
        <v>10</v>
      </c>
      <c r="AW75" t="s">
        <v>210</v>
      </c>
      <c r="AX75">
        <v>1.3</v>
      </c>
      <c r="AY75">
        <v>1.7</v>
      </c>
      <c r="AZ75">
        <v>2.2000000000000002</v>
      </c>
      <c r="BA75">
        <v>14.686999999999999</v>
      </c>
      <c r="BB75">
        <v>14.1</v>
      </c>
      <c r="BC75">
        <v>0.96</v>
      </c>
      <c r="BD75">
        <v>15.132</v>
      </c>
      <c r="BE75">
        <v>2598.7860000000001</v>
      </c>
      <c r="BF75">
        <v>334.245</v>
      </c>
      <c r="BG75">
        <v>0.83</v>
      </c>
      <c r="BH75">
        <v>6.0000000000000001E-3</v>
      </c>
      <c r="BI75">
        <v>0.83599999999999997</v>
      </c>
      <c r="BJ75">
        <v>0.66600000000000004</v>
      </c>
      <c r="BK75">
        <v>5.0000000000000001E-3</v>
      </c>
      <c r="BL75">
        <v>0.67100000000000004</v>
      </c>
      <c r="BM75">
        <v>10.757199999999999</v>
      </c>
      <c r="BQ75">
        <v>0</v>
      </c>
      <c r="BR75">
        <v>0.79152</v>
      </c>
      <c r="BS75">
        <v>-5</v>
      </c>
      <c r="BT75">
        <v>5.0000000000000001E-3</v>
      </c>
      <c r="BU75">
        <v>19.342770000000002</v>
      </c>
      <c r="BV75">
        <v>0</v>
      </c>
      <c r="BW75" t="s">
        <v>155</v>
      </c>
      <c r="BX75">
        <v>0.80300000000000005</v>
      </c>
    </row>
    <row r="76" spans="1:76" x14ac:dyDescent="0.25">
      <c r="A76" s="26">
        <v>43530</v>
      </c>
      <c r="B76" s="29">
        <v>0.70632946759259252</v>
      </c>
      <c r="C76">
        <v>12.534000000000001</v>
      </c>
      <c r="D76">
        <v>3.3264999999999998</v>
      </c>
      <c r="E76">
        <v>33265.245902000002</v>
      </c>
      <c r="F76">
        <v>39.9</v>
      </c>
      <c r="G76">
        <v>0.4</v>
      </c>
      <c r="H76">
        <v>1530.2</v>
      </c>
      <c r="J76">
        <v>0</v>
      </c>
      <c r="K76">
        <v>0.86299999999999999</v>
      </c>
      <c r="L76">
        <v>10.8161</v>
      </c>
      <c r="M76">
        <v>2.8706999999999998</v>
      </c>
      <c r="N76">
        <v>34.453800000000001</v>
      </c>
      <c r="O76">
        <v>0.34520000000000001</v>
      </c>
      <c r="P76">
        <v>34.799999999999997</v>
      </c>
      <c r="Q76">
        <v>27.663799999999998</v>
      </c>
      <c r="R76">
        <v>0.2772</v>
      </c>
      <c r="S76">
        <v>27.9</v>
      </c>
      <c r="T76">
        <v>1530.2367999999999</v>
      </c>
      <c r="W76">
        <v>0</v>
      </c>
      <c r="X76">
        <v>0</v>
      </c>
      <c r="Y76">
        <v>11.8</v>
      </c>
      <c r="Z76">
        <v>868</v>
      </c>
      <c r="AA76">
        <v>850</v>
      </c>
      <c r="AB76">
        <v>862</v>
      </c>
      <c r="AC76">
        <v>97</v>
      </c>
      <c r="AD76">
        <v>22.78</v>
      </c>
      <c r="AE76">
        <v>0.52</v>
      </c>
      <c r="AF76">
        <v>982</v>
      </c>
      <c r="AG76">
        <v>-2</v>
      </c>
      <c r="AH76">
        <v>76</v>
      </c>
      <c r="AI76">
        <v>35</v>
      </c>
      <c r="AJ76">
        <v>188</v>
      </c>
      <c r="AK76">
        <v>168</v>
      </c>
      <c r="AL76">
        <v>4.3</v>
      </c>
      <c r="AM76">
        <v>175.3</v>
      </c>
      <c r="AN76" t="s">
        <v>155</v>
      </c>
      <c r="AO76">
        <v>1</v>
      </c>
      <c r="AP76" s="28">
        <v>0.91481481481481486</v>
      </c>
      <c r="AQ76">
        <v>47.158932</v>
      </c>
      <c r="AR76">
        <v>-88.488502999999994</v>
      </c>
      <c r="AS76">
        <v>315.3</v>
      </c>
      <c r="AT76">
        <v>35.799999999999997</v>
      </c>
      <c r="AU76">
        <v>12</v>
      </c>
      <c r="AV76">
        <v>10</v>
      </c>
      <c r="AW76" t="s">
        <v>210</v>
      </c>
      <c r="AX76">
        <v>1.3468</v>
      </c>
      <c r="AY76">
        <v>1.7</v>
      </c>
      <c r="AZ76">
        <v>2.2000000000000002</v>
      </c>
      <c r="BA76">
        <v>14.686999999999999</v>
      </c>
      <c r="BB76">
        <v>13.5</v>
      </c>
      <c r="BC76">
        <v>0.92</v>
      </c>
      <c r="BD76">
        <v>15.879</v>
      </c>
      <c r="BE76">
        <v>2467.6410000000001</v>
      </c>
      <c r="BF76">
        <v>416.846</v>
      </c>
      <c r="BG76">
        <v>0.82299999999999995</v>
      </c>
      <c r="BH76">
        <v>8.0000000000000002E-3</v>
      </c>
      <c r="BI76">
        <v>0.83099999999999996</v>
      </c>
      <c r="BJ76">
        <v>0.66100000000000003</v>
      </c>
      <c r="BK76">
        <v>7.0000000000000001E-3</v>
      </c>
      <c r="BL76">
        <v>0.66800000000000004</v>
      </c>
      <c r="BM76">
        <v>11.0862</v>
      </c>
      <c r="BQ76">
        <v>0</v>
      </c>
      <c r="BR76">
        <v>0.99099999999999999</v>
      </c>
      <c r="BS76">
        <v>-5</v>
      </c>
      <c r="BT76">
        <v>5.0000000000000001E-3</v>
      </c>
      <c r="BU76">
        <v>24.217562999999998</v>
      </c>
      <c r="BV76">
        <v>0</v>
      </c>
      <c r="BW76" t="s">
        <v>155</v>
      </c>
      <c r="BX76">
        <v>0.80300000000000005</v>
      </c>
    </row>
    <row r="77" spans="1:76" x14ac:dyDescent="0.25">
      <c r="A77" s="26">
        <v>43530</v>
      </c>
      <c r="B77" s="29">
        <v>0.70634104166666667</v>
      </c>
      <c r="C77">
        <v>12.839</v>
      </c>
      <c r="D77">
        <v>3.1029</v>
      </c>
      <c r="E77">
        <v>31028.701613000001</v>
      </c>
      <c r="F77">
        <v>45.8</v>
      </c>
      <c r="G77">
        <v>0.4</v>
      </c>
      <c r="H77">
        <v>1624.6</v>
      </c>
      <c r="J77">
        <v>0</v>
      </c>
      <c r="K77">
        <v>0.86260000000000003</v>
      </c>
      <c r="L77">
        <v>11.0741</v>
      </c>
      <c r="M77">
        <v>2.6764000000000001</v>
      </c>
      <c r="N77">
        <v>39.510300000000001</v>
      </c>
      <c r="O77">
        <v>0.34499999999999997</v>
      </c>
      <c r="P77">
        <v>39.9</v>
      </c>
      <c r="Q77">
        <v>31.723700000000001</v>
      </c>
      <c r="R77">
        <v>0.27700000000000002</v>
      </c>
      <c r="S77">
        <v>32</v>
      </c>
      <c r="T77">
        <v>1624.5563</v>
      </c>
      <c r="W77">
        <v>0</v>
      </c>
      <c r="X77">
        <v>0</v>
      </c>
      <c r="Y77">
        <v>11.7</v>
      </c>
      <c r="Z77">
        <v>866</v>
      </c>
      <c r="AA77">
        <v>850</v>
      </c>
      <c r="AB77">
        <v>861</v>
      </c>
      <c r="AC77">
        <v>97</v>
      </c>
      <c r="AD77">
        <v>22.78</v>
      </c>
      <c r="AE77">
        <v>0.52</v>
      </c>
      <c r="AF77">
        <v>982</v>
      </c>
      <c r="AG77">
        <v>-2</v>
      </c>
      <c r="AH77">
        <v>76</v>
      </c>
      <c r="AI77">
        <v>35</v>
      </c>
      <c r="AJ77">
        <v>188</v>
      </c>
      <c r="AK77">
        <v>168</v>
      </c>
      <c r="AL77">
        <v>4.3</v>
      </c>
      <c r="AM77">
        <v>175.6</v>
      </c>
      <c r="AN77" t="s">
        <v>155</v>
      </c>
      <c r="AO77">
        <v>1</v>
      </c>
      <c r="AP77" s="28">
        <v>0.9148263888888889</v>
      </c>
      <c r="AQ77">
        <v>47.158935999999997</v>
      </c>
      <c r="AR77">
        <v>-88.488251000000005</v>
      </c>
      <c r="AS77">
        <v>315</v>
      </c>
      <c r="AT77">
        <v>38.9</v>
      </c>
      <c r="AU77">
        <v>12</v>
      </c>
      <c r="AV77">
        <v>10</v>
      </c>
      <c r="AW77" t="s">
        <v>210</v>
      </c>
      <c r="AX77">
        <v>1.4468000000000001</v>
      </c>
      <c r="AY77">
        <v>1.8872</v>
      </c>
      <c r="AZ77">
        <v>2.3872</v>
      </c>
      <c r="BA77">
        <v>14.686999999999999</v>
      </c>
      <c r="BB77">
        <v>13.46</v>
      </c>
      <c r="BC77">
        <v>0.92</v>
      </c>
      <c r="BD77">
        <v>15.933</v>
      </c>
      <c r="BE77">
        <v>2513.1849999999999</v>
      </c>
      <c r="BF77">
        <v>386.589</v>
      </c>
      <c r="BG77">
        <v>0.93899999999999995</v>
      </c>
      <c r="BH77">
        <v>8.0000000000000002E-3</v>
      </c>
      <c r="BI77">
        <v>0.94699999999999995</v>
      </c>
      <c r="BJ77">
        <v>0.754</v>
      </c>
      <c r="BK77">
        <v>7.0000000000000001E-3</v>
      </c>
      <c r="BL77">
        <v>0.76100000000000001</v>
      </c>
      <c r="BM77">
        <v>11.7074</v>
      </c>
      <c r="BQ77">
        <v>0</v>
      </c>
      <c r="BR77">
        <v>0.83160000000000001</v>
      </c>
      <c r="BS77">
        <v>-5</v>
      </c>
      <c r="BT77">
        <v>5.8799999999999998E-3</v>
      </c>
      <c r="BU77">
        <v>20.322225</v>
      </c>
      <c r="BV77">
        <v>0</v>
      </c>
      <c r="BW77" t="s">
        <v>155</v>
      </c>
      <c r="BX77">
        <v>0.80300000000000005</v>
      </c>
    </row>
    <row r="78" spans="1:76" x14ac:dyDescent="0.25">
      <c r="A78" s="26">
        <v>43530</v>
      </c>
      <c r="B78" s="29">
        <v>0.70635261574074082</v>
      </c>
      <c r="C78">
        <v>13.388</v>
      </c>
      <c r="D78">
        <v>2.1892999999999998</v>
      </c>
      <c r="E78">
        <v>21892.678868999999</v>
      </c>
      <c r="F78">
        <v>52.9</v>
      </c>
      <c r="G78">
        <v>0.4</v>
      </c>
      <c r="H78">
        <v>1484.4</v>
      </c>
      <c r="J78">
        <v>0</v>
      </c>
      <c r="K78">
        <v>0.86660000000000004</v>
      </c>
      <c r="L78">
        <v>11.6015</v>
      </c>
      <c r="M78">
        <v>1.8972</v>
      </c>
      <c r="N78">
        <v>45.856499999999997</v>
      </c>
      <c r="O78">
        <v>0.34660000000000002</v>
      </c>
      <c r="P78">
        <v>46.2</v>
      </c>
      <c r="Q78">
        <v>36.819200000000002</v>
      </c>
      <c r="R78">
        <v>0.27829999999999999</v>
      </c>
      <c r="S78">
        <v>37.1</v>
      </c>
      <c r="T78">
        <v>1484.4372000000001</v>
      </c>
      <c r="W78">
        <v>0</v>
      </c>
      <c r="X78">
        <v>0</v>
      </c>
      <c r="Y78">
        <v>11.7</v>
      </c>
      <c r="Z78">
        <v>859</v>
      </c>
      <c r="AA78">
        <v>843</v>
      </c>
      <c r="AB78">
        <v>857</v>
      </c>
      <c r="AC78">
        <v>97</v>
      </c>
      <c r="AD78">
        <v>22.78</v>
      </c>
      <c r="AE78">
        <v>0.52</v>
      </c>
      <c r="AF78">
        <v>982</v>
      </c>
      <c r="AG78">
        <v>-2</v>
      </c>
      <c r="AH78">
        <v>76</v>
      </c>
      <c r="AI78">
        <v>35</v>
      </c>
      <c r="AJ78">
        <v>188</v>
      </c>
      <c r="AK78">
        <v>168.9</v>
      </c>
      <c r="AL78">
        <v>4.3</v>
      </c>
      <c r="AM78">
        <v>176</v>
      </c>
      <c r="AN78" t="s">
        <v>155</v>
      </c>
      <c r="AO78">
        <v>1</v>
      </c>
      <c r="AP78" s="28">
        <v>0.91483796296296294</v>
      </c>
      <c r="AQ78">
        <v>47.158948000000002</v>
      </c>
      <c r="AR78">
        <v>-88.487969000000007</v>
      </c>
      <c r="AS78">
        <v>314.60000000000002</v>
      </c>
      <c r="AT78">
        <v>43.2</v>
      </c>
      <c r="AU78">
        <v>12</v>
      </c>
      <c r="AV78">
        <v>10</v>
      </c>
      <c r="AW78" t="s">
        <v>210</v>
      </c>
      <c r="AX78">
        <v>1.5</v>
      </c>
      <c r="AY78">
        <v>2.1</v>
      </c>
      <c r="AZ78">
        <v>2.6</v>
      </c>
      <c r="BA78">
        <v>14.686999999999999</v>
      </c>
      <c r="BB78">
        <v>13.88</v>
      </c>
      <c r="BC78">
        <v>0.95</v>
      </c>
      <c r="BD78">
        <v>15.396000000000001</v>
      </c>
      <c r="BE78">
        <v>2684.3440000000001</v>
      </c>
      <c r="BF78">
        <v>279.39</v>
      </c>
      <c r="BG78">
        <v>1.111</v>
      </c>
      <c r="BH78">
        <v>8.0000000000000002E-3</v>
      </c>
      <c r="BI78">
        <v>1.1200000000000001</v>
      </c>
      <c r="BJ78">
        <v>0.89200000000000002</v>
      </c>
      <c r="BK78">
        <v>7.0000000000000001E-3</v>
      </c>
      <c r="BL78">
        <v>0.89900000000000002</v>
      </c>
      <c r="BM78">
        <v>10.9068</v>
      </c>
      <c r="BQ78">
        <v>0</v>
      </c>
      <c r="BR78">
        <v>0.31684000000000001</v>
      </c>
      <c r="BS78">
        <v>-5</v>
      </c>
      <c r="BT78">
        <v>6.0000000000000001E-3</v>
      </c>
      <c r="BU78">
        <v>7.7427780000000004</v>
      </c>
      <c r="BV78">
        <v>0</v>
      </c>
      <c r="BW78" t="s">
        <v>155</v>
      </c>
      <c r="BX78">
        <v>0.80300000000000005</v>
      </c>
    </row>
    <row r="79" spans="1:76" x14ac:dyDescent="0.25">
      <c r="A79" s="26">
        <v>43530</v>
      </c>
      <c r="B79" s="29">
        <v>0.70636418981481475</v>
      </c>
      <c r="C79">
        <v>13.771000000000001</v>
      </c>
      <c r="D79">
        <v>1.2113</v>
      </c>
      <c r="E79">
        <v>12112.98791</v>
      </c>
      <c r="F79">
        <v>54.5</v>
      </c>
      <c r="G79">
        <v>0.4</v>
      </c>
      <c r="H79">
        <v>1168.5</v>
      </c>
      <c r="J79">
        <v>0</v>
      </c>
      <c r="K79">
        <v>0.87250000000000005</v>
      </c>
      <c r="L79">
        <v>12.0144</v>
      </c>
      <c r="M79">
        <v>1.0568</v>
      </c>
      <c r="N79">
        <v>47.532600000000002</v>
      </c>
      <c r="O79">
        <v>0.34899999999999998</v>
      </c>
      <c r="P79">
        <v>47.9</v>
      </c>
      <c r="Q79">
        <v>38.164999999999999</v>
      </c>
      <c r="R79">
        <v>0.2802</v>
      </c>
      <c r="S79">
        <v>38.4</v>
      </c>
      <c r="T79">
        <v>1168.4972</v>
      </c>
      <c r="W79">
        <v>0</v>
      </c>
      <c r="X79">
        <v>0</v>
      </c>
      <c r="Y79">
        <v>11.8</v>
      </c>
      <c r="Z79">
        <v>855</v>
      </c>
      <c r="AA79">
        <v>838</v>
      </c>
      <c r="AB79">
        <v>852</v>
      </c>
      <c r="AC79">
        <v>97</v>
      </c>
      <c r="AD79">
        <v>22.78</v>
      </c>
      <c r="AE79">
        <v>0.52</v>
      </c>
      <c r="AF79">
        <v>982</v>
      </c>
      <c r="AG79">
        <v>-2</v>
      </c>
      <c r="AH79">
        <v>76</v>
      </c>
      <c r="AI79">
        <v>35</v>
      </c>
      <c r="AJ79">
        <v>188</v>
      </c>
      <c r="AK79">
        <v>169</v>
      </c>
      <c r="AL79">
        <v>4.3</v>
      </c>
      <c r="AM79">
        <v>175.6</v>
      </c>
      <c r="AN79" t="s">
        <v>155</v>
      </c>
      <c r="AO79">
        <v>1</v>
      </c>
      <c r="AP79" s="28">
        <v>0.91484953703703698</v>
      </c>
      <c r="AQ79">
        <v>47.158954999999999</v>
      </c>
      <c r="AR79">
        <v>-88.487663999999995</v>
      </c>
      <c r="AS79">
        <v>314.39999999999998</v>
      </c>
      <c r="AT79">
        <v>47.3</v>
      </c>
      <c r="AU79">
        <v>12</v>
      </c>
      <c r="AV79">
        <v>10</v>
      </c>
      <c r="AW79" t="s">
        <v>210</v>
      </c>
      <c r="AX79">
        <v>1.5</v>
      </c>
      <c r="AY79">
        <v>1.9128000000000001</v>
      </c>
      <c r="AZ79">
        <v>2.4596</v>
      </c>
      <c r="BA79">
        <v>14.686999999999999</v>
      </c>
      <c r="BB79">
        <v>14.56</v>
      </c>
      <c r="BC79">
        <v>0.99</v>
      </c>
      <c r="BD79">
        <v>14.618</v>
      </c>
      <c r="BE79">
        <v>2876.9720000000002</v>
      </c>
      <c r="BF79">
        <v>161.06800000000001</v>
      </c>
      <c r="BG79">
        <v>1.1919999999999999</v>
      </c>
      <c r="BH79">
        <v>8.9999999999999993E-3</v>
      </c>
      <c r="BI79">
        <v>1.2010000000000001</v>
      </c>
      <c r="BJ79">
        <v>0.95699999999999996</v>
      </c>
      <c r="BK79">
        <v>7.0000000000000001E-3</v>
      </c>
      <c r="BL79">
        <v>0.96399999999999997</v>
      </c>
      <c r="BM79">
        <v>8.8853000000000009</v>
      </c>
      <c r="BQ79">
        <v>0</v>
      </c>
      <c r="BR79">
        <v>0.28520000000000001</v>
      </c>
      <c r="BS79">
        <v>-5</v>
      </c>
      <c r="BT79">
        <v>5.1200000000000004E-3</v>
      </c>
      <c r="BU79">
        <v>6.9695749999999999</v>
      </c>
      <c r="BV79">
        <v>0</v>
      </c>
      <c r="BW79" t="s">
        <v>155</v>
      </c>
      <c r="BX79">
        <v>0.80300000000000005</v>
      </c>
    </row>
    <row r="80" spans="1:76" x14ac:dyDescent="0.25">
      <c r="A80" s="26">
        <v>43530</v>
      </c>
      <c r="B80" s="29">
        <v>0.7063757638888889</v>
      </c>
      <c r="C80">
        <v>14.268000000000001</v>
      </c>
      <c r="D80">
        <v>0.63090000000000002</v>
      </c>
      <c r="E80">
        <v>6308.582152</v>
      </c>
      <c r="F80">
        <v>51.6</v>
      </c>
      <c r="G80">
        <v>0.4</v>
      </c>
      <c r="H80">
        <v>862.5</v>
      </c>
      <c r="J80">
        <v>0</v>
      </c>
      <c r="K80">
        <v>0.874</v>
      </c>
      <c r="L80">
        <v>12.469799999999999</v>
      </c>
      <c r="M80">
        <v>0.5514</v>
      </c>
      <c r="N80">
        <v>45.119300000000003</v>
      </c>
      <c r="O80">
        <v>0.34960000000000002</v>
      </c>
      <c r="P80">
        <v>45.5</v>
      </c>
      <c r="Q80">
        <v>36.2273</v>
      </c>
      <c r="R80">
        <v>0.28070000000000001</v>
      </c>
      <c r="S80">
        <v>36.5</v>
      </c>
      <c r="T80">
        <v>862.49440000000004</v>
      </c>
      <c r="W80">
        <v>0</v>
      </c>
      <c r="X80">
        <v>0</v>
      </c>
      <c r="Y80">
        <v>11.7</v>
      </c>
      <c r="Z80">
        <v>854</v>
      </c>
      <c r="AA80">
        <v>837</v>
      </c>
      <c r="AB80">
        <v>851</v>
      </c>
      <c r="AC80">
        <v>97</v>
      </c>
      <c r="AD80">
        <v>22.78</v>
      </c>
      <c r="AE80">
        <v>0.52</v>
      </c>
      <c r="AF80">
        <v>982</v>
      </c>
      <c r="AG80">
        <v>-2</v>
      </c>
      <c r="AH80">
        <v>75.12</v>
      </c>
      <c r="AI80">
        <v>35</v>
      </c>
      <c r="AJ80">
        <v>188</v>
      </c>
      <c r="AK80">
        <v>169</v>
      </c>
      <c r="AL80">
        <v>4.2</v>
      </c>
      <c r="AM80">
        <v>175.2</v>
      </c>
      <c r="AN80" t="s">
        <v>155</v>
      </c>
      <c r="AO80">
        <v>1</v>
      </c>
      <c r="AP80" s="28">
        <v>0.91486111111111112</v>
      </c>
      <c r="AQ80">
        <v>47.158957000000001</v>
      </c>
      <c r="AR80">
        <v>-88.487369999999999</v>
      </c>
      <c r="AS80">
        <v>314.10000000000002</v>
      </c>
      <c r="AT80">
        <v>48.3</v>
      </c>
      <c r="AU80">
        <v>12</v>
      </c>
      <c r="AV80">
        <v>10</v>
      </c>
      <c r="AW80" t="s">
        <v>210</v>
      </c>
      <c r="AX80">
        <v>1.5935999999999999</v>
      </c>
      <c r="AY80">
        <v>1.7467999999999999</v>
      </c>
      <c r="AZ80">
        <v>2.3936000000000002</v>
      </c>
      <c r="BA80">
        <v>14.686999999999999</v>
      </c>
      <c r="BB80">
        <v>14.74</v>
      </c>
      <c r="BC80">
        <v>1</v>
      </c>
      <c r="BD80">
        <v>14.420999999999999</v>
      </c>
      <c r="BE80">
        <v>3004.4780000000001</v>
      </c>
      <c r="BF80">
        <v>84.55</v>
      </c>
      <c r="BG80">
        <v>1.1379999999999999</v>
      </c>
      <c r="BH80">
        <v>8.9999999999999993E-3</v>
      </c>
      <c r="BI80">
        <v>1.147</v>
      </c>
      <c r="BJ80">
        <v>0.91400000000000003</v>
      </c>
      <c r="BK80">
        <v>7.0000000000000001E-3</v>
      </c>
      <c r="BL80">
        <v>0.92100000000000004</v>
      </c>
      <c r="BM80">
        <v>6.5990000000000002</v>
      </c>
      <c r="BQ80">
        <v>0</v>
      </c>
      <c r="BR80">
        <v>0.1404</v>
      </c>
      <c r="BS80">
        <v>-5</v>
      </c>
      <c r="BT80">
        <v>5.8799999999999998E-3</v>
      </c>
      <c r="BU80">
        <v>3.431025</v>
      </c>
      <c r="BV80">
        <v>0</v>
      </c>
      <c r="BW80" t="s">
        <v>155</v>
      </c>
      <c r="BX80">
        <v>0.80300000000000005</v>
      </c>
    </row>
    <row r="81" spans="1:76" x14ac:dyDescent="0.25">
      <c r="A81" s="26">
        <v>43530</v>
      </c>
      <c r="B81" s="29">
        <v>0.70638733796296294</v>
      </c>
      <c r="C81">
        <v>14.47</v>
      </c>
      <c r="D81">
        <v>0.46689999999999998</v>
      </c>
      <c r="E81">
        <v>4668.9403970000003</v>
      </c>
      <c r="F81">
        <v>46.6</v>
      </c>
      <c r="G81">
        <v>0.5</v>
      </c>
      <c r="H81">
        <v>689.2</v>
      </c>
      <c r="J81">
        <v>0</v>
      </c>
      <c r="K81">
        <v>0.874</v>
      </c>
      <c r="L81">
        <v>12.6471</v>
      </c>
      <c r="M81">
        <v>0.40810000000000002</v>
      </c>
      <c r="N81">
        <v>40.709800000000001</v>
      </c>
      <c r="O81">
        <v>0.437</v>
      </c>
      <c r="P81">
        <v>41.1</v>
      </c>
      <c r="Q81">
        <v>32.686900000000001</v>
      </c>
      <c r="R81">
        <v>0.35089999999999999</v>
      </c>
      <c r="S81">
        <v>33</v>
      </c>
      <c r="T81">
        <v>689.20709999999997</v>
      </c>
      <c r="W81">
        <v>0</v>
      </c>
      <c r="X81">
        <v>0</v>
      </c>
      <c r="Y81">
        <v>11.8</v>
      </c>
      <c r="Z81">
        <v>854</v>
      </c>
      <c r="AA81">
        <v>837</v>
      </c>
      <c r="AB81">
        <v>850</v>
      </c>
      <c r="AC81">
        <v>97</v>
      </c>
      <c r="AD81">
        <v>22.78</v>
      </c>
      <c r="AE81">
        <v>0.52</v>
      </c>
      <c r="AF81">
        <v>982</v>
      </c>
      <c r="AG81">
        <v>-2</v>
      </c>
      <c r="AH81">
        <v>75</v>
      </c>
      <c r="AI81">
        <v>35</v>
      </c>
      <c r="AJ81">
        <v>188</v>
      </c>
      <c r="AK81">
        <v>169</v>
      </c>
      <c r="AL81">
        <v>4.3</v>
      </c>
      <c r="AM81">
        <v>175</v>
      </c>
      <c r="AN81" t="s">
        <v>155</v>
      </c>
      <c r="AO81">
        <v>1</v>
      </c>
      <c r="AP81" s="28">
        <v>0.91487268518518527</v>
      </c>
      <c r="AQ81">
        <v>47.158957000000001</v>
      </c>
      <c r="AR81">
        <v>-88.487115000000003</v>
      </c>
      <c r="AS81">
        <v>313.60000000000002</v>
      </c>
      <c r="AT81">
        <v>45.6</v>
      </c>
      <c r="AU81">
        <v>12</v>
      </c>
      <c r="AV81">
        <v>10</v>
      </c>
      <c r="AW81" t="s">
        <v>210</v>
      </c>
      <c r="AX81">
        <v>1.6064000000000001</v>
      </c>
      <c r="AY81">
        <v>1.7532000000000001</v>
      </c>
      <c r="AZ81">
        <v>2.4064000000000001</v>
      </c>
      <c r="BA81">
        <v>14.686999999999999</v>
      </c>
      <c r="BB81">
        <v>14.75</v>
      </c>
      <c r="BC81">
        <v>1</v>
      </c>
      <c r="BD81">
        <v>14.41</v>
      </c>
      <c r="BE81">
        <v>3043.3110000000001</v>
      </c>
      <c r="BF81">
        <v>62.500999999999998</v>
      </c>
      <c r="BG81">
        <v>1.026</v>
      </c>
      <c r="BH81">
        <v>1.0999999999999999E-2</v>
      </c>
      <c r="BI81">
        <v>1.0369999999999999</v>
      </c>
      <c r="BJ81">
        <v>0.82399999999999995</v>
      </c>
      <c r="BK81">
        <v>8.9999999999999993E-3</v>
      </c>
      <c r="BL81">
        <v>0.83299999999999996</v>
      </c>
      <c r="BM81">
        <v>5.2664999999999997</v>
      </c>
      <c r="BQ81">
        <v>0</v>
      </c>
      <c r="BR81">
        <v>2.6720000000000001E-2</v>
      </c>
      <c r="BS81">
        <v>-5</v>
      </c>
      <c r="BT81">
        <v>6.0000000000000001E-3</v>
      </c>
      <c r="BU81">
        <v>0.65297000000000005</v>
      </c>
      <c r="BV81">
        <v>0</v>
      </c>
      <c r="BW81" t="s">
        <v>155</v>
      </c>
      <c r="BX81">
        <v>0.80300000000000005</v>
      </c>
    </row>
    <row r="82" spans="1:76" x14ac:dyDescent="0.25">
      <c r="A82" s="26">
        <v>43530</v>
      </c>
      <c r="B82" s="29">
        <v>0.70639891203703709</v>
      </c>
      <c r="C82">
        <v>14.353</v>
      </c>
      <c r="D82">
        <v>0.33439999999999998</v>
      </c>
      <c r="E82">
        <v>3344.4370859999999</v>
      </c>
      <c r="F82">
        <v>43.1</v>
      </c>
      <c r="G82">
        <v>0.5</v>
      </c>
      <c r="H82">
        <v>588.4</v>
      </c>
      <c r="J82">
        <v>0</v>
      </c>
      <c r="K82">
        <v>0.87609999999999999</v>
      </c>
      <c r="L82">
        <v>12.5754</v>
      </c>
      <c r="M82">
        <v>0.29299999999999998</v>
      </c>
      <c r="N82">
        <v>37.735999999999997</v>
      </c>
      <c r="O82">
        <v>0.43809999999999999</v>
      </c>
      <c r="P82">
        <v>38.200000000000003</v>
      </c>
      <c r="Q82">
        <v>30.299099999999999</v>
      </c>
      <c r="R82">
        <v>0.35170000000000001</v>
      </c>
      <c r="S82">
        <v>30.7</v>
      </c>
      <c r="T82">
        <v>588.38229999999999</v>
      </c>
      <c r="W82">
        <v>0</v>
      </c>
      <c r="X82">
        <v>0</v>
      </c>
      <c r="Y82">
        <v>11.7</v>
      </c>
      <c r="Z82">
        <v>853</v>
      </c>
      <c r="AA82">
        <v>836</v>
      </c>
      <c r="AB82">
        <v>850</v>
      </c>
      <c r="AC82">
        <v>97</v>
      </c>
      <c r="AD82">
        <v>22.78</v>
      </c>
      <c r="AE82">
        <v>0.52</v>
      </c>
      <c r="AF82">
        <v>982</v>
      </c>
      <c r="AG82">
        <v>-2</v>
      </c>
      <c r="AH82">
        <v>75</v>
      </c>
      <c r="AI82">
        <v>35</v>
      </c>
      <c r="AJ82">
        <v>188</v>
      </c>
      <c r="AK82">
        <v>169</v>
      </c>
      <c r="AL82">
        <v>4.3</v>
      </c>
      <c r="AM82">
        <v>175</v>
      </c>
      <c r="AN82" t="s">
        <v>155</v>
      </c>
      <c r="AO82">
        <v>1</v>
      </c>
      <c r="AP82" s="28">
        <v>0.9148842592592592</v>
      </c>
      <c r="AQ82">
        <v>47.158949999999997</v>
      </c>
      <c r="AR82">
        <v>-88.486885999999998</v>
      </c>
      <c r="AS82">
        <v>313.2</v>
      </c>
      <c r="AT82">
        <v>42.2</v>
      </c>
      <c r="AU82">
        <v>12</v>
      </c>
      <c r="AV82">
        <v>9</v>
      </c>
      <c r="AW82" t="s">
        <v>212</v>
      </c>
      <c r="AX82">
        <v>1.5468</v>
      </c>
      <c r="AY82">
        <v>1.3724000000000001</v>
      </c>
      <c r="AZ82">
        <v>2.2999999999999998</v>
      </c>
      <c r="BA82">
        <v>14.686999999999999</v>
      </c>
      <c r="BB82">
        <v>15.01</v>
      </c>
      <c r="BC82">
        <v>1.02</v>
      </c>
      <c r="BD82">
        <v>14.137</v>
      </c>
      <c r="BE82">
        <v>3072.2849999999999</v>
      </c>
      <c r="BF82">
        <v>45.563000000000002</v>
      </c>
      <c r="BG82">
        <v>0.96499999999999997</v>
      </c>
      <c r="BH82">
        <v>1.0999999999999999E-2</v>
      </c>
      <c r="BI82">
        <v>0.97699999999999998</v>
      </c>
      <c r="BJ82">
        <v>0.77500000000000002</v>
      </c>
      <c r="BK82">
        <v>8.9999999999999993E-3</v>
      </c>
      <c r="BL82">
        <v>0.78400000000000003</v>
      </c>
      <c r="BM82">
        <v>4.5647000000000002</v>
      </c>
      <c r="BQ82">
        <v>0</v>
      </c>
      <c r="BR82">
        <v>-1.328E-2</v>
      </c>
      <c r="BS82">
        <v>-5</v>
      </c>
      <c r="BT82">
        <v>6.0000000000000001E-3</v>
      </c>
      <c r="BU82">
        <v>-0.32452999999999999</v>
      </c>
      <c r="BV82">
        <v>0</v>
      </c>
      <c r="BW82" t="s">
        <v>155</v>
      </c>
      <c r="BX82">
        <v>0.80300000000000005</v>
      </c>
    </row>
    <row r="83" spans="1:76" x14ac:dyDescent="0.25">
      <c r="A83" s="26">
        <v>43530</v>
      </c>
      <c r="B83" s="29">
        <v>0.70641048611111101</v>
      </c>
      <c r="C83">
        <v>14.377000000000001</v>
      </c>
      <c r="D83">
        <v>0.26960000000000001</v>
      </c>
      <c r="E83">
        <v>2696.134454</v>
      </c>
      <c r="F83">
        <v>41</v>
      </c>
      <c r="G83">
        <v>0.5</v>
      </c>
      <c r="H83">
        <v>512.6</v>
      </c>
      <c r="J83">
        <v>0</v>
      </c>
      <c r="K83">
        <v>0.87660000000000005</v>
      </c>
      <c r="L83">
        <v>12.602499999999999</v>
      </c>
      <c r="M83">
        <v>0.23630000000000001</v>
      </c>
      <c r="N83">
        <v>35.900599999999997</v>
      </c>
      <c r="O83">
        <v>0.43830000000000002</v>
      </c>
      <c r="P83">
        <v>36.299999999999997</v>
      </c>
      <c r="Q83">
        <v>28.825500000000002</v>
      </c>
      <c r="R83">
        <v>0.35189999999999999</v>
      </c>
      <c r="S83">
        <v>29.2</v>
      </c>
      <c r="T83">
        <v>512.63049999999998</v>
      </c>
      <c r="W83">
        <v>0</v>
      </c>
      <c r="X83">
        <v>0</v>
      </c>
      <c r="Y83">
        <v>11.7</v>
      </c>
      <c r="Z83">
        <v>854</v>
      </c>
      <c r="AA83">
        <v>837</v>
      </c>
      <c r="AB83">
        <v>851</v>
      </c>
      <c r="AC83">
        <v>97</v>
      </c>
      <c r="AD83">
        <v>22.78</v>
      </c>
      <c r="AE83">
        <v>0.52</v>
      </c>
      <c r="AF83">
        <v>982</v>
      </c>
      <c r="AG83">
        <v>-2</v>
      </c>
      <c r="AH83">
        <v>75</v>
      </c>
      <c r="AI83">
        <v>35</v>
      </c>
      <c r="AJ83">
        <v>188</v>
      </c>
      <c r="AK83">
        <v>169</v>
      </c>
      <c r="AL83">
        <v>4.3</v>
      </c>
      <c r="AM83">
        <v>175</v>
      </c>
      <c r="AN83" t="s">
        <v>155</v>
      </c>
      <c r="AO83">
        <v>1</v>
      </c>
      <c r="AP83" s="28">
        <v>0.91489583333333335</v>
      </c>
      <c r="AQ83">
        <v>47.158938999999997</v>
      </c>
      <c r="AR83">
        <v>-88.486676000000003</v>
      </c>
      <c r="AS83">
        <v>312.7</v>
      </c>
      <c r="AT83">
        <v>38.700000000000003</v>
      </c>
      <c r="AU83">
        <v>12</v>
      </c>
      <c r="AV83">
        <v>9</v>
      </c>
      <c r="AW83" t="s">
        <v>212</v>
      </c>
      <c r="AX83">
        <v>1.5064</v>
      </c>
      <c r="AY83">
        <v>1.0468</v>
      </c>
      <c r="AZ83">
        <v>2.2532000000000001</v>
      </c>
      <c r="BA83">
        <v>14.686999999999999</v>
      </c>
      <c r="BB83">
        <v>15.07</v>
      </c>
      <c r="BC83">
        <v>1.03</v>
      </c>
      <c r="BD83">
        <v>14.079000000000001</v>
      </c>
      <c r="BE83">
        <v>3087.8110000000001</v>
      </c>
      <c r="BF83">
        <v>36.856000000000002</v>
      </c>
      <c r="BG83">
        <v>0.92100000000000004</v>
      </c>
      <c r="BH83">
        <v>1.0999999999999999E-2</v>
      </c>
      <c r="BI83">
        <v>0.93200000000000005</v>
      </c>
      <c r="BJ83">
        <v>0.74</v>
      </c>
      <c r="BK83">
        <v>8.9999999999999993E-3</v>
      </c>
      <c r="BL83">
        <v>0.749</v>
      </c>
      <c r="BM83">
        <v>3.9885000000000002</v>
      </c>
      <c r="BQ83">
        <v>0</v>
      </c>
      <c r="BR83">
        <v>-2.6669999999999999E-2</v>
      </c>
      <c r="BS83">
        <v>-5</v>
      </c>
      <c r="BT83">
        <v>5.1209999999999997E-3</v>
      </c>
      <c r="BU83">
        <v>-0.651756</v>
      </c>
      <c r="BV83">
        <v>0</v>
      </c>
      <c r="BW83" t="s">
        <v>155</v>
      </c>
      <c r="BX83">
        <v>0.80300000000000005</v>
      </c>
    </row>
    <row r="84" spans="1:76" x14ac:dyDescent="0.25">
      <c r="A84" s="26">
        <v>43530</v>
      </c>
      <c r="B84" s="29">
        <v>0.70642206018518516</v>
      </c>
      <c r="C84">
        <v>14.472</v>
      </c>
      <c r="D84">
        <v>0.44069999999999998</v>
      </c>
      <c r="E84">
        <v>4406.5594860000001</v>
      </c>
      <c r="F84">
        <v>39.6</v>
      </c>
      <c r="G84">
        <v>0.6</v>
      </c>
      <c r="H84">
        <v>482.2</v>
      </c>
      <c r="J84">
        <v>0</v>
      </c>
      <c r="K84">
        <v>0.87450000000000006</v>
      </c>
      <c r="L84">
        <v>12.655200000000001</v>
      </c>
      <c r="M84">
        <v>0.38529999999999998</v>
      </c>
      <c r="N84">
        <v>34.661999999999999</v>
      </c>
      <c r="O84">
        <v>0.52470000000000006</v>
      </c>
      <c r="P84">
        <v>35.200000000000003</v>
      </c>
      <c r="Q84">
        <v>27.8309</v>
      </c>
      <c r="R84">
        <v>0.42130000000000001</v>
      </c>
      <c r="S84">
        <v>28.3</v>
      </c>
      <c r="T84">
        <v>482.20699999999999</v>
      </c>
      <c r="W84">
        <v>0</v>
      </c>
      <c r="X84">
        <v>0</v>
      </c>
      <c r="Y84">
        <v>11.8</v>
      </c>
      <c r="Z84">
        <v>853</v>
      </c>
      <c r="AA84">
        <v>836</v>
      </c>
      <c r="AB84">
        <v>850</v>
      </c>
      <c r="AC84">
        <v>97</v>
      </c>
      <c r="AD84">
        <v>22.78</v>
      </c>
      <c r="AE84">
        <v>0.52</v>
      </c>
      <c r="AF84">
        <v>982</v>
      </c>
      <c r="AG84">
        <v>-2</v>
      </c>
      <c r="AH84">
        <v>75</v>
      </c>
      <c r="AI84">
        <v>35</v>
      </c>
      <c r="AJ84">
        <v>188</v>
      </c>
      <c r="AK84">
        <v>169</v>
      </c>
      <c r="AL84">
        <v>4.4000000000000004</v>
      </c>
      <c r="AM84">
        <v>175</v>
      </c>
      <c r="AN84" t="s">
        <v>155</v>
      </c>
      <c r="AO84">
        <v>1</v>
      </c>
      <c r="AP84" s="28">
        <v>0.91490740740740739</v>
      </c>
      <c r="AQ84">
        <v>47.158918</v>
      </c>
      <c r="AR84">
        <v>-88.486491999999998</v>
      </c>
      <c r="AS84">
        <v>312.2</v>
      </c>
      <c r="AT84">
        <v>35</v>
      </c>
      <c r="AU84">
        <v>12</v>
      </c>
      <c r="AV84">
        <v>9</v>
      </c>
      <c r="AW84" t="s">
        <v>212</v>
      </c>
      <c r="AX84">
        <v>1.4</v>
      </c>
      <c r="AY84">
        <v>1.1468</v>
      </c>
      <c r="AZ84">
        <v>2.2467999999999999</v>
      </c>
      <c r="BA84">
        <v>14.686999999999999</v>
      </c>
      <c r="BB84">
        <v>14.8</v>
      </c>
      <c r="BC84">
        <v>1.01</v>
      </c>
      <c r="BD84">
        <v>14.353999999999999</v>
      </c>
      <c r="BE84">
        <v>3053.51</v>
      </c>
      <c r="BF84">
        <v>59.177</v>
      </c>
      <c r="BG84">
        <v>0.876</v>
      </c>
      <c r="BH84">
        <v>1.2999999999999999E-2</v>
      </c>
      <c r="BI84">
        <v>0.88900000000000001</v>
      </c>
      <c r="BJ84">
        <v>0.70299999999999996</v>
      </c>
      <c r="BK84">
        <v>1.0999999999999999E-2</v>
      </c>
      <c r="BL84">
        <v>0.71399999999999997</v>
      </c>
      <c r="BM84">
        <v>3.6947000000000001</v>
      </c>
      <c r="BQ84">
        <v>0</v>
      </c>
      <c r="BR84">
        <v>0.36266700000000002</v>
      </c>
      <c r="BS84">
        <v>-5</v>
      </c>
      <c r="BT84">
        <v>5.0000000000000001E-3</v>
      </c>
      <c r="BU84">
        <v>8.8626670000000001</v>
      </c>
      <c r="BV84">
        <v>0</v>
      </c>
      <c r="BW84" t="s">
        <v>155</v>
      </c>
      <c r="BX84">
        <v>0.80300000000000005</v>
      </c>
    </row>
    <row r="85" spans="1:76" x14ac:dyDescent="0.25">
      <c r="A85" s="26">
        <v>43530</v>
      </c>
      <c r="B85" s="29">
        <v>0.70643363425925931</v>
      </c>
      <c r="C85">
        <v>14.403</v>
      </c>
      <c r="D85">
        <v>0.60770000000000002</v>
      </c>
      <c r="E85">
        <v>6076.5517239999999</v>
      </c>
      <c r="F85">
        <v>38.9</v>
      </c>
      <c r="G85">
        <v>0.6</v>
      </c>
      <c r="H85">
        <v>484</v>
      </c>
      <c r="J85">
        <v>0</v>
      </c>
      <c r="K85">
        <v>0.87350000000000005</v>
      </c>
      <c r="L85">
        <v>12.5815</v>
      </c>
      <c r="M85">
        <v>0.53080000000000005</v>
      </c>
      <c r="N85">
        <v>33.941099999999999</v>
      </c>
      <c r="O85">
        <v>0.52410000000000001</v>
      </c>
      <c r="P85">
        <v>34.5</v>
      </c>
      <c r="Q85">
        <v>27.252099999999999</v>
      </c>
      <c r="R85">
        <v>0.42080000000000001</v>
      </c>
      <c r="S85">
        <v>27.7</v>
      </c>
      <c r="T85">
        <v>483.99959999999999</v>
      </c>
      <c r="W85">
        <v>0</v>
      </c>
      <c r="X85">
        <v>0</v>
      </c>
      <c r="Y85">
        <v>11.7</v>
      </c>
      <c r="Z85">
        <v>854</v>
      </c>
      <c r="AA85">
        <v>837</v>
      </c>
      <c r="AB85">
        <v>850</v>
      </c>
      <c r="AC85">
        <v>97</v>
      </c>
      <c r="AD85">
        <v>22.78</v>
      </c>
      <c r="AE85">
        <v>0.52</v>
      </c>
      <c r="AF85">
        <v>982</v>
      </c>
      <c r="AG85">
        <v>-2</v>
      </c>
      <c r="AH85">
        <v>75</v>
      </c>
      <c r="AI85">
        <v>35</v>
      </c>
      <c r="AJ85">
        <v>188</v>
      </c>
      <c r="AK85">
        <v>169</v>
      </c>
      <c r="AL85">
        <v>4.3</v>
      </c>
      <c r="AM85">
        <v>175</v>
      </c>
      <c r="AN85" t="s">
        <v>155</v>
      </c>
      <c r="AO85">
        <v>1</v>
      </c>
      <c r="AP85" s="28">
        <v>0.91491898148148154</v>
      </c>
      <c r="AQ85">
        <v>47.158887</v>
      </c>
      <c r="AR85">
        <v>-88.486323999999996</v>
      </c>
      <c r="AS85">
        <v>312</v>
      </c>
      <c r="AT85">
        <v>32</v>
      </c>
      <c r="AU85">
        <v>12</v>
      </c>
      <c r="AV85">
        <v>9</v>
      </c>
      <c r="AW85" t="s">
        <v>212</v>
      </c>
      <c r="AX85">
        <v>1.4</v>
      </c>
      <c r="AY85">
        <v>1.2467999999999999</v>
      </c>
      <c r="AZ85">
        <v>2.2999999999999998</v>
      </c>
      <c r="BA85">
        <v>14.686999999999999</v>
      </c>
      <c r="BB85">
        <v>14.69</v>
      </c>
      <c r="BC85">
        <v>1</v>
      </c>
      <c r="BD85">
        <v>14.476000000000001</v>
      </c>
      <c r="BE85">
        <v>3019.0740000000001</v>
      </c>
      <c r="BF85">
        <v>81.069999999999993</v>
      </c>
      <c r="BG85">
        <v>0.85299999999999998</v>
      </c>
      <c r="BH85">
        <v>1.2999999999999999E-2</v>
      </c>
      <c r="BI85">
        <v>0.86599999999999999</v>
      </c>
      <c r="BJ85">
        <v>0.68500000000000005</v>
      </c>
      <c r="BK85">
        <v>1.0999999999999999E-2</v>
      </c>
      <c r="BL85">
        <v>0.69499999999999995</v>
      </c>
      <c r="BM85">
        <v>3.6880999999999999</v>
      </c>
      <c r="BQ85">
        <v>0</v>
      </c>
      <c r="BR85">
        <v>0.15112</v>
      </c>
      <c r="BS85">
        <v>-5</v>
      </c>
      <c r="BT85">
        <v>5.8799999999999998E-3</v>
      </c>
      <c r="BU85">
        <v>3.6929949999999998</v>
      </c>
      <c r="BV85">
        <v>0</v>
      </c>
      <c r="BW85" t="s">
        <v>155</v>
      </c>
      <c r="BX85">
        <v>0.80300000000000005</v>
      </c>
    </row>
    <row r="86" spans="1:76" x14ac:dyDescent="0.25">
      <c r="A86" s="26">
        <v>43530</v>
      </c>
      <c r="B86" s="29">
        <v>0.70644520833333335</v>
      </c>
      <c r="C86">
        <v>14.361000000000001</v>
      </c>
      <c r="D86">
        <v>0.62570000000000003</v>
      </c>
      <c r="E86">
        <v>6256.6129030000002</v>
      </c>
      <c r="F86">
        <v>37.9</v>
      </c>
      <c r="G86">
        <v>0.6</v>
      </c>
      <c r="H86">
        <v>506.8</v>
      </c>
      <c r="J86">
        <v>0</v>
      </c>
      <c r="K86">
        <v>0.87370000000000003</v>
      </c>
      <c r="L86">
        <v>12.5472</v>
      </c>
      <c r="M86">
        <v>0.54659999999999997</v>
      </c>
      <c r="N86">
        <v>33.1374</v>
      </c>
      <c r="O86">
        <v>0.5242</v>
      </c>
      <c r="P86">
        <v>33.700000000000003</v>
      </c>
      <c r="Q86">
        <v>26.6068</v>
      </c>
      <c r="R86">
        <v>0.4209</v>
      </c>
      <c r="S86">
        <v>27</v>
      </c>
      <c r="T86">
        <v>506.77390000000003</v>
      </c>
      <c r="W86">
        <v>0</v>
      </c>
      <c r="X86">
        <v>0</v>
      </c>
      <c r="Y86">
        <v>11.8</v>
      </c>
      <c r="Z86">
        <v>854</v>
      </c>
      <c r="AA86">
        <v>837</v>
      </c>
      <c r="AB86">
        <v>851</v>
      </c>
      <c r="AC86">
        <v>97</v>
      </c>
      <c r="AD86">
        <v>22.78</v>
      </c>
      <c r="AE86">
        <v>0.52</v>
      </c>
      <c r="AF86">
        <v>982</v>
      </c>
      <c r="AG86">
        <v>-2</v>
      </c>
      <c r="AH86">
        <v>74.12</v>
      </c>
      <c r="AI86">
        <v>35</v>
      </c>
      <c r="AJ86">
        <v>188.9</v>
      </c>
      <c r="AK86">
        <v>169</v>
      </c>
      <c r="AL86">
        <v>4.4000000000000004</v>
      </c>
      <c r="AM86">
        <v>175</v>
      </c>
      <c r="AN86" t="s">
        <v>155</v>
      </c>
      <c r="AO86">
        <v>1</v>
      </c>
      <c r="AP86" s="28">
        <v>0.91493055555555547</v>
      </c>
      <c r="AQ86">
        <v>47.158850000000001</v>
      </c>
      <c r="AR86">
        <v>-88.486160999999996</v>
      </c>
      <c r="AS86">
        <v>311.89999999999998</v>
      </c>
      <c r="AT86">
        <v>30.3</v>
      </c>
      <c r="AU86">
        <v>12</v>
      </c>
      <c r="AV86">
        <v>9</v>
      </c>
      <c r="AW86" t="s">
        <v>212</v>
      </c>
      <c r="AX86">
        <v>1.4</v>
      </c>
      <c r="AY86">
        <v>1.3</v>
      </c>
      <c r="AZ86">
        <v>2.2999999999999998</v>
      </c>
      <c r="BA86">
        <v>14.686999999999999</v>
      </c>
      <c r="BB86">
        <v>14.7</v>
      </c>
      <c r="BC86">
        <v>1</v>
      </c>
      <c r="BD86">
        <v>14.455</v>
      </c>
      <c r="BE86">
        <v>3014.5619999999999</v>
      </c>
      <c r="BF86">
        <v>83.591999999999999</v>
      </c>
      <c r="BG86">
        <v>0.83399999999999996</v>
      </c>
      <c r="BH86">
        <v>1.2999999999999999E-2</v>
      </c>
      <c r="BI86">
        <v>0.84699999999999998</v>
      </c>
      <c r="BJ86">
        <v>0.66900000000000004</v>
      </c>
      <c r="BK86">
        <v>1.0999999999999999E-2</v>
      </c>
      <c r="BL86">
        <v>0.68</v>
      </c>
      <c r="BM86">
        <v>3.8664000000000001</v>
      </c>
      <c r="BQ86">
        <v>0</v>
      </c>
      <c r="BR86">
        <v>2.7E-2</v>
      </c>
      <c r="BS86">
        <v>-5</v>
      </c>
      <c r="BT86">
        <v>6.0000000000000001E-3</v>
      </c>
      <c r="BU86">
        <v>0.65981299999999998</v>
      </c>
      <c r="BV86">
        <v>0</v>
      </c>
      <c r="BW86" t="s">
        <v>155</v>
      </c>
      <c r="BX86">
        <v>0.80300000000000005</v>
      </c>
    </row>
    <row r="87" spans="1:76" x14ac:dyDescent="0.25">
      <c r="A87" s="26">
        <v>43530</v>
      </c>
      <c r="B87" s="29">
        <v>0.70645678240740739</v>
      </c>
      <c r="C87">
        <v>14.36</v>
      </c>
      <c r="D87">
        <v>0.50600000000000001</v>
      </c>
      <c r="E87">
        <v>5060.4134370000002</v>
      </c>
      <c r="F87">
        <v>36.799999999999997</v>
      </c>
      <c r="G87">
        <v>0.6</v>
      </c>
      <c r="H87">
        <v>494.3</v>
      </c>
      <c r="J87">
        <v>0</v>
      </c>
      <c r="K87">
        <v>0.87470000000000003</v>
      </c>
      <c r="L87">
        <v>12.561</v>
      </c>
      <c r="M87">
        <v>0.44259999999999999</v>
      </c>
      <c r="N87">
        <v>32.198900000000002</v>
      </c>
      <c r="O87">
        <v>0.52480000000000004</v>
      </c>
      <c r="P87">
        <v>32.700000000000003</v>
      </c>
      <c r="Q87">
        <v>25.853200000000001</v>
      </c>
      <c r="R87">
        <v>0.4214</v>
      </c>
      <c r="S87">
        <v>26.3</v>
      </c>
      <c r="T87">
        <v>494.34370000000001</v>
      </c>
      <c r="W87">
        <v>0</v>
      </c>
      <c r="X87">
        <v>0</v>
      </c>
      <c r="Y87">
        <v>11.7</v>
      </c>
      <c r="Z87">
        <v>853</v>
      </c>
      <c r="AA87">
        <v>836</v>
      </c>
      <c r="AB87">
        <v>850</v>
      </c>
      <c r="AC87">
        <v>97</v>
      </c>
      <c r="AD87">
        <v>22.78</v>
      </c>
      <c r="AE87">
        <v>0.52</v>
      </c>
      <c r="AF87">
        <v>982</v>
      </c>
      <c r="AG87">
        <v>-2</v>
      </c>
      <c r="AH87">
        <v>74</v>
      </c>
      <c r="AI87">
        <v>35</v>
      </c>
      <c r="AJ87">
        <v>189</v>
      </c>
      <c r="AK87">
        <v>169</v>
      </c>
      <c r="AL87">
        <v>4.3</v>
      </c>
      <c r="AM87">
        <v>175</v>
      </c>
      <c r="AN87" t="s">
        <v>155</v>
      </c>
      <c r="AO87">
        <v>1</v>
      </c>
      <c r="AP87" s="28">
        <v>0.91494212962962962</v>
      </c>
      <c r="AQ87">
        <v>47.158802999999999</v>
      </c>
      <c r="AR87">
        <v>-88.486001999999999</v>
      </c>
      <c r="AS87">
        <v>311.8</v>
      </c>
      <c r="AT87">
        <v>29.7</v>
      </c>
      <c r="AU87">
        <v>12</v>
      </c>
      <c r="AV87">
        <v>9</v>
      </c>
      <c r="AW87" t="s">
        <v>212</v>
      </c>
      <c r="AX87">
        <v>1.4468000000000001</v>
      </c>
      <c r="AY87">
        <v>1.3935999999999999</v>
      </c>
      <c r="AZ87">
        <v>2.3936000000000002</v>
      </c>
      <c r="BA87">
        <v>14.686999999999999</v>
      </c>
      <c r="BB87">
        <v>14.83</v>
      </c>
      <c r="BC87">
        <v>1.01</v>
      </c>
      <c r="BD87">
        <v>14.321999999999999</v>
      </c>
      <c r="BE87">
        <v>3039.0889999999999</v>
      </c>
      <c r="BF87">
        <v>68.164000000000001</v>
      </c>
      <c r="BG87">
        <v>0.81599999999999995</v>
      </c>
      <c r="BH87">
        <v>1.2999999999999999E-2</v>
      </c>
      <c r="BI87">
        <v>0.82899999999999996</v>
      </c>
      <c r="BJ87">
        <v>0.65500000000000003</v>
      </c>
      <c r="BK87">
        <v>1.0999999999999999E-2</v>
      </c>
      <c r="BL87">
        <v>0.66600000000000004</v>
      </c>
      <c r="BM87">
        <v>3.7980999999999998</v>
      </c>
      <c r="BQ87">
        <v>0</v>
      </c>
      <c r="BR87">
        <v>0.32475999999999999</v>
      </c>
      <c r="BS87">
        <v>-5</v>
      </c>
      <c r="BT87">
        <v>5.1200000000000004E-3</v>
      </c>
      <c r="BU87">
        <v>7.9363219999999997</v>
      </c>
      <c r="BV87">
        <v>0</v>
      </c>
      <c r="BW87" t="s">
        <v>155</v>
      </c>
      <c r="BX87">
        <v>0.80300000000000005</v>
      </c>
    </row>
    <row r="88" spans="1:76" x14ac:dyDescent="0.25">
      <c r="A88" s="26">
        <v>43530</v>
      </c>
      <c r="B88" s="29">
        <v>0.70646835648148143</v>
      </c>
      <c r="C88">
        <v>14.36</v>
      </c>
      <c r="D88">
        <v>0.44919999999999999</v>
      </c>
      <c r="E88">
        <v>4491.9379840000001</v>
      </c>
      <c r="F88">
        <v>35.4</v>
      </c>
      <c r="G88">
        <v>0.6</v>
      </c>
      <c r="H88">
        <v>456.4</v>
      </c>
      <c r="J88">
        <v>0</v>
      </c>
      <c r="K88">
        <v>0.87519999999999998</v>
      </c>
      <c r="L88">
        <v>12.5684</v>
      </c>
      <c r="M88">
        <v>0.3931</v>
      </c>
      <c r="N88">
        <v>30.939499999999999</v>
      </c>
      <c r="O88">
        <v>0.52510000000000001</v>
      </c>
      <c r="P88">
        <v>31.5</v>
      </c>
      <c r="Q88">
        <v>24.842099999999999</v>
      </c>
      <c r="R88">
        <v>0.42159999999999997</v>
      </c>
      <c r="S88">
        <v>25.3</v>
      </c>
      <c r="T88">
        <v>456.43790000000001</v>
      </c>
      <c r="W88">
        <v>0</v>
      </c>
      <c r="X88">
        <v>0</v>
      </c>
      <c r="Y88">
        <v>11.7</v>
      </c>
      <c r="Z88">
        <v>854</v>
      </c>
      <c r="AA88">
        <v>836</v>
      </c>
      <c r="AB88">
        <v>850</v>
      </c>
      <c r="AC88">
        <v>97</v>
      </c>
      <c r="AD88">
        <v>22.78</v>
      </c>
      <c r="AE88">
        <v>0.52</v>
      </c>
      <c r="AF88">
        <v>982</v>
      </c>
      <c r="AG88">
        <v>-2</v>
      </c>
      <c r="AH88">
        <v>74</v>
      </c>
      <c r="AI88">
        <v>35</v>
      </c>
      <c r="AJ88">
        <v>189</v>
      </c>
      <c r="AK88">
        <v>169</v>
      </c>
      <c r="AL88">
        <v>4.3</v>
      </c>
      <c r="AM88">
        <v>175</v>
      </c>
      <c r="AN88" t="s">
        <v>155</v>
      </c>
      <c r="AO88">
        <v>1</v>
      </c>
      <c r="AP88" s="28">
        <v>0.91495370370370377</v>
      </c>
      <c r="AQ88">
        <v>47.158746000000001</v>
      </c>
      <c r="AR88">
        <v>-88.485854000000003</v>
      </c>
      <c r="AS88">
        <v>311.8</v>
      </c>
      <c r="AT88">
        <v>29.1</v>
      </c>
      <c r="AU88">
        <v>12</v>
      </c>
      <c r="AV88">
        <v>9</v>
      </c>
      <c r="AW88" t="s">
        <v>212</v>
      </c>
      <c r="AX88">
        <v>1.5</v>
      </c>
      <c r="AY88">
        <v>1.5468</v>
      </c>
      <c r="AZ88">
        <v>2.5468000000000002</v>
      </c>
      <c r="BA88">
        <v>14.686999999999999</v>
      </c>
      <c r="BB88">
        <v>14.89</v>
      </c>
      <c r="BC88">
        <v>1.01</v>
      </c>
      <c r="BD88">
        <v>14.255000000000001</v>
      </c>
      <c r="BE88">
        <v>3051.6419999999998</v>
      </c>
      <c r="BF88">
        <v>60.756</v>
      </c>
      <c r="BG88">
        <v>0.78700000000000003</v>
      </c>
      <c r="BH88">
        <v>1.2999999999999999E-2</v>
      </c>
      <c r="BI88">
        <v>0.8</v>
      </c>
      <c r="BJ88">
        <v>0.63200000000000001</v>
      </c>
      <c r="BK88">
        <v>1.0999999999999999E-2</v>
      </c>
      <c r="BL88">
        <v>0.64200000000000002</v>
      </c>
      <c r="BM88">
        <v>3.5192000000000001</v>
      </c>
      <c r="BQ88">
        <v>0</v>
      </c>
      <c r="BR88">
        <v>0.23236000000000001</v>
      </c>
      <c r="BS88">
        <v>-5</v>
      </c>
      <c r="BT88">
        <v>5.8799999999999998E-3</v>
      </c>
      <c r="BU88">
        <v>5.6782969999999997</v>
      </c>
      <c r="BV88">
        <v>0</v>
      </c>
      <c r="BW88" t="s">
        <v>155</v>
      </c>
      <c r="BX88">
        <v>0.80300000000000005</v>
      </c>
    </row>
    <row r="89" spans="1:76" x14ac:dyDescent="0.25">
      <c r="A89" s="26">
        <v>43530</v>
      </c>
      <c r="B89" s="29">
        <v>0.70647993055555558</v>
      </c>
      <c r="C89">
        <v>14.36</v>
      </c>
      <c r="D89">
        <v>0.43930000000000002</v>
      </c>
      <c r="E89">
        <v>4393.0831319999998</v>
      </c>
      <c r="F89">
        <v>33.4</v>
      </c>
      <c r="G89">
        <v>0.7</v>
      </c>
      <c r="H89">
        <v>427.5</v>
      </c>
      <c r="J89">
        <v>0</v>
      </c>
      <c r="K89">
        <v>0.87539999999999996</v>
      </c>
      <c r="L89">
        <v>12.570399999999999</v>
      </c>
      <c r="M89">
        <v>0.3846</v>
      </c>
      <c r="N89">
        <v>29.227</v>
      </c>
      <c r="O89">
        <v>0.59630000000000005</v>
      </c>
      <c r="P89">
        <v>29.8</v>
      </c>
      <c r="Q89">
        <v>23.466999999999999</v>
      </c>
      <c r="R89">
        <v>0.4788</v>
      </c>
      <c r="S89">
        <v>23.9</v>
      </c>
      <c r="T89">
        <v>427.52440000000001</v>
      </c>
      <c r="W89">
        <v>0</v>
      </c>
      <c r="X89">
        <v>0</v>
      </c>
      <c r="Y89">
        <v>11.8</v>
      </c>
      <c r="Z89">
        <v>853</v>
      </c>
      <c r="AA89">
        <v>836</v>
      </c>
      <c r="AB89">
        <v>850</v>
      </c>
      <c r="AC89">
        <v>97</v>
      </c>
      <c r="AD89">
        <v>22.78</v>
      </c>
      <c r="AE89">
        <v>0.52</v>
      </c>
      <c r="AF89">
        <v>982</v>
      </c>
      <c r="AG89">
        <v>-2</v>
      </c>
      <c r="AH89">
        <v>74</v>
      </c>
      <c r="AI89">
        <v>35</v>
      </c>
      <c r="AJ89">
        <v>189</v>
      </c>
      <c r="AK89">
        <v>169</v>
      </c>
      <c r="AL89">
        <v>4.4000000000000004</v>
      </c>
      <c r="AM89">
        <v>175</v>
      </c>
      <c r="AN89" t="s">
        <v>155</v>
      </c>
      <c r="AO89">
        <v>1</v>
      </c>
      <c r="AP89" s="28">
        <v>0.91496527777777781</v>
      </c>
      <c r="AQ89">
        <v>47.158690999999997</v>
      </c>
      <c r="AR89">
        <v>-88.485712000000007</v>
      </c>
      <c r="AS89">
        <v>311.7</v>
      </c>
      <c r="AT89">
        <v>28.2</v>
      </c>
      <c r="AU89">
        <v>12</v>
      </c>
      <c r="AV89">
        <v>9</v>
      </c>
      <c r="AW89" t="s">
        <v>212</v>
      </c>
      <c r="AX89">
        <v>1.3595999999999999</v>
      </c>
      <c r="AY89">
        <v>1.6468</v>
      </c>
      <c r="AZ89">
        <v>2.4596</v>
      </c>
      <c r="BA89">
        <v>14.686999999999999</v>
      </c>
      <c r="BB89">
        <v>14.91</v>
      </c>
      <c r="BC89">
        <v>1.02</v>
      </c>
      <c r="BD89">
        <v>14.237</v>
      </c>
      <c r="BE89">
        <v>3054.3609999999999</v>
      </c>
      <c r="BF89">
        <v>59.472000000000001</v>
      </c>
      <c r="BG89">
        <v>0.74399999999999999</v>
      </c>
      <c r="BH89">
        <v>1.4999999999999999E-2</v>
      </c>
      <c r="BI89">
        <v>0.75900000000000001</v>
      </c>
      <c r="BJ89">
        <v>0.59699999999999998</v>
      </c>
      <c r="BK89">
        <v>1.2E-2</v>
      </c>
      <c r="BL89">
        <v>0.60899999999999999</v>
      </c>
      <c r="BM89">
        <v>3.2987000000000002</v>
      </c>
      <c r="BQ89">
        <v>0</v>
      </c>
      <c r="BR89">
        <v>7.2319999999999995E-2</v>
      </c>
      <c r="BS89">
        <v>-5</v>
      </c>
      <c r="BT89">
        <v>5.1200000000000004E-3</v>
      </c>
      <c r="BU89">
        <v>1.76732</v>
      </c>
      <c r="BV89">
        <v>0</v>
      </c>
      <c r="BW89" t="s">
        <v>155</v>
      </c>
      <c r="BX89">
        <v>0.80300000000000005</v>
      </c>
    </row>
    <row r="90" spans="1:76" x14ac:dyDescent="0.25">
      <c r="A90" s="26">
        <v>43530</v>
      </c>
      <c r="B90" s="29">
        <v>0.70649150462962973</v>
      </c>
      <c r="C90">
        <v>14.363</v>
      </c>
      <c r="D90">
        <v>0.42359999999999998</v>
      </c>
      <c r="E90">
        <v>4236.2650599999997</v>
      </c>
      <c r="F90">
        <v>31.5</v>
      </c>
      <c r="G90">
        <v>0.7</v>
      </c>
      <c r="H90">
        <v>389.1</v>
      </c>
      <c r="J90">
        <v>0</v>
      </c>
      <c r="K90">
        <v>0.87549999999999994</v>
      </c>
      <c r="L90">
        <v>12.5748</v>
      </c>
      <c r="M90">
        <v>0.37090000000000001</v>
      </c>
      <c r="N90">
        <v>27.590499999999999</v>
      </c>
      <c r="O90">
        <v>0.61280000000000001</v>
      </c>
      <c r="P90">
        <v>28.2</v>
      </c>
      <c r="Q90">
        <v>22.152999999999999</v>
      </c>
      <c r="R90">
        <v>0.49209999999999998</v>
      </c>
      <c r="S90">
        <v>22.6</v>
      </c>
      <c r="T90">
        <v>389.1481</v>
      </c>
      <c r="W90">
        <v>0</v>
      </c>
      <c r="X90">
        <v>0</v>
      </c>
      <c r="Y90">
        <v>11.7</v>
      </c>
      <c r="Z90">
        <v>853</v>
      </c>
      <c r="AA90">
        <v>836</v>
      </c>
      <c r="AB90">
        <v>850</v>
      </c>
      <c r="AC90">
        <v>97</v>
      </c>
      <c r="AD90">
        <v>22.78</v>
      </c>
      <c r="AE90">
        <v>0.52</v>
      </c>
      <c r="AF90">
        <v>982</v>
      </c>
      <c r="AG90">
        <v>-2</v>
      </c>
      <c r="AH90">
        <v>74</v>
      </c>
      <c r="AI90">
        <v>35</v>
      </c>
      <c r="AJ90">
        <v>189</v>
      </c>
      <c r="AK90">
        <v>169</v>
      </c>
      <c r="AL90">
        <v>4.3</v>
      </c>
      <c r="AM90">
        <v>175</v>
      </c>
      <c r="AN90" t="s">
        <v>155</v>
      </c>
      <c r="AO90">
        <v>1</v>
      </c>
      <c r="AP90" s="28">
        <v>0.91497685185185185</v>
      </c>
      <c r="AQ90">
        <v>47.158642</v>
      </c>
      <c r="AR90">
        <v>-88.485572000000005</v>
      </c>
      <c r="AS90">
        <v>311.60000000000002</v>
      </c>
      <c r="AT90">
        <v>27.3</v>
      </c>
      <c r="AU90">
        <v>12</v>
      </c>
      <c r="AV90">
        <v>9</v>
      </c>
      <c r="AW90" t="s">
        <v>212</v>
      </c>
      <c r="AX90">
        <v>1.2</v>
      </c>
      <c r="AY90">
        <v>1.7</v>
      </c>
      <c r="AZ90">
        <v>2.2999999999999998</v>
      </c>
      <c r="BA90">
        <v>14.686999999999999</v>
      </c>
      <c r="BB90">
        <v>14.93</v>
      </c>
      <c r="BC90">
        <v>1.02</v>
      </c>
      <c r="BD90">
        <v>14.221</v>
      </c>
      <c r="BE90">
        <v>3058.527</v>
      </c>
      <c r="BF90">
        <v>57.414999999999999</v>
      </c>
      <c r="BG90">
        <v>0.70299999999999996</v>
      </c>
      <c r="BH90">
        <v>1.6E-2</v>
      </c>
      <c r="BI90">
        <v>0.71799999999999997</v>
      </c>
      <c r="BJ90">
        <v>0.56399999999999995</v>
      </c>
      <c r="BK90">
        <v>1.2999999999999999E-2</v>
      </c>
      <c r="BL90">
        <v>0.57699999999999996</v>
      </c>
      <c r="BM90">
        <v>3.0057</v>
      </c>
      <c r="BQ90">
        <v>0</v>
      </c>
      <c r="BR90">
        <v>3.7200000000000002E-3</v>
      </c>
      <c r="BS90">
        <v>-5</v>
      </c>
      <c r="BT90">
        <v>5.8799999999999998E-3</v>
      </c>
      <c r="BU90">
        <v>9.0907000000000002E-2</v>
      </c>
      <c r="BV90">
        <v>0</v>
      </c>
      <c r="BW90" t="s">
        <v>155</v>
      </c>
      <c r="BX90">
        <v>0.80300000000000005</v>
      </c>
    </row>
    <row r="91" spans="1:76" x14ac:dyDescent="0.25">
      <c r="A91" s="26">
        <v>43530</v>
      </c>
      <c r="B91" s="29">
        <v>0.70650307870370366</v>
      </c>
      <c r="C91">
        <v>14.37</v>
      </c>
      <c r="D91">
        <v>0.45929999999999999</v>
      </c>
      <c r="E91">
        <v>4593.5</v>
      </c>
      <c r="F91">
        <v>29.7</v>
      </c>
      <c r="G91">
        <v>0.7</v>
      </c>
      <c r="H91">
        <v>368.6</v>
      </c>
      <c r="J91">
        <v>0</v>
      </c>
      <c r="K91">
        <v>0.87519999999999998</v>
      </c>
      <c r="L91">
        <v>12.5764</v>
      </c>
      <c r="M91">
        <v>0.40200000000000002</v>
      </c>
      <c r="N91">
        <v>25.950500000000002</v>
      </c>
      <c r="O91">
        <v>0.61260000000000003</v>
      </c>
      <c r="P91">
        <v>26.6</v>
      </c>
      <c r="Q91">
        <v>20.836300000000001</v>
      </c>
      <c r="R91">
        <v>0.4919</v>
      </c>
      <c r="S91">
        <v>21.3</v>
      </c>
      <c r="T91">
        <v>368.55090000000001</v>
      </c>
      <c r="W91">
        <v>0</v>
      </c>
      <c r="X91">
        <v>0</v>
      </c>
      <c r="Y91">
        <v>11.7</v>
      </c>
      <c r="Z91">
        <v>853</v>
      </c>
      <c r="AA91">
        <v>836</v>
      </c>
      <c r="AB91">
        <v>850</v>
      </c>
      <c r="AC91">
        <v>97</v>
      </c>
      <c r="AD91">
        <v>22.78</v>
      </c>
      <c r="AE91">
        <v>0.52</v>
      </c>
      <c r="AF91">
        <v>982</v>
      </c>
      <c r="AG91">
        <v>-2</v>
      </c>
      <c r="AH91">
        <v>74</v>
      </c>
      <c r="AI91">
        <v>35</v>
      </c>
      <c r="AJ91">
        <v>189</v>
      </c>
      <c r="AK91">
        <v>169</v>
      </c>
      <c r="AL91">
        <v>4.4000000000000004</v>
      </c>
      <c r="AM91">
        <v>175</v>
      </c>
      <c r="AN91" t="s">
        <v>155</v>
      </c>
      <c r="AO91">
        <v>1</v>
      </c>
      <c r="AP91" s="28">
        <v>0.91498842592592589</v>
      </c>
      <c r="AQ91">
        <v>47.1586</v>
      </c>
      <c r="AR91">
        <v>-88.485433</v>
      </c>
      <c r="AS91">
        <v>311.39999999999998</v>
      </c>
      <c r="AT91">
        <v>26.5</v>
      </c>
      <c r="AU91">
        <v>12</v>
      </c>
      <c r="AV91">
        <v>9</v>
      </c>
      <c r="AW91" t="s">
        <v>212</v>
      </c>
      <c r="AX91">
        <v>1.2467999999999999</v>
      </c>
      <c r="AY91">
        <v>1.7467999999999999</v>
      </c>
      <c r="AZ91">
        <v>2.3468</v>
      </c>
      <c r="BA91">
        <v>14.686999999999999</v>
      </c>
      <c r="BB91">
        <v>14.88</v>
      </c>
      <c r="BC91">
        <v>1.01</v>
      </c>
      <c r="BD91">
        <v>14.262</v>
      </c>
      <c r="BE91">
        <v>3051.683</v>
      </c>
      <c r="BF91">
        <v>62.087000000000003</v>
      </c>
      <c r="BG91">
        <v>0.65900000000000003</v>
      </c>
      <c r="BH91">
        <v>1.6E-2</v>
      </c>
      <c r="BI91">
        <v>0.67500000000000004</v>
      </c>
      <c r="BJ91">
        <v>0.52900000000000003</v>
      </c>
      <c r="BK91">
        <v>1.2E-2</v>
      </c>
      <c r="BL91">
        <v>0.54200000000000004</v>
      </c>
      <c r="BM91">
        <v>2.8397999999999999</v>
      </c>
      <c r="BQ91">
        <v>0</v>
      </c>
      <c r="BR91">
        <v>-2.588E-2</v>
      </c>
      <c r="BS91">
        <v>-5</v>
      </c>
      <c r="BT91">
        <v>5.1200000000000004E-3</v>
      </c>
      <c r="BU91">
        <v>-0.63244299999999998</v>
      </c>
      <c r="BV91">
        <v>0</v>
      </c>
      <c r="BW91" t="s">
        <v>155</v>
      </c>
      <c r="BX91">
        <v>0.80300000000000005</v>
      </c>
    </row>
    <row r="92" spans="1:76" x14ac:dyDescent="0.25">
      <c r="A92" s="26">
        <v>43530</v>
      </c>
      <c r="B92" s="29">
        <v>0.70651465277777781</v>
      </c>
      <c r="C92">
        <v>14.37</v>
      </c>
      <c r="D92">
        <v>0.47520000000000001</v>
      </c>
      <c r="E92">
        <v>4751.864407</v>
      </c>
      <c r="F92">
        <v>28.2</v>
      </c>
      <c r="G92">
        <v>0.7</v>
      </c>
      <c r="H92">
        <v>365.8</v>
      </c>
      <c r="J92">
        <v>0</v>
      </c>
      <c r="K92">
        <v>0.87509999999999999</v>
      </c>
      <c r="L92">
        <v>12.5746</v>
      </c>
      <c r="M92">
        <v>0.4158</v>
      </c>
      <c r="N92">
        <v>24.705300000000001</v>
      </c>
      <c r="O92">
        <v>0.61250000000000004</v>
      </c>
      <c r="P92">
        <v>25.3</v>
      </c>
      <c r="Q92">
        <v>19.836500000000001</v>
      </c>
      <c r="R92">
        <v>0.49180000000000001</v>
      </c>
      <c r="S92">
        <v>20.3</v>
      </c>
      <c r="T92">
        <v>365.78390000000002</v>
      </c>
      <c r="W92">
        <v>0</v>
      </c>
      <c r="X92">
        <v>0</v>
      </c>
      <c r="Y92">
        <v>11.8</v>
      </c>
      <c r="Z92">
        <v>853</v>
      </c>
      <c r="AA92">
        <v>836</v>
      </c>
      <c r="AB92">
        <v>850</v>
      </c>
      <c r="AC92">
        <v>97</v>
      </c>
      <c r="AD92">
        <v>22.78</v>
      </c>
      <c r="AE92">
        <v>0.52</v>
      </c>
      <c r="AF92">
        <v>982</v>
      </c>
      <c r="AG92">
        <v>-2</v>
      </c>
      <c r="AH92">
        <v>74</v>
      </c>
      <c r="AI92">
        <v>35</v>
      </c>
      <c r="AJ92">
        <v>189</v>
      </c>
      <c r="AK92">
        <v>169</v>
      </c>
      <c r="AL92">
        <v>4.4000000000000004</v>
      </c>
      <c r="AM92">
        <v>174.9</v>
      </c>
      <c r="AN92" t="s">
        <v>155</v>
      </c>
      <c r="AO92">
        <v>1</v>
      </c>
      <c r="AP92" s="28">
        <v>0.91500000000000004</v>
      </c>
      <c r="AQ92">
        <v>47.158568000000002</v>
      </c>
      <c r="AR92">
        <v>-88.485293999999996</v>
      </c>
      <c r="AS92">
        <v>311.3</v>
      </c>
      <c r="AT92">
        <v>25.6</v>
      </c>
      <c r="AU92">
        <v>12</v>
      </c>
      <c r="AV92">
        <v>9</v>
      </c>
      <c r="AW92" t="s">
        <v>212</v>
      </c>
      <c r="AX92">
        <v>1.3</v>
      </c>
      <c r="AY92">
        <v>1.8468</v>
      </c>
      <c r="AZ92">
        <v>2.4</v>
      </c>
      <c r="BA92">
        <v>14.686999999999999</v>
      </c>
      <c r="BB92">
        <v>14.87</v>
      </c>
      <c r="BC92">
        <v>1.01</v>
      </c>
      <c r="BD92">
        <v>14.278</v>
      </c>
      <c r="BE92">
        <v>3048.491</v>
      </c>
      <c r="BF92">
        <v>64.161000000000001</v>
      </c>
      <c r="BG92">
        <v>0.627</v>
      </c>
      <c r="BH92">
        <v>1.6E-2</v>
      </c>
      <c r="BI92">
        <v>0.64300000000000002</v>
      </c>
      <c r="BJ92">
        <v>0.504</v>
      </c>
      <c r="BK92">
        <v>1.2E-2</v>
      </c>
      <c r="BL92">
        <v>0.51600000000000001</v>
      </c>
      <c r="BM92">
        <v>2.8159999999999998</v>
      </c>
      <c r="BQ92">
        <v>0</v>
      </c>
      <c r="BR92">
        <v>-3.5159999999999997E-2</v>
      </c>
      <c r="BS92">
        <v>-5</v>
      </c>
      <c r="BT92">
        <v>5.0000000000000001E-3</v>
      </c>
      <c r="BU92">
        <v>-0.85922299999999996</v>
      </c>
      <c r="BV92">
        <v>0</v>
      </c>
      <c r="BW92" t="s">
        <v>155</v>
      </c>
      <c r="BX92">
        <v>0.80300000000000005</v>
      </c>
    </row>
    <row r="93" spans="1:76" x14ac:dyDescent="0.25">
      <c r="A93" s="26">
        <v>43530</v>
      </c>
      <c r="B93" s="29">
        <v>0.70652622685185185</v>
      </c>
      <c r="C93">
        <v>14.37</v>
      </c>
      <c r="D93">
        <v>0.39679999999999999</v>
      </c>
      <c r="E93">
        <v>3967.7444249999999</v>
      </c>
      <c r="F93">
        <v>26.4</v>
      </c>
      <c r="G93">
        <v>0.7</v>
      </c>
      <c r="H93">
        <v>338.5</v>
      </c>
      <c r="J93">
        <v>0</v>
      </c>
      <c r="K93">
        <v>0.87570000000000003</v>
      </c>
      <c r="L93">
        <v>12.584099999999999</v>
      </c>
      <c r="M93">
        <v>0.34749999999999998</v>
      </c>
      <c r="N93">
        <v>23.078399999999998</v>
      </c>
      <c r="O93">
        <v>0.61299999999999999</v>
      </c>
      <c r="P93">
        <v>23.7</v>
      </c>
      <c r="Q93">
        <v>18.530200000000001</v>
      </c>
      <c r="R93">
        <v>0.49220000000000003</v>
      </c>
      <c r="S93">
        <v>19</v>
      </c>
      <c r="T93">
        <v>338.5215</v>
      </c>
      <c r="W93">
        <v>0</v>
      </c>
      <c r="X93">
        <v>0</v>
      </c>
      <c r="Y93">
        <v>11.7</v>
      </c>
      <c r="Z93">
        <v>853</v>
      </c>
      <c r="AA93">
        <v>836</v>
      </c>
      <c r="AB93">
        <v>850</v>
      </c>
      <c r="AC93">
        <v>97</v>
      </c>
      <c r="AD93">
        <v>22.78</v>
      </c>
      <c r="AE93">
        <v>0.52</v>
      </c>
      <c r="AF93">
        <v>982</v>
      </c>
      <c r="AG93">
        <v>-2</v>
      </c>
      <c r="AH93">
        <v>73.12</v>
      </c>
      <c r="AI93">
        <v>35</v>
      </c>
      <c r="AJ93">
        <v>189</v>
      </c>
      <c r="AK93">
        <v>169</v>
      </c>
      <c r="AL93">
        <v>4.3</v>
      </c>
      <c r="AM93">
        <v>174.5</v>
      </c>
      <c r="AN93" t="s">
        <v>155</v>
      </c>
      <c r="AO93">
        <v>1</v>
      </c>
      <c r="AP93" s="28">
        <v>0.91501157407407396</v>
      </c>
      <c r="AQ93">
        <v>47.158546999999999</v>
      </c>
      <c r="AR93">
        <v>-88.485151000000002</v>
      </c>
      <c r="AS93">
        <v>311.2</v>
      </c>
      <c r="AT93">
        <v>25.1</v>
      </c>
      <c r="AU93">
        <v>12</v>
      </c>
      <c r="AV93">
        <v>9</v>
      </c>
      <c r="AW93" t="s">
        <v>212</v>
      </c>
      <c r="AX93">
        <v>1.3</v>
      </c>
      <c r="AY93">
        <v>1.8064</v>
      </c>
      <c r="AZ93">
        <v>2.3064</v>
      </c>
      <c r="BA93">
        <v>14.686999999999999</v>
      </c>
      <c r="BB93">
        <v>14.96</v>
      </c>
      <c r="BC93">
        <v>1.02</v>
      </c>
      <c r="BD93">
        <v>14.192</v>
      </c>
      <c r="BE93">
        <v>3065.3319999999999</v>
      </c>
      <c r="BF93">
        <v>53.869</v>
      </c>
      <c r="BG93">
        <v>0.58899999999999997</v>
      </c>
      <c r="BH93">
        <v>1.6E-2</v>
      </c>
      <c r="BI93">
        <v>0.60399999999999998</v>
      </c>
      <c r="BJ93">
        <v>0.47299999999999998</v>
      </c>
      <c r="BK93">
        <v>1.2999999999999999E-2</v>
      </c>
      <c r="BL93">
        <v>0.48499999999999999</v>
      </c>
      <c r="BM93">
        <v>2.6185</v>
      </c>
      <c r="BQ93">
        <v>0</v>
      </c>
      <c r="BR93">
        <v>-4.3040000000000002E-2</v>
      </c>
      <c r="BS93">
        <v>-5</v>
      </c>
      <c r="BT93">
        <v>5.0000000000000001E-3</v>
      </c>
      <c r="BU93">
        <v>-1.05179</v>
      </c>
      <c r="BV93">
        <v>0</v>
      </c>
      <c r="BW93" t="s">
        <v>155</v>
      </c>
      <c r="BX93">
        <v>0.80300000000000005</v>
      </c>
    </row>
    <row r="94" spans="1:76" x14ac:dyDescent="0.25">
      <c r="A94" s="26">
        <v>43530</v>
      </c>
      <c r="B94" s="29">
        <v>0.706537800925926</v>
      </c>
      <c r="C94">
        <v>14.382</v>
      </c>
      <c r="D94">
        <v>0.33760000000000001</v>
      </c>
      <c r="E94">
        <v>3375.9777020000001</v>
      </c>
      <c r="F94">
        <v>25.3</v>
      </c>
      <c r="G94">
        <v>0.7</v>
      </c>
      <c r="H94">
        <v>315</v>
      </c>
      <c r="J94">
        <v>0</v>
      </c>
      <c r="K94">
        <v>0.87609999999999999</v>
      </c>
      <c r="L94">
        <v>12.6012</v>
      </c>
      <c r="M94">
        <v>0.29580000000000001</v>
      </c>
      <c r="N94">
        <v>22.147500000000001</v>
      </c>
      <c r="O94">
        <v>0.61329999999999996</v>
      </c>
      <c r="P94">
        <v>22.8</v>
      </c>
      <c r="Q94">
        <v>17.782699999999998</v>
      </c>
      <c r="R94">
        <v>0.4924</v>
      </c>
      <c r="S94">
        <v>18.3</v>
      </c>
      <c r="T94">
        <v>315.00779999999997</v>
      </c>
      <c r="W94">
        <v>0</v>
      </c>
      <c r="X94">
        <v>0</v>
      </c>
      <c r="Y94">
        <v>11.8</v>
      </c>
      <c r="Z94">
        <v>853</v>
      </c>
      <c r="AA94">
        <v>837</v>
      </c>
      <c r="AB94">
        <v>850</v>
      </c>
      <c r="AC94">
        <v>97</v>
      </c>
      <c r="AD94">
        <v>22.78</v>
      </c>
      <c r="AE94">
        <v>0.52</v>
      </c>
      <c r="AF94">
        <v>982</v>
      </c>
      <c r="AG94">
        <v>-2</v>
      </c>
      <c r="AH94">
        <v>73</v>
      </c>
      <c r="AI94">
        <v>35</v>
      </c>
      <c r="AJ94">
        <v>189</v>
      </c>
      <c r="AK94">
        <v>169</v>
      </c>
      <c r="AL94">
        <v>4.3</v>
      </c>
      <c r="AM94">
        <v>174.2</v>
      </c>
      <c r="AN94" t="s">
        <v>155</v>
      </c>
      <c r="AO94">
        <v>1</v>
      </c>
      <c r="AP94" s="28">
        <v>0.91502314814814811</v>
      </c>
      <c r="AQ94">
        <v>47.158529000000001</v>
      </c>
      <c r="AR94">
        <v>-88.485011</v>
      </c>
      <c r="AS94">
        <v>311</v>
      </c>
      <c r="AT94">
        <v>24.5</v>
      </c>
      <c r="AU94">
        <v>12</v>
      </c>
      <c r="AV94">
        <v>9</v>
      </c>
      <c r="AW94" t="s">
        <v>212</v>
      </c>
      <c r="AX94">
        <v>1.3</v>
      </c>
      <c r="AY94">
        <v>1.7467999999999999</v>
      </c>
      <c r="AZ94">
        <v>2.2467999999999999</v>
      </c>
      <c r="BA94">
        <v>14.686999999999999</v>
      </c>
      <c r="BB94">
        <v>15.01</v>
      </c>
      <c r="BC94">
        <v>1.02</v>
      </c>
      <c r="BD94">
        <v>14.135999999999999</v>
      </c>
      <c r="BE94">
        <v>3078.2950000000001</v>
      </c>
      <c r="BF94">
        <v>45.988999999999997</v>
      </c>
      <c r="BG94">
        <v>0.56699999999999995</v>
      </c>
      <c r="BH94">
        <v>1.6E-2</v>
      </c>
      <c r="BI94">
        <v>0.58199999999999996</v>
      </c>
      <c r="BJ94">
        <v>0.45500000000000002</v>
      </c>
      <c r="BK94">
        <v>1.2999999999999999E-2</v>
      </c>
      <c r="BL94">
        <v>0.46800000000000003</v>
      </c>
      <c r="BM94">
        <v>2.4436</v>
      </c>
      <c r="BQ94">
        <v>0</v>
      </c>
      <c r="BR94">
        <v>-4.1360000000000001E-2</v>
      </c>
      <c r="BS94">
        <v>-5</v>
      </c>
      <c r="BT94">
        <v>5.0000000000000001E-3</v>
      </c>
      <c r="BU94">
        <v>-1.0107349999999999</v>
      </c>
      <c r="BV94">
        <v>0</v>
      </c>
      <c r="BW94" t="s">
        <v>155</v>
      </c>
      <c r="BX94">
        <v>0.80300000000000005</v>
      </c>
    </row>
    <row r="95" spans="1:76" x14ac:dyDescent="0.25">
      <c r="A95" s="26">
        <v>43530</v>
      </c>
      <c r="B95" s="29">
        <v>0.70654937499999992</v>
      </c>
      <c r="C95">
        <v>14.375999999999999</v>
      </c>
      <c r="D95">
        <v>0.5635</v>
      </c>
      <c r="E95">
        <v>5635.0566339999996</v>
      </c>
      <c r="F95">
        <v>24.1</v>
      </c>
      <c r="G95">
        <v>0.8</v>
      </c>
      <c r="H95">
        <v>304.7</v>
      </c>
      <c r="J95">
        <v>0</v>
      </c>
      <c r="K95">
        <v>0.87429999999999997</v>
      </c>
      <c r="L95">
        <v>12.5687</v>
      </c>
      <c r="M95">
        <v>0.49270000000000003</v>
      </c>
      <c r="N95">
        <v>21.068899999999999</v>
      </c>
      <c r="O95">
        <v>0.69940000000000002</v>
      </c>
      <c r="P95">
        <v>21.8</v>
      </c>
      <c r="Q95">
        <v>16.916699999999999</v>
      </c>
      <c r="R95">
        <v>0.56159999999999999</v>
      </c>
      <c r="S95">
        <v>17.5</v>
      </c>
      <c r="T95">
        <v>304.70859999999999</v>
      </c>
      <c r="W95">
        <v>0</v>
      </c>
      <c r="X95">
        <v>0</v>
      </c>
      <c r="Y95">
        <v>11.7</v>
      </c>
      <c r="Z95">
        <v>853</v>
      </c>
      <c r="AA95">
        <v>837</v>
      </c>
      <c r="AB95">
        <v>850</v>
      </c>
      <c r="AC95">
        <v>97</v>
      </c>
      <c r="AD95">
        <v>22.78</v>
      </c>
      <c r="AE95">
        <v>0.52</v>
      </c>
      <c r="AF95">
        <v>982</v>
      </c>
      <c r="AG95">
        <v>-2</v>
      </c>
      <c r="AH95">
        <v>73</v>
      </c>
      <c r="AI95">
        <v>35</v>
      </c>
      <c r="AJ95">
        <v>189</v>
      </c>
      <c r="AK95">
        <v>169</v>
      </c>
      <c r="AL95">
        <v>4.3</v>
      </c>
      <c r="AM95">
        <v>174.2</v>
      </c>
      <c r="AN95" t="s">
        <v>155</v>
      </c>
      <c r="AO95">
        <v>1</v>
      </c>
      <c r="AP95" s="28">
        <v>0.91503472222222226</v>
      </c>
      <c r="AQ95">
        <v>47.158518000000001</v>
      </c>
      <c r="AR95">
        <v>-88.484876999999997</v>
      </c>
      <c r="AS95">
        <v>310.7</v>
      </c>
      <c r="AT95">
        <v>23.5</v>
      </c>
      <c r="AU95">
        <v>12</v>
      </c>
      <c r="AV95">
        <v>9</v>
      </c>
      <c r="AW95" t="s">
        <v>212</v>
      </c>
      <c r="AX95">
        <v>1.3468</v>
      </c>
      <c r="AY95">
        <v>1.8468</v>
      </c>
      <c r="AZ95">
        <v>2.2999999999999998</v>
      </c>
      <c r="BA95">
        <v>14.686999999999999</v>
      </c>
      <c r="BB95">
        <v>14.78</v>
      </c>
      <c r="BC95">
        <v>1.01</v>
      </c>
      <c r="BD95">
        <v>14.38</v>
      </c>
      <c r="BE95">
        <v>3031.9209999999998</v>
      </c>
      <c r="BF95">
        <v>75.64</v>
      </c>
      <c r="BG95">
        <v>0.53200000000000003</v>
      </c>
      <c r="BH95">
        <v>1.7999999999999999E-2</v>
      </c>
      <c r="BI95">
        <v>0.55000000000000004</v>
      </c>
      <c r="BJ95">
        <v>0.42699999999999999</v>
      </c>
      <c r="BK95">
        <v>1.4E-2</v>
      </c>
      <c r="BL95">
        <v>0.442</v>
      </c>
      <c r="BM95">
        <v>2.3340999999999998</v>
      </c>
      <c r="BQ95">
        <v>0</v>
      </c>
      <c r="BR95">
        <v>-4.4519999999999997E-2</v>
      </c>
      <c r="BS95">
        <v>-5</v>
      </c>
      <c r="BT95">
        <v>5.8799999999999998E-3</v>
      </c>
      <c r="BU95">
        <v>-1.0879570000000001</v>
      </c>
      <c r="BV95">
        <v>0</v>
      </c>
      <c r="BW95" t="s">
        <v>155</v>
      </c>
      <c r="BX95">
        <v>0.80300000000000005</v>
      </c>
    </row>
    <row r="96" spans="1:76" x14ac:dyDescent="0.25">
      <c r="A96" s="26">
        <v>43530</v>
      </c>
      <c r="B96" s="29">
        <v>0.70656094907407407</v>
      </c>
      <c r="C96">
        <v>14.356999999999999</v>
      </c>
      <c r="D96">
        <v>0.57889999999999997</v>
      </c>
      <c r="E96">
        <v>5788.9908260000002</v>
      </c>
      <c r="F96">
        <v>23.3</v>
      </c>
      <c r="G96">
        <v>0.8</v>
      </c>
      <c r="H96">
        <v>312.3</v>
      </c>
      <c r="J96">
        <v>0</v>
      </c>
      <c r="K96">
        <v>0.87429999999999997</v>
      </c>
      <c r="L96">
        <v>12.552</v>
      </c>
      <c r="M96">
        <v>0.50609999999999999</v>
      </c>
      <c r="N96">
        <v>20.4023</v>
      </c>
      <c r="O96">
        <v>0.69940000000000002</v>
      </c>
      <c r="P96">
        <v>21.1</v>
      </c>
      <c r="Q96">
        <v>16.381499999999999</v>
      </c>
      <c r="R96">
        <v>0.56159999999999999</v>
      </c>
      <c r="S96">
        <v>16.899999999999999</v>
      </c>
      <c r="T96">
        <v>312.30360000000002</v>
      </c>
      <c r="W96">
        <v>0</v>
      </c>
      <c r="X96">
        <v>0</v>
      </c>
      <c r="Y96">
        <v>11.7</v>
      </c>
      <c r="Z96">
        <v>853</v>
      </c>
      <c r="AA96">
        <v>837</v>
      </c>
      <c r="AB96">
        <v>850</v>
      </c>
      <c r="AC96">
        <v>97</v>
      </c>
      <c r="AD96">
        <v>22.78</v>
      </c>
      <c r="AE96">
        <v>0.52</v>
      </c>
      <c r="AF96">
        <v>982</v>
      </c>
      <c r="AG96">
        <v>-2</v>
      </c>
      <c r="AH96">
        <v>73</v>
      </c>
      <c r="AI96">
        <v>35</v>
      </c>
      <c r="AJ96">
        <v>189</v>
      </c>
      <c r="AK96">
        <v>169</v>
      </c>
      <c r="AL96">
        <v>4.3</v>
      </c>
      <c r="AM96">
        <v>174.6</v>
      </c>
      <c r="AN96" t="s">
        <v>155</v>
      </c>
      <c r="AO96">
        <v>1</v>
      </c>
      <c r="AP96" s="28">
        <v>0.9150462962962963</v>
      </c>
      <c r="AQ96">
        <v>47.158515999999999</v>
      </c>
      <c r="AR96">
        <v>-88.484746999999999</v>
      </c>
      <c r="AS96">
        <v>310.39999999999998</v>
      </c>
      <c r="AT96">
        <v>22.6</v>
      </c>
      <c r="AU96">
        <v>12</v>
      </c>
      <c r="AV96">
        <v>9</v>
      </c>
      <c r="AW96" t="s">
        <v>212</v>
      </c>
      <c r="AX96">
        <v>1.4</v>
      </c>
      <c r="AY96">
        <v>1.9</v>
      </c>
      <c r="AZ96">
        <v>2.2999999999999998</v>
      </c>
      <c r="BA96">
        <v>14.686999999999999</v>
      </c>
      <c r="BB96">
        <v>14.78</v>
      </c>
      <c r="BC96">
        <v>1.01</v>
      </c>
      <c r="BD96">
        <v>14.379</v>
      </c>
      <c r="BE96">
        <v>3028.4670000000001</v>
      </c>
      <c r="BF96">
        <v>77.721999999999994</v>
      </c>
      <c r="BG96">
        <v>0.51500000000000001</v>
      </c>
      <c r="BH96">
        <v>1.7999999999999999E-2</v>
      </c>
      <c r="BI96">
        <v>0.53300000000000003</v>
      </c>
      <c r="BJ96">
        <v>0.41399999999999998</v>
      </c>
      <c r="BK96">
        <v>1.4E-2</v>
      </c>
      <c r="BL96">
        <v>0.42799999999999999</v>
      </c>
      <c r="BM96">
        <v>2.3927999999999998</v>
      </c>
      <c r="BQ96">
        <v>0</v>
      </c>
      <c r="BR96">
        <v>-4.6760000000000003E-2</v>
      </c>
      <c r="BS96">
        <v>-5</v>
      </c>
      <c r="BT96">
        <v>6.0000000000000001E-3</v>
      </c>
      <c r="BU96">
        <v>-1.1426970000000001</v>
      </c>
      <c r="BV96">
        <v>0</v>
      </c>
      <c r="BW96" t="s">
        <v>155</v>
      </c>
      <c r="BX96">
        <v>0.80300000000000005</v>
      </c>
    </row>
    <row r="97" spans="1:76" x14ac:dyDescent="0.25">
      <c r="A97" s="26">
        <v>43530</v>
      </c>
      <c r="B97" s="29">
        <v>0.70657252314814822</v>
      </c>
      <c r="C97">
        <v>14.385</v>
      </c>
      <c r="D97">
        <v>0.42120000000000002</v>
      </c>
      <c r="E97">
        <v>4211.9619709999997</v>
      </c>
      <c r="F97">
        <v>22.7</v>
      </c>
      <c r="G97">
        <v>0.8</v>
      </c>
      <c r="H97">
        <v>302.89999999999998</v>
      </c>
      <c r="J97">
        <v>0</v>
      </c>
      <c r="K97">
        <v>0.87549999999999994</v>
      </c>
      <c r="L97">
        <v>12.5936</v>
      </c>
      <c r="M97">
        <v>0.36870000000000003</v>
      </c>
      <c r="N97">
        <v>19.849699999999999</v>
      </c>
      <c r="O97">
        <v>0.70040000000000002</v>
      </c>
      <c r="P97">
        <v>20.6</v>
      </c>
      <c r="Q97">
        <v>15.937799999999999</v>
      </c>
      <c r="R97">
        <v>0.56230000000000002</v>
      </c>
      <c r="S97">
        <v>16.5</v>
      </c>
      <c r="T97">
        <v>302.88229999999999</v>
      </c>
      <c r="W97">
        <v>0</v>
      </c>
      <c r="X97">
        <v>0</v>
      </c>
      <c r="Y97">
        <v>11.8</v>
      </c>
      <c r="Z97">
        <v>853</v>
      </c>
      <c r="AA97">
        <v>837</v>
      </c>
      <c r="AB97">
        <v>850</v>
      </c>
      <c r="AC97">
        <v>97</v>
      </c>
      <c r="AD97">
        <v>22.78</v>
      </c>
      <c r="AE97">
        <v>0.52</v>
      </c>
      <c r="AF97">
        <v>982</v>
      </c>
      <c r="AG97">
        <v>-2</v>
      </c>
      <c r="AH97">
        <v>73</v>
      </c>
      <c r="AI97">
        <v>35</v>
      </c>
      <c r="AJ97">
        <v>189</v>
      </c>
      <c r="AK97">
        <v>169</v>
      </c>
      <c r="AL97">
        <v>4.4000000000000004</v>
      </c>
      <c r="AM97">
        <v>174.9</v>
      </c>
      <c r="AN97" t="s">
        <v>155</v>
      </c>
      <c r="AO97">
        <v>1</v>
      </c>
      <c r="AP97" s="28">
        <v>0.91505787037037034</v>
      </c>
      <c r="AQ97">
        <v>47.158524999999997</v>
      </c>
      <c r="AR97">
        <v>-88.484618999999995</v>
      </c>
      <c r="AS97">
        <v>310.2</v>
      </c>
      <c r="AT97">
        <v>22</v>
      </c>
      <c r="AU97">
        <v>12</v>
      </c>
      <c r="AV97">
        <v>9</v>
      </c>
      <c r="AW97" t="s">
        <v>212</v>
      </c>
      <c r="AX97">
        <v>1.4468000000000001</v>
      </c>
      <c r="AY97">
        <v>1.9936</v>
      </c>
      <c r="AZ97">
        <v>2.4403999999999999</v>
      </c>
      <c r="BA97">
        <v>14.686999999999999</v>
      </c>
      <c r="BB97">
        <v>14.92</v>
      </c>
      <c r="BC97">
        <v>1.02</v>
      </c>
      <c r="BD97">
        <v>14.226000000000001</v>
      </c>
      <c r="BE97">
        <v>3061.2</v>
      </c>
      <c r="BF97">
        <v>57.048000000000002</v>
      </c>
      <c r="BG97">
        <v>0.505</v>
      </c>
      <c r="BH97">
        <v>1.7999999999999999E-2</v>
      </c>
      <c r="BI97">
        <v>0.52300000000000002</v>
      </c>
      <c r="BJ97">
        <v>0.40600000000000003</v>
      </c>
      <c r="BK97">
        <v>1.4E-2</v>
      </c>
      <c r="BL97">
        <v>0.42</v>
      </c>
      <c r="BM97">
        <v>2.3378999999999999</v>
      </c>
      <c r="BQ97">
        <v>0</v>
      </c>
      <c r="BR97">
        <v>-4.3479999999999998E-2</v>
      </c>
      <c r="BS97">
        <v>-5</v>
      </c>
      <c r="BT97">
        <v>6.0000000000000001E-3</v>
      </c>
      <c r="BU97">
        <v>-1.0625420000000001</v>
      </c>
      <c r="BV97">
        <v>0</v>
      </c>
      <c r="BW97" t="s">
        <v>155</v>
      </c>
      <c r="BX97">
        <v>0.80300000000000005</v>
      </c>
    </row>
    <row r="98" spans="1:76" x14ac:dyDescent="0.25">
      <c r="A98" s="26">
        <v>43530</v>
      </c>
      <c r="B98" s="29">
        <v>0.70658409722222215</v>
      </c>
      <c r="C98">
        <v>14.586</v>
      </c>
      <c r="D98">
        <v>0.29339999999999999</v>
      </c>
      <c r="E98">
        <v>2934.050209</v>
      </c>
      <c r="F98">
        <v>22.1</v>
      </c>
      <c r="G98">
        <v>0.8</v>
      </c>
      <c r="H98">
        <v>275.2</v>
      </c>
      <c r="J98">
        <v>0</v>
      </c>
      <c r="K98">
        <v>0.875</v>
      </c>
      <c r="L98">
        <v>12.763400000000001</v>
      </c>
      <c r="M98">
        <v>0.25669999999999998</v>
      </c>
      <c r="N98">
        <v>19.299199999999999</v>
      </c>
      <c r="O98">
        <v>0.7</v>
      </c>
      <c r="P98">
        <v>20</v>
      </c>
      <c r="Q98">
        <v>15.495799999999999</v>
      </c>
      <c r="R98">
        <v>0.56210000000000004</v>
      </c>
      <c r="S98">
        <v>16.100000000000001</v>
      </c>
      <c r="T98">
        <v>275.24979999999999</v>
      </c>
      <c r="W98">
        <v>0</v>
      </c>
      <c r="X98">
        <v>0</v>
      </c>
      <c r="Y98">
        <v>11.7</v>
      </c>
      <c r="Z98">
        <v>854</v>
      </c>
      <c r="AA98">
        <v>836</v>
      </c>
      <c r="AB98">
        <v>850</v>
      </c>
      <c r="AC98">
        <v>97</v>
      </c>
      <c r="AD98">
        <v>22.78</v>
      </c>
      <c r="AE98">
        <v>0.52</v>
      </c>
      <c r="AF98">
        <v>982</v>
      </c>
      <c r="AG98">
        <v>-2</v>
      </c>
      <c r="AH98">
        <v>73</v>
      </c>
      <c r="AI98">
        <v>35</v>
      </c>
      <c r="AJ98">
        <v>189</v>
      </c>
      <c r="AK98">
        <v>169</v>
      </c>
      <c r="AL98">
        <v>4.3</v>
      </c>
      <c r="AM98">
        <v>175</v>
      </c>
      <c r="AN98" t="s">
        <v>155</v>
      </c>
      <c r="AO98">
        <v>1</v>
      </c>
      <c r="AP98" s="28">
        <v>0.91506944444444438</v>
      </c>
      <c r="AQ98">
        <v>47.158543999999999</v>
      </c>
      <c r="AR98">
        <v>-88.484504000000001</v>
      </c>
      <c r="AS98">
        <v>309.89999999999998</v>
      </c>
      <c r="AT98">
        <v>20.8</v>
      </c>
      <c r="AU98">
        <v>12</v>
      </c>
      <c r="AV98">
        <v>9</v>
      </c>
      <c r="AW98" t="s">
        <v>212</v>
      </c>
      <c r="AX98">
        <v>1.5</v>
      </c>
      <c r="AY98">
        <v>2.1</v>
      </c>
      <c r="AZ98">
        <v>2.6</v>
      </c>
      <c r="BA98">
        <v>14.686999999999999</v>
      </c>
      <c r="BB98">
        <v>14.87</v>
      </c>
      <c r="BC98">
        <v>1.01</v>
      </c>
      <c r="BD98">
        <v>14.28</v>
      </c>
      <c r="BE98">
        <v>3089.3530000000001</v>
      </c>
      <c r="BF98">
        <v>39.552999999999997</v>
      </c>
      <c r="BG98">
        <v>0.48899999999999999</v>
      </c>
      <c r="BH98">
        <v>1.7999999999999999E-2</v>
      </c>
      <c r="BI98">
        <v>0.50700000000000001</v>
      </c>
      <c r="BJ98">
        <v>0.39300000000000002</v>
      </c>
      <c r="BK98">
        <v>1.4E-2</v>
      </c>
      <c r="BL98">
        <v>0.40699999999999997</v>
      </c>
      <c r="BM98">
        <v>2.1156000000000001</v>
      </c>
      <c r="BQ98">
        <v>0</v>
      </c>
      <c r="BR98">
        <v>-4.8280000000000003E-2</v>
      </c>
      <c r="BS98">
        <v>-5</v>
      </c>
      <c r="BT98">
        <v>6.8799999999999998E-3</v>
      </c>
      <c r="BU98">
        <v>-1.179843</v>
      </c>
      <c r="BV98">
        <v>0</v>
      </c>
      <c r="BW98" t="s">
        <v>155</v>
      </c>
      <c r="BX98">
        <v>0.80300000000000005</v>
      </c>
    </row>
    <row r="99" spans="1:76" x14ac:dyDescent="0.25">
      <c r="A99" s="26">
        <v>43530</v>
      </c>
      <c r="B99" s="29">
        <v>0.7065956712962963</v>
      </c>
      <c r="C99">
        <v>14.55</v>
      </c>
      <c r="D99">
        <v>0.38290000000000002</v>
      </c>
      <c r="E99">
        <v>3828.8410600000002</v>
      </c>
      <c r="F99">
        <v>21.5</v>
      </c>
      <c r="G99">
        <v>0.8</v>
      </c>
      <c r="H99">
        <v>270.3</v>
      </c>
      <c r="J99">
        <v>0</v>
      </c>
      <c r="K99">
        <v>0.87450000000000006</v>
      </c>
      <c r="L99">
        <v>12.725099999999999</v>
      </c>
      <c r="M99">
        <v>0.33479999999999999</v>
      </c>
      <c r="N99">
        <v>18.8353</v>
      </c>
      <c r="O99">
        <v>0.6996</v>
      </c>
      <c r="P99">
        <v>19.5</v>
      </c>
      <c r="Q99">
        <v>15.1233</v>
      </c>
      <c r="R99">
        <v>0.56179999999999997</v>
      </c>
      <c r="S99">
        <v>15.7</v>
      </c>
      <c r="T99">
        <v>270.28559999999999</v>
      </c>
      <c r="W99">
        <v>0</v>
      </c>
      <c r="X99">
        <v>0</v>
      </c>
      <c r="Y99">
        <v>11.7</v>
      </c>
      <c r="Z99">
        <v>853</v>
      </c>
      <c r="AA99">
        <v>836</v>
      </c>
      <c r="AB99">
        <v>850</v>
      </c>
      <c r="AC99">
        <v>97</v>
      </c>
      <c r="AD99">
        <v>22.78</v>
      </c>
      <c r="AE99">
        <v>0.52</v>
      </c>
      <c r="AF99">
        <v>982</v>
      </c>
      <c r="AG99">
        <v>-2</v>
      </c>
      <c r="AH99">
        <v>72.120879000000002</v>
      </c>
      <c r="AI99">
        <v>35</v>
      </c>
      <c r="AJ99">
        <v>189</v>
      </c>
      <c r="AK99">
        <v>169</v>
      </c>
      <c r="AL99">
        <v>4.3</v>
      </c>
      <c r="AM99">
        <v>175</v>
      </c>
      <c r="AN99" t="s">
        <v>155</v>
      </c>
      <c r="AO99">
        <v>1</v>
      </c>
      <c r="AP99" s="28">
        <v>0.91508101851851853</v>
      </c>
      <c r="AQ99">
        <v>47.158577999999999</v>
      </c>
      <c r="AR99">
        <v>-88.484404999999995</v>
      </c>
      <c r="AS99">
        <v>309.7</v>
      </c>
      <c r="AT99">
        <v>19.600000000000001</v>
      </c>
      <c r="AU99">
        <v>12</v>
      </c>
      <c r="AV99">
        <v>9</v>
      </c>
      <c r="AW99" t="s">
        <v>212</v>
      </c>
      <c r="AX99">
        <v>1.5</v>
      </c>
      <c r="AY99">
        <v>2.1</v>
      </c>
      <c r="AZ99">
        <v>2.6</v>
      </c>
      <c r="BA99">
        <v>14.686999999999999</v>
      </c>
      <c r="BB99">
        <v>14.81</v>
      </c>
      <c r="BC99">
        <v>1.01</v>
      </c>
      <c r="BD99">
        <v>14.345000000000001</v>
      </c>
      <c r="BE99">
        <v>3070.7979999999998</v>
      </c>
      <c r="BF99">
        <v>51.43</v>
      </c>
      <c r="BG99">
        <v>0.47599999999999998</v>
      </c>
      <c r="BH99">
        <v>1.7999999999999999E-2</v>
      </c>
      <c r="BI99">
        <v>0.49399999999999999</v>
      </c>
      <c r="BJ99">
        <v>0.38200000000000001</v>
      </c>
      <c r="BK99">
        <v>1.4E-2</v>
      </c>
      <c r="BL99">
        <v>0.39600000000000002</v>
      </c>
      <c r="BM99">
        <v>2.0712000000000002</v>
      </c>
      <c r="BQ99">
        <v>0</v>
      </c>
      <c r="BR99">
        <v>-4.7241999999999999E-2</v>
      </c>
      <c r="BS99">
        <v>-5</v>
      </c>
      <c r="BT99">
        <v>6.1209999999999997E-3</v>
      </c>
      <c r="BU99">
        <v>-1.1544700000000001</v>
      </c>
      <c r="BV99">
        <v>0</v>
      </c>
      <c r="BW99" t="s">
        <v>155</v>
      </c>
      <c r="BX99">
        <v>0.80300000000000005</v>
      </c>
    </row>
    <row r="100" spans="1:76" x14ac:dyDescent="0.25">
      <c r="A100" s="26">
        <v>43530</v>
      </c>
      <c r="B100" s="29">
        <v>0.70660724537037034</v>
      </c>
      <c r="C100">
        <v>14.305999999999999</v>
      </c>
      <c r="D100">
        <v>0.62960000000000005</v>
      </c>
      <c r="E100">
        <v>6295.7284769999997</v>
      </c>
      <c r="F100">
        <v>21.1</v>
      </c>
      <c r="G100">
        <v>0.8</v>
      </c>
      <c r="H100">
        <v>284.2</v>
      </c>
      <c r="J100">
        <v>0</v>
      </c>
      <c r="K100">
        <v>0.87429999999999997</v>
      </c>
      <c r="L100">
        <v>12.507199999999999</v>
      </c>
      <c r="M100">
        <v>0.5504</v>
      </c>
      <c r="N100">
        <v>18.409099999999999</v>
      </c>
      <c r="O100">
        <v>0.69940000000000002</v>
      </c>
      <c r="P100">
        <v>19.100000000000001</v>
      </c>
      <c r="Q100">
        <v>14.7811</v>
      </c>
      <c r="R100">
        <v>0.56159999999999999</v>
      </c>
      <c r="S100">
        <v>15.3</v>
      </c>
      <c r="T100">
        <v>284.17840000000001</v>
      </c>
      <c r="W100">
        <v>0</v>
      </c>
      <c r="X100">
        <v>0</v>
      </c>
      <c r="Y100">
        <v>11.8</v>
      </c>
      <c r="Z100">
        <v>853</v>
      </c>
      <c r="AA100">
        <v>836</v>
      </c>
      <c r="AB100">
        <v>849</v>
      </c>
      <c r="AC100">
        <v>97</v>
      </c>
      <c r="AD100">
        <v>22.78</v>
      </c>
      <c r="AE100">
        <v>0.52</v>
      </c>
      <c r="AF100">
        <v>982</v>
      </c>
      <c r="AG100">
        <v>-2</v>
      </c>
      <c r="AH100">
        <v>72</v>
      </c>
      <c r="AI100">
        <v>35</v>
      </c>
      <c r="AJ100">
        <v>189</v>
      </c>
      <c r="AK100">
        <v>169</v>
      </c>
      <c r="AL100">
        <v>4.3</v>
      </c>
      <c r="AM100">
        <v>174.9</v>
      </c>
      <c r="AN100" t="s">
        <v>155</v>
      </c>
      <c r="AO100">
        <v>1</v>
      </c>
      <c r="AP100" s="28">
        <v>0.91509259259259268</v>
      </c>
      <c r="AQ100">
        <v>47.158631</v>
      </c>
      <c r="AR100">
        <v>-88.484316000000007</v>
      </c>
      <c r="AS100">
        <v>309.39999999999998</v>
      </c>
      <c r="AT100">
        <v>19.3</v>
      </c>
      <c r="AU100">
        <v>12</v>
      </c>
      <c r="AV100">
        <v>9</v>
      </c>
      <c r="AW100" t="s">
        <v>212</v>
      </c>
      <c r="AX100">
        <v>1.5</v>
      </c>
      <c r="AY100">
        <v>2.1467999999999998</v>
      </c>
      <c r="AZ100">
        <v>2.6467999999999998</v>
      </c>
      <c r="BA100">
        <v>14.686999999999999</v>
      </c>
      <c r="BB100">
        <v>14.77</v>
      </c>
      <c r="BC100">
        <v>1.01</v>
      </c>
      <c r="BD100">
        <v>14.382999999999999</v>
      </c>
      <c r="BE100">
        <v>3018.4250000000002</v>
      </c>
      <c r="BF100">
        <v>84.543999999999997</v>
      </c>
      <c r="BG100">
        <v>0.46500000000000002</v>
      </c>
      <c r="BH100">
        <v>1.7999999999999999E-2</v>
      </c>
      <c r="BI100">
        <v>0.48299999999999998</v>
      </c>
      <c r="BJ100">
        <v>0.374</v>
      </c>
      <c r="BK100">
        <v>1.4E-2</v>
      </c>
      <c r="BL100">
        <v>0.38800000000000001</v>
      </c>
      <c r="BM100">
        <v>2.1778</v>
      </c>
      <c r="BQ100">
        <v>0</v>
      </c>
      <c r="BR100">
        <v>-4.3479999999999998E-2</v>
      </c>
      <c r="BS100">
        <v>-5</v>
      </c>
      <c r="BT100">
        <v>6.0000000000000001E-3</v>
      </c>
      <c r="BU100">
        <v>-1.062554</v>
      </c>
      <c r="BV100">
        <v>0</v>
      </c>
      <c r="BW100" t="s">
        <v>155</v>
      </c>
      <c r="BX100">
        <v>0.80300000000000005</v>
      </c>
    </row>
    <row r="101" spans="1:76" x14ac:dyDescent="0.25">
      <c r="A101" s="26">
        <v>43530</v>
      </c>
      <c r="B101" s="29">
        <v>0.70661881944444449</v>
      </c>
      <c r="C101">
        <v>13.932</v>
      </c>
      <c r="D101">
        <v>1.2541</v>
      </c>
      <c r="E101">
        <v>12541.009174000001</v>
      </c>
      <c r="F101">
        <v>20.6</v>
      </c>
      <c r="G101">
        <v>0.9</v>
      </c>
      <c r="H101">
        <v>325.3</v>
      </c>
      <c r="J101">
        <v>0</v>
      </c>
      <c r="K101">
        <v>0.87170000000000003</v>
      </c>
      <c r="L101">
        <v>12.1442</v>
      </c>
      <c r="M101">
        <v>1.0931999999999999</v>
      </c>
      <c r="N101">
        <v>17.989999999999998</v>
      </c>
      <c r="O101">
        <v>0.76770000000000005</v>
      </c>
      <c r="P101">
        <v>18.8</v>
      </c>
      <c r="Q101">
        <v>14.444599999999999</v>
      </c>
      <c r="R101">
        <v>0.61639999999999995</v>
      </c>
      <c r="S101">
        <v>15.1</v>
      </c>
      <c r="T101">
        <v>325.3116</v>
      </c>
      <c r="W101">
        <v>0</v>
      </c>
      <c r="X101">
        <v>0</v>
      </c>
      <c r="Y101">
        <v>11.7</v>
      </c>
      <c r="Z101">
        <v>853</v>
      </c>
      <c r="AA101">
        <v>837</v>
      </c>
      <c r="AB101">
        <v>850</v>
      </c>
      <c r="AC101">
        <v>97</v>
      </c>
      <c r="AD101">
        <v>22.78</v>
      </c>
      <c r="AE101">
        <v>0.52</v>
      </c>
      <c r="AF101">
        <v>982</v>
      </c>
      <c r="AG101">
        <v>-2</v>
      </c>
      <c r="AH101">
        <v>72</v>
      </c>
      <c r="AI101">
        <v>35</v>
      </c>
      <c r="AJ101">
        <v>189</v>
      </c>
      <c r="AK101">
        <v>169</v>
      </c>
      <c r="AL101">
        <v>4.3</v>
      </c>
      <c r="AM101">
        <v>174.6</v>
      </c>
      <c r="AN101" t="s">
        <v>155</v>
      </c>
      <c r="AO101">
        <v>1</v>
      </c>
      <c r="AP101" s="28">
        <v>0.91510416666666661</v>
      </c>
      <c r="AQ101">
        <v>47.158698999999999</v>
      </c>
      <c r="AR101">
        <v>-88.484245999999999</v>
      </c>
      <c r="AS101">
        <v>308.89999999999998</v>
      </c>
      <c r="AT101">
        <v>19.600000000000001</v>
      </c>
      <c r="AU101">
        <v>12</v>
      </c>
      <c r="AV101">
        <v>9</v>
      </c>
      <c r="AW101" t="s">
        <v>212</v>
      </c>
      <c r="AX101">
        <v>1.8275999999999999</v>
      </c>
      <c r="AY101">
        <v>1.6384000000000001</v>
      </c>
      <c r="AZ101">
        <v>2.9340000000000002</v>
      </c>
      <c r="BA101">
        <v>14.686999999999999</v>
      </c>
      <c r="BB101">
        <v>14.46</v>
      </c>
      <c r="BC101">
        <v>0.98</v>
      </c>
      <c r="BD101">
        <v>14.723000000000001</v>
      </c>
      <c r="BE101">
        <v>2890.067</v>
      </c>
      <c r="BF101">
        <v>165.577</v>
      </c>
      <c r="BG101">
        <v>0.44800000000000001</v>
      </c>
      <c r="BH101">
        <v>1.9E-2</v>
      </c>
      <c r="BI101">
        <v>0.46700000000000003</v>
      </c>
      <c r="BJ101">
        <v>0.36</v>
      </c>
      <c r="BK101">
        <v>1.4999999999999999E-2</v>
      </c>
      <c r="BL101">
        <v>0.375</v>
      </c>
      <c r="BM101">
        <v>2.4584000000000001</v>
      </c>
      <c r="BQ101">
        <v>0</v>
      </c>
      <c r="BR101">
        <v>0.39700000000000002</v>
      </c>
      <c r="BS101">
        <v>-5</v>
      </c>
      <c r="BT101">
        <v>5.1200000000000004E-3</v>
      </c>
      <c r="BU101">
        <v>9.7016880000000008</v>
      </c>
      <c r="BV101">
        <v>0</v>
      </c>
      <c r="BW101" t="s">
        <v>155</v>
      </c>
      <c r="BX101">
        <v>0.80300000000000005</v>
      </c>
    </row>
    <row r="102" spans="1:76" x14ac:dyDescent="0.25">
      <c r="A102" s="26">
        <v>43530</v>
      </c>
      <c r="B102" s="29">
        <v>0.70663039351851842</v>
      </c>
      <c r="C102">
        <v>13.459</v>
      </c>
      <c r="D102">
        <v>1.8802000000000001</v>
      </c>
      <c r="E102">
        <v>18801.710843000001</v>
      </c>
      <c r="F102">
        <v>20.100000000000001</v>
      </c>
      <c r="G102">
        <v>0.9</v>
      </c>
      <c r="H102">
        <v>417.6</v>
      </c>
      <c r="J102">
        <v>0</v>
      </c>
      <c r="K102">
        <v>0.86970000000000003</v>
      </c>
      <c r="L102">
        <v>11.706</v>
      </c>
      <c r="M102">
        <v>1.6353</v>
      </c>
      <c r="N102">
        <v>17.514700000000001</v>
      </c>
      <c r="O102">
        <v>0.78280000000000005</v>
      </c>
      <c r="P102">
        <v>18.3</v>
      </c>
      <c r="Q102">
        <v>14.062900000000001</v>
      </c>
      <c r="R102">
        <v>0.62849999999999995</v>
      </c>
      <c r="S102">
        <v>14.7</v>
      </c>
      <c r="T102">
        <v>417.572</v>
      </c>
      <c r="W102">
        <v>0</v>
      </c>
      <c r="X102">
        <v>0</v>
      </c>
      <c r="Y102">
        <v>11.8</v>
      </c>
      <c r="Z102">
        <v>855</v>
      </c>
      <c r="AA102">
        <v>838</v>
      </c>
      <c r="AB102">
        <v>852</v>
      </c>
      <c r="AC102">
        <v>97</v>
      </c>
      <c r="AD102">
        <v>22.78</v>
      </c>
      <c r="AE102">
        <v>0.52</v>
      </c>
      <c r="AF102">
        <v>982</v>
      </c>
      <c r="AG102">
        <v>-2</v>
      </c>
      <c r="AH102">
        <v>72</v>
      </c>
      <c r="AI102">
        <v>35</v>
      </c>
      <c r="AJ102">
        <v>189</v>
      </c>
      <c r="AK102">
        <v>169</v>
      </c>
      <c r="AL102">
        <v>4.4000000000000004</v>
      </c>
      <c r="AM102">
        <v>174.2</v>
      </c>
      <c r="AN102" t="s">
        <v>155</v>
      </c>
      <c r="AO102">
        <v>1</v>
      </c>
      <c r="AP102" s="28">
        <v>0.91511574074074076</v>
      </c>
      <c r="AQ102">
        <v>47.158777000000001</v>
      </c>
      <c r="AR102">
        <v>-88.484188000000003</v>
      </c>
      <c r="AS102">
        <v>308.60000000000002</v>
      </c>
      <c r="AT102">
        <v>20.7</v>
      </c>
      <c r="AU102">
        <v>12</v>
      </c>
      <c r="AV102">
        <v>9</v>
      </c>
      <c r="AW102" t="s">
        <v>212</v>
      </c>
      <c r="AX102">
        <v>1.8724000000000001</v>
      </c>
      <c r="AY102">
        <v>1.0468</v>
      </c>
      <c r="AZ102">
        <v>2.8723999999999998</v>
      </c>
      <c r="BA102">
        <v>14.686999999999999</v>
      </c>
      <c r="BB102">
        <v>14.23</v>
      </c>
      <c r="BC102">
        <v>0.97</v>
      </c>
      <c r="BD102">
        <v>14.976000000000001</v>
      </c>
      <c r="BE102">
        <v>2762.1390000000001</v>
      </c>
      <c r="BF102">
        <v>245.58799999999999</v>
      </c>
      <c r="BG102">
        <v>0.433</v>
      </c>
      <c r="BH102">
        <v>1.9E-2</v>
      </c>
      <c r="BI102">
        <v>0.45200000000000001</v>
      </c>
      <c r="BJ102">
        <v>0.34699999999999998</v>
      </c>
      <c r="BK102">
        <v>1.6E-2</v>
      </c>
      <c r="BL102">
        <v>0.36299999999999999</v>
      </c>
      <c r="BM102">
        <v>3.1288</v>
      </c>
      <c r="BQ102">
        <v>0</v>
      </c>
      <c r="BR102">
        <v>0.58372000000000002</v>
      </c>
      <c r="BS102">
        <v>-5</v>
      </c>
      <c r="BT102">
        <v>5.0000000000000001E-3</v>
      </c>
      <c r="BU102">
        <v>14.264657</v>
      </c>
      <c r="BV102">
        <v>0</v>
      </c>
      <c r="BW102" t="s">
        <v>155</v>
      </c>
      <c r="BX102">
        <v>0.80300000000000005</v>
      </c>
    </row>
    <row r="103" spans="1:76" x14ac:dyDescent="0.25">
      <c r="A103" s="26">
        <v>43530</v>
      </c>
      <c r="B103" s="29">
        <v>0.70664196759259257</v>
      </c>
      <c r="C103">
        <v>13.007999999999999</v>
      </c>
      <c r="D103">
        <v>2.3027000000000002</v>
      </c>
      <c r="E103">
        <v>23026.522491</v>
      </c>
      <c r="F103">
        <v>20.100000000000001</v>
      </c>
      <c r="G103">
        <v>1</v>
      </c>
      <c r="H103">
        <v>598.9</v>
      </c>
      <c r="J103">
        <v>0</v>
      </c>
      <c r="K103">
        <v>0.86929999999999996</v>
      </c>
      <c r="L103">
        <v>11.3073</v>
      </c>
      <c r="M103">
        <v>2.0015999999999998</v>
      </c>
      <c r="N103">
        <v>17.472200000000001</v>
      </c>
      <c r="O103">
        <v>0.86929999999999996</v>
      </c>
      <c r="P103">
        <v>18.3</v>
      </c>
      <c r="Q103">
        <v>14.0289</v>
      </c>
      <c r="R103">
        <v>0.69799999999999995</v>
      </c>
      <c r="S103">
        <v>14.7</v>
      </c>
      <c r="T103">
        <v>598.93920000000003</v>
      </c>
      <c r="W103">
        <v>0</v>
      </c>
      <c r="X103">
        <v>0</v>
      </c>
      <c r="Y103">
        <v>11.7</v>
      </c>
      <c r="Z103">
        <v>863</v>
      </c>
      <c r="AA103">
        <v>845</v>
      </c>
      <c r="AB103">
        <v>859</v>
      </c>
      <c r="AC103">
        <v>97</v>
      </c>
      <c r="AD103">
        <v>22.78</v>
      </c>
      <c r="AE103">
        <v>0.52</v>
      </c>
      <c r="AF103">
        <v>982</v>
      </c>
      <c r="AG103">
        <v>-2</v>
      </c>
      <c r="AH103">
        <v>72</v>
      </c>
      <c r="AI103">
        <v>35</v>
      </c>
      <c r="AJ103">
        <v>189</v>
      </c>
      <c r="AK103">
        <v>169</v>
      </c>
      <c r="AL103">
        <v>4.3</v>
      </c>
      <c r="AM103">
        <v>174</v>
      </c>
      <c r="AN103" t="s">
        <v>155</v>
      </c>
      <c r="AO103">
        <v>1</v>
      </c>
      <c r="AP103" s="28">
        <v>0.9151273148148148</v>
      </c>
      <c r="AQ103">
        <v>47.158862999999997</v>
      </c>
      <c r="AR103">
        <v>-88.484144000000001</v>
      </c>
      <c r="AS103">
        <v>308.39999999999998</v>
      </c>
      <c r="AT103">
        <v>22.5</v>
      </c>
      <c r="AU103">
        <v>12</v>
      </c>
      <c r="AV103">
        <v>10</v>
      </c>
      <c r="AW103" t="s">
        <v>210</v>
      </c>
      <c r="AX103">
        <v>1.3129869999999999</v>
      </c>
      <c r="AY103">
        <v>1.1467529999999999</v>
      </c>
      <c r="AZ103">
        <v>2.219481</v>
      </c>
      <c r="BA103">
        <v>14.686999999999999</v>
      </c>
      <c r="BB103">
        <v>14.18</v>
      </c>
      <c r="BC103">
        <v>0.97</v>
      </c>
      <c r="BD103">
        <v>15.04</v>
      </c>
      <c r="BE103">
        <v>2670.8960000000002</v>
      </c>
      <c r="BF103">
        <v>300.923</v>
      </c>
      <c r="BG103">
        <v>0.432</v>
      </c>
      <c r="BH103">
        <v>2.1999999999999999E-2</v>
      </c>
      <c r="BI103">
        <v>0.45400000000000001</v>
      </c>
      <c r="BJ103">
        <v>0.34699999999999998</v>
      </c>
      <c r="BK103">
        <v>1.7000000000000001E-2</v>
      </c>
      <c r="BL103">
        <v>0.36399999999999999</v>
      </c>
      <c r="BM103">
        <v>4.4926000000000004</v>
      </c>
      <c r="BQ103">
        <v>0</v>
      </c>
      <c r="BR103">
        <v>0.84475999999999996</v>
      </c>
      <c r="BS103">
        <v>-5</v>
      </c>
      <c r="BT103">
        <v>5.0000000000000001E-3</v>
      </c>
      <c r="BU103">
        <v>20.643822</v>
      </c>
      <c r="BV103">
        <v>0</v>
      </c>
      <c r="BW103" t="s">
        <v>155</v>
      </c>
      <c r="BX103">
        <v>0.80300000000000005</v>
      </c>
    </row>
    <row r="104" spans="1:76" x14ac:dyDescent="0.25">
      <c r="A104" s="26">
        <v>43530</v>
      </c>
      <c r="B104" s="29">
        <v>0.70665354166666672</v>
      </c>
      <c r="C104">
        <v>13.214</v>
      </c>
      <c r="D104">
        <v>2.8319000000000001</v>
      </c>
      <c r="E104">
        <v>28318.729904</v>
      </c>
      <c r="F104">
        <v>26.8</v>
      </c>
      <c r="G104">
        <v>1</v>
      </c>
      <c r="H104">
        <v>840.4</v>
      </c>
      <c r="J104">
        <v>0</v>
      </c>
      <c r="K104">
        <v>0.8629</v>
      </c>
      <c r="L104">
        <v>11.4025</v>
      </c>
      <c r="M104">
        <v>2.4436</v>
      </c>
      <c r="N104">
        <v>23.0932</v>
      </c>
      <c r="O104">
        <v>0.84619999999999995</v>
      </c>
      <c r="P104">
        <v>23.9</v>
      </c>
      <c r="Q104">
        <v>18.5276</v>
      </c>
      <c r="R104">
        <v>0.67889999999999995</v>
      </c>
      <c r="S104">
        <v>19.2</v>
      </c>
      <c r="T104">
        <v>840.36720000000003</v>
      </c>
      <c r="W104">
        <v>0</v>
      </c>
      <c r="X104">
        <v>0</v>
      </c>
      <c r="Y104">
        <v>11.7</v>
      </c>
      <c r="Z104">
        <v>874</v>
      </c>
      <c r="AA104">
        <v>857</v>
      </c>
      <c r="AB104">
        <v>870</v>
      </c>
      <c r="AC104">
        <v>96.1</v>
      </c>
      <c r="AD104">
        <v>22.57</v>
      </c>
      <c r="AE104">
        <v>0.52</v>
      </c>
      <c r="AF104">
        <v>982</v>
      </c>
      <c r="AG104">
        <v>-2</v>
      </c>
      <c r="AH104">
        <v>72</v>
      </c>
      <c r="AI104">
        <v>35</v>
      </c>
      <c r="AJ104">
        <v>189</v>
      </c>
      <c r="AK104">
        <v>169</v>
      </c>
      <c r="AL104">
        <v>4.2</v>
      </c>
      <c r="AM104">
        <v>174</v>
      </c>
      <c r="AN104" t="s">
        <v>155</v>
      </c>
      <c r="AO104">
        <v>1</v>
      </c>
      <c r="AP104" s="28">
        <v>0.91513888888888895</v>
      </c>
      <c r="AQ104">
        <v>47.158966999999997</v>
      </c>
      <c r="AR104">
        <v>-88.484116999999998</v>
      </c>
      <c r="AS104">
        <v>308.3</v>
      </c>
      <c r="AT104">
        <v>25.8</v>
      </c>
      <c r="AU104">
        <v>12</v>
      </c>
      <c r="AV104">
        <v>10</v>
      </c>
      <c r="AW104" t="s">
        <v>210</v>
      </c>
      <c r="AX104">
        <v>1.146747</v>
      </c>
      <c r="AY104">
        <v>1.3402400000000001</v>
      </c>
      <c r="AZ104">
        <v>2.0402399999999998</v>
      </c>
      <c r="BA104">
        <v>14.686999999999999</v>
      </c>
      <c r="BB104">
        <v>13.49</v>
      </c>
      <c r="BC104">
        <v>0.92</v>
      </c>
      <c r="BD104">
        <v>15.891</v>
      </c>
      <c r="BE104">
        <v>2584.5320000000002</v>
      </c>
      <c r="BF104">
        <v>352.52100000000002</v>
      </c>
      <c r="BG104">
        <v>0.54800000000000004</v>
      </c>
      <c r="BH104">
        <v>0.02</v>
      </c>
      <c r="BI104">
        <v>0.56799999999999995</v>
      </c>
      <c r="BJ104">
        <v>0.44</v>
      </c>
      <c r="BK104">
        <v>1.6E-2</v>
      </c>
      <c r="BL104">
        <v>0.45600000000000002</v>
      </c>
      <c r="BM104">
        <v>6.0487000000000002</v>
      </c>
      <c r="BQ104">
        <v>0</v>
      </c>
      <c r="BR104">
        <v>1.0407999999999999</v>
      </c>
      <c r="BS104">
        <v>-5</v>
      </c>
      <c r="BT104">
        <v>5.8799999999999998E-3</v>
      </c>
      <c r="BU104">
        <v>25.434550000000002</v>
      </c>
      <c r="BV104">
        <v>0</v>
      </c>
      <c r="BW104" t="s">
        <v>155</v>
      </c>
      <c r="BX104">
        <v>0.80200000000000005</v>
      </c>
    </row>
    <row r="105" spans="1:76" x14ac:dyDescent="0.25">
      <c r="A105" s="26">
        <v>43530</v>
      </c>
      <c r="B105" s="29">
        <v>0.70666511574074076</v>
      </c>
      <c r="C105">
        <v>11.898</v>
      </c>
      <c r="D105">
        <v>4.0278999999999998</v>
      </c>
      <c r="E105">
        <v>40278.873950000001</v>
      </c>
      <c r="F105">
        <v>45.5</v>
      </c>
      <c r="G105">
        <v>0.9</v>
      </c>
      <c r="H105">
        <v>996.6</v>
      </c>
      <c r="J105">
        <v>0</v>
      </c>
      <c r="K105">
        <v>0.86199999999999999</v>
      </c>
      <c r="L105">
        <v>10.256399999999999</v>
      </c>
      <c r="M105">
        <v>3.4721000000000002</v>
      </c>
      <c r="N105">
        <v>39.264800000000001</v>
      </c>
      <c r="O105">
        <v>0.77580000000000005</v>
      </c>
      <c r="P105">
        <v>40</v>
      </c>
      <c r="Q105">
        <v>31.4986</v>
      </c>
      <c r="R105">
        <v>0.62239999999999995</v>
      </c>
      <c r="S105">
        <v>32.1</v>
      </c>
      <c r="T105">
        <v>996.57960000000003</v>
      </c>
      <c r="W105">
        <v>0</v>
      </c>
      <c r="X105">
        <v>0</v>
      </c>
      <c r="Y105">
        <v>11.7</v>
      </c>
      <c r="Z105">
        <v>877</v>
      </c>
      <c r="AA105">
        <v>862</v>
      </c>
      <c r="AB105">
        <v>874</v>
      </c>
      <c r="AC105">
        <v>96</v>
      </c>
      <c r="AD105">
        <v>22.54</v>
      </c>
      <c r="AE105">
        <v>0.52</v>
      </c>
      <c r="AF105">
        <v>982</v>
      </c>
      <c r="AG105">
        <v>-2</v>
      </c>
      <c r="AH105">
        <v>72</v>
      </c>
      <c r="AI105">
        <v>35</v>
      </c>
      <c r="AJ105">
        <v>189</v>
      </c>
      <c r="AK105">
        <v>169</v>
      </c>
      <c r="AL105">
        <v>4.2</v>
      </c>
      <c r="AM105">
        <v>174</v>
      </c>
      <c r="AN105" t="s">
        <v>155</v>
      </c>
      <c r="AO105">
        <v>1</v>
      </c>
      <c r="AP105" s="28">
        <v>0.91515046296296287</v>
      </c>
      <c r="AQ105">
        <v>47.159101999999997</v>
      </c>
      <c r="AR105">
        <v>-88.484111999999996</v>
      </c>
      <c r="AS105">
        <v>308.2</v>
      </c>
      <c r="AT105">
        <v>30.8</v>
      </c>
      <c r="AU105">
        <v>12</v>
      </c>
      <c r="AV105">
        <v>10</v>
      </c>
      <c r="AW105" t="s">
        <v>210</v>
      </c>
      <c r="AX105">
        <v>1.2467999999999999</v>
      </c>
      <c r="AY105">
        <v>1.6404000000000001</v>
      </c>
      <c r="AZ105">
        <v>2.3403999999999998</v>
      </c>
      <c r="BA105">
        <v>14.686999999999999</v>
      </c>
      <c r="BB105">
        <v>13.4</v>
      </c>
      <c r="BC105">
        <v>0.91</v>
      </c>
      <c r="BD105">
        <v>16.007000000000001</v>
      </c>
      <c r="BE105">
        <v>2341.9070000000002</v>
      </c>
      <c r="BF105">
        <v>504.59699999999998</v>
      </c>
      <c r="BG105">
        <v>0.93899999999999995</v>
      </c>
      <c r="BH105">
        <v>1.9E-2</v>
      </c>
      <c r="BI105">
        <v>0.95699999999999996</v>
      </c>
      <c r="BJ105">
        <v>0.753</v>
      </c>
      <c r="BK105">
        <v>1.4999999999999999E-2</v>
      </c>
      <c r="BL105">
        <v>0.76800000000000002</v>
      </c>
      <c r="BM105">
        <v>7.226</v>
      </c>
      <c r="BQ105">
        <v>0</v>
      </c>
      <c r="BR105">
        <v>0.97060000000000002</v>
      </c>
      <c r="BS105">
        <v>-5</v>
      </c>
      <c r="BT105">
        <v>5.1200000000000004E-3</v>
      </c>
      <c r="BU105">
        <v>23.719037</v>
      </c>
      <c r="BV105">
        <v>0</v>
      </c>
      <c r="BW105" t="s">
        <v>155</v>
      </c>
      <c r="BX105">
        <v>0.80200000000000005</v>
      </c>
    </row>
    <row r="106" spans="1:76" x14ac:dyDescent="0.25">
      <c r="A106" s="26">
        <v>43530</v>
      </c>
      <c r="B106" s="29">
        <v>0.7066766898148148</v>
      </c>
      <c r="C106">
        <v>11.646000000000001</v>
      </c>
      <c r="D106">
        <v>6.5270000000000001</v>
      </c>
      <c r="E106">
        <v>65270.470587999996</v>
      </c>
      <c r="F106">
        <v>70.3</v>
      </c>
      <c r="G106">
        <v>0.9</v>
      </c>
      <c r="H106">
        <v>2616.1</v>
      </c>
      <c r="J106">
        <v>0</v>
      </c>
      <c r="K106">
        <v>0.83979999999999999</v>
      </c>
      <c r="L106">
        <v>9.7800999999999991</v>
      </c>
      <c r="M106">
        <v>5.4814999999999996</v>
      </c>
      <c r="N106">
        <v>59.042299999999997</v>
      </c>
      <c r="O106">
        <v>0.75580000000000003</v>
      </c>
      <c r="P106">
        <v>59.8</v>
      </c>
      <c r="Q106">
        <v>47.3643</v>
      </c>
      <c r="R106">
        <v>0.60629999999999995</v>
      </c>
      <c r="S106">
        <v>48</v>
      </c>
      <c r="T106">
        <v>2616.1358</v>
      </c>
      <c r="W106">
        <v>0</v>
      </c>
      <c r="X106">
        <v>0</v>
      </c>
      <c r="Y106">
        <v>11.7</v>
      </c>
      <c r="Z106">
        <v>862</v>
      </c>
      <c r="AA106">
        <v>846</v>
      </c>
      <c r="AB106">
        <v>859</v>
      </c>
      <c r="AC106">
        <v>96</v>
      </c>
      <c r="AD106">
        <v>22.54</v>
      </c>
      <c r="AE106">
        <v>0.52</v>
      </c>
      <c r="AF106">
        <v>982</v>
      </c>
      <c r="AG106">
        <v>-2</v>
      </c>
      <c r="AH106">
        <v>71.12</v>
      </c>
      <c r="AI106">
        <v>35</v>
      </c>
      <c r="AJ106">
        <v>189</v>
      </c>
      <c r="AK106">
        <v>169</v>
      </c>
      <c r="AL106">
        <v>4.3</v>
      </c>
      <c r="AM106">
        <v>174</v>
      </c>
      <c r="AN106" t="s">
        <v>155</v>
      </c>
      <c r="AO106">
        <v>1</v>
      </c>
      <c r="AP106" s="28">
        <v>0.91516203703703702</v>
      </c>
      <c r="AQ106">
        <v>47.159278</v>
      </c>
      <c r="AR106">
        <v>-88.484121999999999</v>
      </c>
      <c r="AS106">
        <v>308.5</v>
      </c>
      <c r="AT106">
        <v>37.1</v>
      </c>
      <c r="AU106">
        <v>12</v>
      </c>
      <c r="AV106">
        <v>10</v>
      </c>
      <c r="AW106" t="s">
        <v>210</v>
      </c>
      <c r="AX106">
        <v>1.3</v>
      </c>
      <c r="AY106">
        <v>1.8468</v>
      </c>
      <c r="AZ106">
        <v>2.5468000000000002</v>
      </c>
      <c r="BA106">
        <v>14.686999999999999</v>
      </c>
      <c r="BB106">
        <v>11.43</v>
      </c>
      <c r="BC106">
        <v>0.78</v>
      </c>
      <c r="BD106">
        <v>19.074000000000002</v>
      </c>
      <c r="BE106">
        <v>1988.6320000000001</v>
      </c>
      <c r="BF106">
        <v>709.39700000000005</v>
      </c>
      <c r="BG106">
        <v>1.2569999999999999</v>
      </c>
      <c r="BH106">
        <v>1.6E-2</v>
      </c>
      <c r="BI106">
        <v>1.2729999999999999</v>
      </c>
      <c r="BJ106">
        <v>1.0089999999999999</v>
      </c>
      <c r="BK106">
        <v>1.2999999999999999E-2</v>
      </c>
      <c r="BL106">
        <v>1.0209999999999999</v>
      </c>
      <c r="BM106">
        <v>16.892199999999999</v>
      </c>
      <c r="BQ106">
        <v>0</v>
      </c>
      <c r="BR106">
        <v>0.38424000000000003</v>
      </c>
      <c r="BS106">
        <v>-5</v>
      </c>
      <c r="BT106">
        <v>5.0000000000000001E-3</v>
      </c>
      <c r="BU106">
        <v>9.3898650000000004</v>
      </c>
      <c r="BV106">
        <v>0</v>
      </c>
      <c r="BW106" t="s">
        <v>155</v>
      </c>
      <c r="BX106">
        <v>0.80200000000000005</v>
      </c>
    </row>
    <row r="107" spans="1:76" x14ac:dyDescent="0.25">
      <c r="A107" s="26">
        <v>43530</v>
      </c>
      <c r="B107" s="29">
        <v>0.70668826388888883</v>
      </c>
      <c r="C107">
        <v>12.629</v>
      </c>
      <c r="D107">
        <v>3.7092999999999998</v>
      </c>
      <c r="E107">
        <v>37093.401808000002</v>
      </c>
      <c r="F107">
        <v>79.8</v>
      </c>
      <c r="G107">
        <v>1</v>
      </c>
      <c r="H107">
        <v>5112.3</v>
      </c>
      <c r="J107">
        <v>0</v>
      </c>
      <c r="K107">
        <v>0.85560000000000003</v>
      </c>
      <c r="L107">
        <v>10.8055</v>
      </c>
      <c r="M107">
        <v>3.1737000000000002</v>
      </c>
      <c r="N107">
        <v>68.314599999999999</v>
      </c>
      <c r="O107">
        <v>0.84</v>
      </c>
      <c r="P107">
        <v>69.2</v>
      </c>
      <c r="Q107">
        <v>54.802599999999998</v>
      </c>
      <c r="R107">
        <v>0.67390000000000005</v>
      </c>
      <c r="S107">
        <v>55.5</v>
      </c>
      <c r="T107">
        <v>5112.2773999999999</v>
      </c>
      <c r="W107">
        <v>0</v>
      </c>
      <c r="X107">
        <v>0</v>
      </c>
      <c r="Y107">
        <v>11.8</v>
      </c>
      <c r="Z107">
        <v>853</v>
      </c>
      <c r="AA107">
        <v>837</v>
      </c>
      <c r="AB107">
        <v>850</v>
      </c>
      <c r="AC107">
        <v>96</v>
      </c>
      <c r="AD107">
        <v>22.54</v>
      </c>
      <c r="AE107">
        <v>0.52</v>
      </c>
      <c r="AF107">
        <v>982</v>
      </c>
      <c r="AG107">
        <v>-2</v>
      </c>
      <c r="AH107">
        <v>71</v>
      </c>
      <c r="AI107">
        <v>35</v>
      </c>
      <c r="AJ107">
        <v>189</v>
      </c>
      <c r="AK107">
        <v>169</v>
      </c>
      <c r="AL107">
        <v>4.4000000000000004</v>
      </c>
      <c r="AM107">
        <v>174</v>
      </c>
      <c r="AN107" t="s">
        <v>155</v>
      </c>
      <c r="AO107">
        <v>1</v>
      </c>
      <c r="AP107" s="28">
        <v>0.91517361111111117</v>
      </c>
      <c r="AQ107">
        <v>47.159481</v>
      </c>
      <c r="AR107">
        <v>-88.484134999999995</v>
      </c>
      <c r="AS107">
        <v>309.10000000000002</v>
      </c>
      <c r="AT107">
        <v>43.6</v>
      </c>
      <c r="AU107">
        <v>12</v>
      </c>
      <c r="AV107">
        <v>10</v>
      </c>
      <c r="AW107" t="s">
        <v>210</v>
      </c>
      <c r="AX107">
        <v>1.4403999999999999</v>
      </c>
      <c r="AY107">
        <v>1.9468000000000001</v>
      </c>
      <c r="AZ107">
        <v>2.6936</v>
      </c>
      <c r="BA107">
        <v>14.686999999999999</v>
      </c>
      <c r="BB107">
        <v>12.76</v>
      </c>
      <c r="BC107">
        <v>0.87</v>
      </c>
      <c r="BD107">
        <v>16.879000000000001</v>
      </c>
      <c r="BE107">
        <v>2354.2330000000002</v>
      </c>
      <c r="BF107">
        <v>440.09100000000001</v>
      </c>
      <c r="BG107">
        <v>1.5589999999999999</v>
      </c>
      <c r="BH107">
        <v>1.9E-2</v>
      </c>
      <c r="BI107">
        <v>1.5780000000000001</v>
      </c>
      <c r="BJ107">
        <v>1.25</v>
      </c>
      <c r="BK107">
        <v>1.4999999999999999E-2</v>
      </c>
      <c r="BL107">
        <v>1.266</v>
      </c>
      <c r="BM107">
        <v>35.369799999999998</v>
      </c>
      <c r="BQ107">
        <v>0</v>
      </c>
      <c r="BR107">
        <v>0.108</v>
      </c>
      <c r="BS107">
        <v>-5</v>
      </c>
      <c r="BT107">
        <v>5.8799999999999998E-3</v>
      </c>
      <c r="BU107">
        <v>2.6392500000000001</v>
      </c>
      <c r="BV107">
        <v>0</v>
      </c>
      <c r="BW107" t="s">
        <v>155</v>
      </c>
      <c r="BX107">
        <v>0.80200000000000005</v>
      </c>
    </row>
    <row r="108" spans="1:76" x14ac:dyDescent="0.25">
      <c r="A108" s="26">
        <v>43530</v>
      </c>
      <c r="B108" s="29">
        <v>0.70669983796296298</v>
      </c>
      <c r="C108">
        <v>13.794</v>
      </c>
      <c r="D108">
        <v>1.9319999999999999</v>
      </c>
      <c r="E108">
        <v>19320.401002999999</v>
      </c>
      <c r="F108">
        <v>76</v>
      </c>
      <c r="G108">
        <v>1</v>
      </c>
      <c r="H108">
        <v>4061</v>
      </c>
      <c r="J108">
        <v>0</v>
      </c>
      <c r="K108">
        <v>0.86350000000000005</v>
      </c>
      <c r="L108">
        <v>11.910299999999999</v>
      </c>
      <c r="M108">
        <v>1.6681999999999999</v>
      </c>
      <c r="N108">
        <v>65.624700000000004</v>
      </c>
      <c r="O108">
        <v>0.86350000000000005</v>
      </c>
      <c r="P108">
        <v>66.5</v>
      </c>
      <c r="Q108">
        <v>52.6447</v>
      </c>
      <c r="R108">
        <v>0.69269999999999998</v>
      </c>
      <c r="S108">
        <v>53.3</v>
      </c>
      <c r="T108">
        <v>4060.9845999999998</v>
      </c>
      <c r="W108">
        <v>0</v>
      </c>
      <c r="X108">
        <v>0</v>
      </c>
      <c r="Y108">
        <v>11.7</v>
      </c>
      <c r="Z108">
        <v>851</v>
      </c>
      <c r="AA108">
        <v>834</v>
      </c>
      <c r="AB108">
        <v>847</v>
      </c>
      <c r="AC108">
        <v>96</v>
      </c>
      <c r="AD108">
        <v>22.54</v>
      </c>
      <c r="AE108">
        <v>0.52</v>
      </c>
      <c r="AF108">
        <v>982</v>
      </c>
      <c r="AG108">
        <v>-2</v>
      </c>
      <c r="AH108">
        <v>71</v>
      </c>
      <c r="AI108">
        <v>35</v>
      </c>
      <c r="AJ108">
        <v>189</v>
      </c>
      <c r="AK108">
        <v>169.9</v>
      </c>
      <c r="AL108">
        <v>4.3</v>
      </c>
      <c r="AM108">
        <v>174</v>
      </c>
      <c r="AN108" t="s">
        <v>155</v>
      </c>
      <c r="AO108">
        <v>1</v>
      </c>
      <c r="AP108" s="28">
        <v>0.91518518518518521</v>
      </c>
      <c r="AQ108">
        <v>47.159668000000003</v>
      </c>
      <c r="AR108">
        <v>-88.484153000000006</v>
      </c>
      <c r="AS108">
        <v>309.8</v>
      </c>
      <c r="AT108">
        <v>45</v>
      </c>
      <c r="AU108">
        <v>12</v>
      </c>
      <c r="AV108">
        <v>9</v>
      </c>
      <c r="AW108" t="s">
        <v>211</v>
      </c>
      <c r="AX108">
        <v>1.6</v>
      </c>
      <c r="AY108">
        <v>2</v>
      </c>
      <c r="AZ108">
        <v>2.7532000000000001</v>
      </c>
      <c r="BA108">
        <v>14.686999999999999</v>
      </c>
      <c r="BB108">
        <v>13.54</v>
      </c>
      <c r="BC108">
        <v>0.92</v>
      </c>
      <c r="BD108">
        <v>15.814</v>
      </c>
      <c r="BE108">
        <v>2689.11</v>
      </c>
      <c r="BF108">
        <v>239.727</v>
      </c>
      <c r="BG108">
        <v>1.552</v>
      </c>
      <c r="BH108">
        <v>0.02</v>
      </c>
      <c r="BI108">
        <v>1.5720000000000001</v>
      </c>
      <c r="BJ108">
        <v>1.2450000000000001</v>
      </c>
      <c r="BK108">
        <v>1.6E-2</v>
      </c>
      <c r="BL108">
        <v>1.2609999999999999</v>
      </c>
      <c r="BM108">
        <v>29.1158</v>
      </c>
      <c r="BQ108">
        <v>0</v>
      </c>
      <c r="BR108">
        <v>2.6440000000000002E-2</v>
      </c>
      <c r="BS108">
        <v>-5</v>
      </c>
      <c r="BT108">
        <v>6.0000000000000001E-3</v>
      </c>
      <c r="BU108">
        <v>0.64612700000000001</v>
      </c>
      <c r="BV108">
        <v>0</v>
      </c>
      <c r="BW108" t="s">
        <v>155</v>
      </c>
      <c r="BX108">
        <v>0.80200000000000005</v>
      </c>
    </row>
    <row r="109" spans="1:76" x14ac:dyDescent="0.25">
      <c r="A109" s="26">
        <v>43530</v>
      </c>
      <c r="B109" s="29">
        <v>0.70671141203703713</v>
      </c>
      <c r="C109">
        <v>14.013</v>
      </c>
      <c r="D109">
        <v>1.1933</v>
      </c>
      <c r="E109">
        <v>11932.545613</v>
      </c>
      <c r="F109">
        <v>66.3</v>
      </c>
      <c r="G109">
        <v>1</v>
      </c>
      <c r="H109">
        <v>2184.9</v>
      </c>
      <c r="J109">
        <v>0</v>
      </c>
      <c r="K109">
        <v>0.86990000000000001</v>
      </c>
      <c r="L109">
        <v>12.190300000000001</v>
      </c>
      <c r="M109">
        <v>1.038</v>
      </c>
      <c r="N109">
        <v>57.653799999999997</v>
      </c>
      <c r="O109">
        <v>0.86990000000000001</v>
      </c>
      <c r="P109">
        <v>58.5</v>
      </c>
      <c r="Q109">
        <v>46.250399999999999</v>
      </c>
      <c r="R109">
        <v>0.69789999999999996</v>
      </c>
      <c r="S109">
        <v>46.9</v>
      </c>
      <c r="T109">
        <v>2184.9373000000001</v>
      </c>
      <c r="W109">
        <v>0</v>
      </c>
      <c r="X109">
        <v>0</v>
      </c>
      <c r="Y109">
        <v>11.7</v>
      </c>
      <c r="Z109">
        <v>851</v>
      </c>
      <c r="AA109">
        <v>833</v>
      </c>
      <c r="AB109">
        <v>848</v>
      </c>
      <c r="AC109">
        <v>96</v>
      </c>
      <c r="AD109">
        <v>22.54</v>
      </c>
      <c r="AE109">
        <v>0.52</v>
      </c>
      <c r="AF109">
        <v>982</v>
      </c>
      <c r="AG109">
        <v>-2</v>
      </c>
      <c r="AH109">
        <v>71</v>
      </c>
      <c r="AI109">
        <v>35</v>
      </c>
      <c r="AJ109">
        <v>189</v>
      </c>
      <c r="AK109">
        <v>170</v>
      </c>
      <c r="AL109">
        <v>4.3</v>
      </c>
      <c r="AM109">
        <v>174</v>
      </c>
      <c r="AN109" t="s">
        <v>155</v>
      </c>
      <c r="AO109">
        <v>2</v>
      </c>
      <c r="AP109" s="28">
        <v>0.91519675925925925</v>
      </c>
      <c r="AQ109">
        <v>47.159816999999997</v>
      </c>
      <c r="AR109">
        <v>-88.484166000000002</v>
      </c>
      <c r="AS109">
        <v>310.39999999999998</v>
      </c>
      <c r="AT109">
        <v>40.9</v>
      </c>
      <c r="AU109">
        <v>12</v>
      </c>
      <c r="AV109">
        <v>9</v>
      </c>
      <c r="AW109" t="s">
        <v>211</v>
      </c>
      <c r="AX109">
        <v>1.6</v>
      </c>
      <c r="AY109">
        <v>2.0468000000000002</v>
      </c>
      <c r="AZ109">
        <v>2.7467999999999999</v>
      </c>
      <c r="BA109">
        <v>14.686999999999999</v>
      </c>
      <c r="BB109">
        <v>14.25</v>
      </c>
      <c r="BC109">
        <v>0.97</v>
      </c>
      <c r="BD109">
        <v>14.952999999999999</v>
      </c>
      <c r="BE109">
        <v>2862.7550000000001</v>
      </c>
      <c r="BF109">
        <v>155.15299999999999</v>
      </c>
      <c r="BG109">
        <v>1.4179999999999999</v>
      </c>
      <c r="BH109">
        <v>2.1000000000000001E-2</v>
      </c>
      <c r="BI109">
        <v>1.4390000000000001</v>
      </c>
      <c r="BJ109">
        <v>1.137</v>
      </c>
      <c r="BK109">
        <v>1.7000000000000001E-2</v>
      </c>
      <c r="BL109">
        <v>1.155</v>
      </c>
      <c r="BM109">
        <v>16.293800000000001</v>
      </c>
      <c r="BQ109">
        <v>0</v>
      </c>
      <c r="BR109">
        <v>0.29883999999999999</v>
      </c>
      <c r="BS109">
        <v>-5</v>
      </c>
      <c r="BT109">
        <v>5.1200000000000004E-3</v>
      </c>
      <c r="BU109">
        <v>7.3029019999999996</v>
      </c>
      <c r="BV109">
        <v>0</v>
      </c>
      <c r="BW109" t="s">
        <v>155</v>
      </c>
      <c r="BX109">
        <v>0.80200000000000005</v>
      </c>
    </row>
    <row r="110" spans="1:76" x14ac:dyDescent="0.25">
      <c r="A110" s="26">
        <v>43530</v>
      </c>
      <c r="B110" s="29">
        <v>0.70672298611111106</v>
      </c>
      <c r="C110">
        <v>14.037000000000001</v>
      </c>
      <c r="D110">
        <v>0.95930000000000004</v>
      </c>
      <c r="E110">
        <v>9593.4932050000007</v>
      </c>
      <c r="F110">
        <v>58.5</v>
      </c>
      <c r="G110">
        <v>1</v>
      </c>
      <c r="H110">
        <v>1266.4000000000001</v>
      </c>
      <c r="J110">
        <v>0</v>
      </c>
      <c r="K110">
        <v>0.87260000000000004</v>
      </c>
      <c r="L110">
        <v>12.248200000000001</v>
      </c>
      <c r="M110">
        <v>0.83709999999999996</v>
      </c>
      <c r="N110">
        <v>51.069499999999998</v>
      </c>
      <c r="O110">
        <v>0.87260000000000004</v>
      </c>
      <c r="P110">
        <v>51.9</v>
      </c>
      <c r="Q110">
        <v>40.968400000000003</v>
      </c>
      <c r="R110">
        <v>0.7</v>
      </c>
      <c r="S110">
        <v>41.7</v>
      </c>
      <c r="T110">
        <v>1266.366</v>
      </c>
      <c r="W110">
        <v>0</v>
      </c>
      <c r="X110">
        <v>0</v>
      </c>
      <c r="Y110">
        <v>11.7</v>
      </c>
      <c r="Z110">
        <v>851</v>
      </c>
      <c r="AA110">
        <v>832</v>
      </c>
      <c r="AB110">
        <v>847</v>
      </c>
      <c r="AC110">
        <v>96</v>
      </c>
      <c r="AD110">
        <v>22.54</v>
      </c>
      <c r="AE110">
        <v>0.52</v>
      </c>
      <c r="AF110">
        <v>982</v>
      </c>
      <c r="AG110">
        <v>-2</v>
      </c>
      <c r="AH110">
        <v>71</v>
      </c>
      <c r="AI110">
        <v>35</v>
      </c>
      <c r="AJ110">
        <v>189.9</v>
      </c>
      <c r="AK110">
        <v>169.1</v>
      </c>
      <c r="AL110">
        <v>4.3</v>
      </c>
      <c r="AM110">
        <v>174</v>
      </c>
      <c r="AN110" t="s">
        <v>155</v>
      </c>
      <c r="AO110">
        <v>2</v>
      </c>
      <c r="AP110" s="28">
        <v>0.91520833333333329</v>
      </c>
      <c r="AQ110">
        <v>47.159953999999999</v>
      </c>
      <c r="AR110">
        <v>-88.484166000000002</v>
      </c>
      <c r="AS110">
        <v>310.8</v>
      </c>
      <c r="AT110">
        <v>37.200000000000003</v>
      </c>
      <c r="AU110">
        <v>12</v>
      </c>
      <c r="AV110">
        <v>10</v>
      </c>
      <c r="AW110" t="s">
        <v>209</v>
      </c>
      <c r="AX110">
        <v>1.6936</v>
      </c>
      <c r="AY110">
        <v>2.1936</v>
      </c>
      <c r="AZ110">
        <v>2.8936000000000002</v>
      </c>
      <c r="BA110">
        <v>14.686999999999999</v>
      </c>
      <c r="BB110">
        <v>14.57</v>
      </c>
      <c r="BC110">
        <v>0.99</v>
      </c>
      <c r="BD110">
        <v>14.601000000000001</v>
      </c>
      <c r="BE110">
        <v>2927.6469999999999</v>
      </c>
      <c r="BF110">
        <v>127.354</v>
      </c>
      <c r="BG110">
        <v>1.278</v>
      </c>
      <c r="BH110">
        <v>2.1999999999999999E-2</v>
      </c>
      <c r="BI110">
        <v>1.3</v>
      </c>
      <c r="BJ110">
        <v>1.0249999999999999</v>
      </c>
      <c r="BK110">
        <v>1.7999999999999999E-2</v>
      </c>
      <c r="BL110">
        <v>1.0429999999999999</v>
      </c>
      <c r="BM110">
        <v>9.6120999999999999</v>
      </c>
      <c r="BQ110">
        <v>0</v>
      </c>
      <c r="BR110">
        <v>0.32819999999999999</v>
      </c>
      <c r="BS110">
        <v>-5</v>
      </c>
      <c r="BT110">
        <v>5.0000000000000001E-3</v>
      </c>
      <c r="BU110">
        <v>8.0203880000000005</v>
      </c>
      <c r="BV110">
        <v>0</v>
      </c>
      <c r="BW110" t="s">
        <v>155</v>
      </c>
      <c r="BX110">
        <v>0.80200000000000005</v>
      </c>
    </row>
    <row r="111" spans="1:76" x14ac:dyDescent="0.25">
      <c r="A111" s="26">
        <v>43530</v>
      </c>
      <c r="B111" s="29">
        <v>0.70673456018518521</v>
      </c>
      <c r="C111">
        <v>14.101000000000001</v>
      </c>
      <c r="D111">
        <v>0.81279999999999997</v>
      </c>
      <c r="E111">
        <v>8127.7777779999997</v>
      </c>
      <c r="F111">
        <v>54.4</v>
      </c>
      <c r="G111">
        <v>1</v>
      </c>
      <c r="H111">
        <v>797.1</v>
      </c>
      <c r="J111">
        <v>0</v>
      </c>
      <c r="K111">
        <v>0.87380000000000002</v>
      </c>
      <c r="L111">
        <v>12.321199999999999</v>
      </c>
      <c r="M111">
        <v>0.71020000000000005</v>
      </c>
      <c r="N111">
        <v>47.510800000000003</v>
      </c>
      <c r="O111">
        <v>0.87380000000000002</v>
      </c>
      <c r="P111">
        <v>48.4</v>
      </c>
      <c r="Q111">
        <v>38.113599999999998</v>
      </c>
      <c r="R111">
        <v>0.70099999999999996</v>
      </c>
      <c r="S111">
        <v>38.799999999999997</v>
      </c>
      <c r="T111">
        <v>797.06389999999999</v>
      </c>
      <c r="W111">
        <v>0</v>
      </c>
      <c r="X111">
        <v>0</v>
      </c>
      <c r="Y111">
        <v>11.7</v>
      </c>
      <c r="Z111">
        <v>852</v>
      </c>
      <c r="AA111">
        <v>833</v>
      </c>
      <c r="AB111">
        <v>847</v>
      </c>
      <c r="AC111">
        <v>96</v>
      </c>
      <c r="AD111">
        <v>22.54</v>
      </c>
      <c r="AE111">
        <v>0.52</v>
      </c>
      <c r="AF111">
        <v>982</v>
      </c>
      <c r="AG111">
        <v>-2</v>
      </c>
      <c r="AH111">
        <v>71</v>
      </c>
      <c r="AI111">
        <v>35</v>
      </c>
      <c r="AJ111">
        <v>190</v>
      </c>
      <c r="AK111">
        <v>169.9</v>
      </c>
      <c r="AL111">
        <v>4.3</v>
      </c>
      <c r="AM111">
        <v>174</v>
      </c>
      <c r="AN111" t="s">
        <v>155</v>
      </c>
      <c r="AO111">
        <v>2</v>
      </c>
      <c r="AP111" s="28">
        <v>0.91521990740740744</v>
      </c>
      <c r="AQ111">
        <v>47.160088000000002</v>
      </c>
      <c r="AR111">
        <v>-88.484164000000007</v>
      </c>
      <c r="AS111">
        <v>311</v>
      </c>
      <c r="AT111">
        <v>35.299999999999997</v>
      </c>
      <c r="AU111">
        <v>12</v>
      </c>
      <c r="AV111">
        <v>10</v>
      </c>
      <c r="AW111" t="s">
        <v>209</v>
      </c>
      <c r="AX111">
        <v>1.6128</v>
      </c>
      <c r="AY111">
        <v>2.0192000000000001</v>
      </c>
      <c r="AZ111">
        <v>2.6255999999999999</v>
      </c>
      <c r="BA111">
        <v>14.686999999999999</v>
      </c>
      <c r="BB111">
        <v>14.71</v>
      </c>
      <c r="BC111">
        <v>1</v>
      </c>
      <c r="BD111">
        <v>14.443</v>
      </c>
      <c r="BE111">
        <v>2967.8240000000001</v>
      </c>
      <c r="BF111">
        <v>108.88</v>
      </c>
      <c r="BG111">
        <v>1.198</v>
      </c>
      <c r="BH111">
        <v>2.1999999999999999E-2</v>
      </c>
      <c r="BI111">
        <v>1.22</v>
      </c>
      <c r="BJ111">
        <v>0.96099999999999997</v>
      </c>
      <c r="BK111">
        <v>1.7999999999999999E-2</v>
      </c>
      <c r="BL111">
        <v>0.97899999999999998</v>
      </c>
      <c r="BM111">
        <v>6.0967000000000002</v>
      </c>
      <c r="BQ111">
        <v>0</v>
      </c>
      <c r="BR111">
        <v>0.11844</v>
      </c>
      <c r="BS111">
        <v>-5</v>
      </c>
      <c r="BT111">
        <v>5.8799999999999998E-3</v>
      </c>
      <c r="BU111">
        <v>2.8943780000000001</v>
      </c>
      <c r="BV111">
        <v>0</v>
      </c>
      <c r="BW111" t="s">
        <v>155</v>
      </c>
      <c r="BX111">
        <v>0.80200000000000005</v>
      </c>
    </row>
    <row r="112" spans="1:76" x14ac:dyDescent="0.25">
      <c r="A112" s="26">
        <v>43530</v>
      </c>
      <c r="B112" s="29">
        <v>0.70674613425925925</v>
      </c>
      <c r="C112">
        <v>14.12</v>
      </c>
      <c r="D112">
        <v>0.86570000000000003</v>
      </c>
      <c r="E112">
        <v>8657.2916669999995</v>
      </c>
      <c r="F112">
        <v>52.9</v>
      </c>
      <c r="G112">
        <v>1</v>
      </c>
      <c r="H112">
        <v>576.70000000000005</v>
      </c>
      <c r="J112">
        <v>0</v>
      </c>
      <c r="K112">
        <v>0.87339999999999995</v>
      </c>
      <c r="L112">
        <v>12.3329</v>
      </c>
      <c r="M112">
        <v>0.75619999999999998</v>
      </c>
      <c r="N112">
        <v>46.200099999999999</v>
      </c>
      <c r="O112">
        <v>0.87339999999999995</v>
      </c>
      <c r="P112">
        <v>47.1</v>
      </c>
      <c r="Q112">
        <v>37.062199999999997</v>
      </c>
      <c r="R112">
        <v>0.70069999999999999</v>
      </c>
      <c r="S112">
        <v>37.799999999999997</v>
      </c>
      <c r="T112">
        <v>576.73839999999996</v>
      </c>
      <c r="W112">
        <v>0</v>
      </c>
      <c r="X112">
        <v>0</v>
      </c>
      <c r="Y112">
        <v>11.7</v>
      </c>
      <c r="Z112">
        <v>852</v>
      </c>
      <c r="AA112">
        <v>833</v>
      </c>
      <c r="AB112">
        <v>848</v>
      </c>
      <c r="AC112">
        <v>96</v>
      </c>
      <c r="AD112">
        <v>22.54</v>
      </c>
      <c r="AE112">
        <v>0.52</v>
      </c>
      <c r="AF112">
        <v>982</v>
      </c>
      <c r="AG112">
        <v>-2</v>
      </c>
      <c r="AH112">
        <v>71</v>
      </c>
      <c r="AI112">
        <v>35</v>
      </c>
      <c r="AJ112">
        <v>190</v>
      </c>
      <c r="AK112">
        <v>170</v>
      </c>
      <c r="AL112">
        <v>4.4000000000000004</v>
      </c>
      <c r="AM112">
        <v>174.4</v>
      </c>
      <c r="AN112" t="s">
        <v>155</v>
      </c>
      <c r="AO112">
        <v>2</v>
      </c>
      <c r="AP112" s="28">
        <v>0.91523148148148137</v>
      </c>
      <c r="AQ112">
        <v>47.160217000000003</v>
      </c>
      <c r="AR112">
        <v>-88.484156999999996</v>
      </c>
      <c r="AS112">
        <v>311.3</v>
      </c>
      <c r="AT112">
        <v>33.6</v>
      </c>
      <c r="AU112">
        <v>12</v>
      </c>
      <c r="AV112">
        <v>10</v>
      </c>
      <c r="AW112" t="s">
        <v>209</v>
      </c>
      <c r="AX112">
        <v>1.4468000000000001</v>
      </c>
      <c r="AY112">
        <v>1.8404</v>
      </c>
      <c r="AZ112">
        <v>2.3403999999999998</v>
      </c>
      <c r="BA112">
        <v>14.686999999999999</v>
      </c>
      <c r="BB112">
        <v>14.66</v>
      </c>
      <c r="BC112">
        <v>1</v>
      </c>
      <c r="BD112">
        <v>14.49</v>
      </c>
      <c r="BE112">
        <v>2962.567</v>
      </c>
      <c r="BF112">
        <v>115.60899999999999</v>
      </c>
      <c r="BG112">
        <v>1.1619999999999999</v>
      </c>
      <c r="BH112">
        <v>2.1999999999999999E-2</v>
      </c>
      <c r="BI112">
        <v>1.1839999999999999</v>
      </c>
      <c r="BJ112">
        <v>0.93200000000000005</v>
      </c>
      <c r="BK112">
        <v>1.7999999999999999E-2</v>
      </c>
      <c r="BL112">
        <v>0.95</v>
      </c>
      <c r="BM112">
        <v>4.3994</v>
      </c>
      <c r="BQ112">
        <v>0</v>
      </c>
      <c r="BR112">
        <v>0.13664000000000001</v>
      </c>
      <c r="BS112">
        <v>-5</v>
      </c>
      <c r="BT112">
        <v>5.1200000000000004E-3</v>
      </c>
      <c r="BU112">
        <v>3.33914</v>
      </c>
      <c r="BV112">
        <v>0</v>
      </c>
      <c r="BW112" t="s">
        <v>155</v>
      </c>
      <c r="BX112">
        <v>0.80200000000000005</v>
      </c>
    </row>
    <row r="113" spans="1:76" x14ac:dyDescent="0.25">
      <c r="A113" s="26">
        <v>43530</v>
      </c>
      <c r="B113" s="29">
        <v>0.7067577083333334</v>
      </c>
      <c r="C113">
        <v>14.12</v>
      </c>
      <c r="D113">
        <v>0.86939999999999995</v>
      </c>
      <c r="E113">
        <v>8694.2786070000002</v>
      </c>
      <c r="F113">
        <v>52.6</v>
      </c>
      <c r="G113">
        <v>1</v>
      </c>
      <c r="H113">
        <v>482.8</v>
      </c>
      <c r="J113">
        <v>0</v>
      </c>
      <c r="K113">
        <v>0.87350000000000005</v>
      </c>
      <c r="L113">
        <v>12.333299999999999</v>
      </c>
      <c r="M113">
        <v>0.75939999999999996</v>
      </c>
      <c r="N113">
        <v>45.944200000000002</v>
      </c>
      <c r="O113">
        <v>0.87350000000000005</v>
      </c>
      <c r="P113">
        <v>46.8</v>
      </c>
      <c r="Q113">
        <v>36.8568</v>
      </c>
      <c r="R113">
        <v>0.70069999999999999</v>
      </c>
      <c r="S113">
        <v>37.6</v>
      </c>
      <c r="T113">
        <v>482.83679999999998</v>
      </c>
      <c r="W113">
        <v>0</v>
      </c>
      <c r="X113">
        <v>0</v>
      </c>
      <c r="Y113">
        <v>11.7</v>
      </c>
      <c r="Z113">
        <v>852</v>
      </c>
      <c r="AA113">
        <v>834</v>
      </c>
      <c r="AB113">
        <v>849</v>
      </c>
      <c r="AC113">
        <v>96</v>
      </c>
      <c r="AD113">
        <v>22.54</v>
      </c>
      <c r="AE113">
        <v>0.52</v>
      </c>
      <c r="AF113">
        <v>982</v>
      </c>
      <c r="AG113">
        <v>-2</v>
      </c>
      <c r="AH113">
        <v>70.12</v>
      </c>
      <c r="AI113">
        <v>35</v>
      </c>
      <c r="AJ113">
        <v>190</v>
      </c>
      <c r="AK113">
        <v>170</v>
      </c>
      <c r="AL113">
        <v>4.3</v>
      </c>
      <c r="AM113">
        <v>174.8</v>
      </c>
      <c r="AN113" t="s">
        <v>155</v>
      </c>
      <c r="AO113">
        <v>2</v>
      </c>
      <c r="AP113" s="28">
        <v>0.91524305555555552</v>
      </c>
      <c r="AQ113">
        <v>47.160341000000003</v>
      </c>
      <c r="AR113">
        <v>-88.484144000000001</v>
      </c>
      <c r="AS113">
        <v>311.5</v>
      </c>
      <c r="AT113">
        <v>32</v>
      </c>
      <c r="AU113">
        <v>12</v>
      </c>
      <c r="AV113">
        <v>9</v>
      </c>
      <c r="AW113" t="s">
        <v>213</v>
      </c>
      <c r="AX113">
        <v>1.5</v>
      </c>
      <c r="AY113">
        <v>2</v>
      </c>
      <c r="AZ113">
        <v>2.5</v>
      </c>
      <c r="BA113">
        <v>14.686999999999999</v>
      </c>
      <c r="BB113">
        <v>14.67</v>
      </c>
      <c r="BC113">
        <v>1</v>
      </c>
      <c r="BD113">
        <v>14.487</v>
      </c>
      <c r="BE113">
        <v>2963.96</v>
      </c>
      <c r="BF113">
        <v>116.158</v>
      </c>
      <c r="BG113">
        <v>1.1559999999999999</v>
      </c>
      <c r="BH113">
        <v>2.1999999999999999E-2</v>
      </c>
      <c r="BI113">
        <v>1.1779999999999999</v>
      </c>
      <c r="BJ113">
        <v>0.92800000000000005</v>
      </c>
      <c r="BK113">
        <v>1.7999999999999999E-2</v>
      </c>
      <c r="BL113">
        <v>0.94499999999999995</v>
      </c>
      <c r="BM113">
        <v>3.6846999999999999</v>
      </c>
      <c r="BQ113">
        <v>0</v>
      </c>
      <c r="BR113">
        <v>0.34451999999999999</v>
      </c>
      <c r="BS113">
        <v>-5</v>
      </c>
      <c r="BT113">
        <v>5.0000000000000001E-3</v>
      </c>
      <c r="BU113">
        <v>8.4192070000000001</v>
      </c>
      <c r="BV113">
        <v>0</v>
      </c>
      <c r="BW113" t="s">
        <v>155</v>
      </c>
      <c r="BX113">
        <v>0.80200000000000005</v>
      </c>
    </row>
    <row r="114" spans="1:76" x14ac:dyDescent="0.25">
      <c r="A114" s="26">
        <v>43530</v>
      </c>
      <c r="B114" s="29">
        <v>0.70676928240740733</v>
      </c>
      <c r="C114">
        <v>14.12</v>
      </c>
      <c r="D114">
        <v>0.87680000000000002</v>
      </c>
      <c r="E114">
        <v>8768.1415930000003</v>
      </c>
      <c r="F114">
        <v>52.6</v>
      </c>
      <c r="G114">
        <v>1</v>
      </c>
      <c r="H114">
        <v>440.7</v>
      </c>
      <c r="J114">
        <v>0</v>
      </c>
      <c r="K114">
        <v>0.87339999999999995</v>
      </c>
      <c r="L114">
        <v>12.3329</v>
      </c>
      <c r="M114">
        <v>0.76580000000000004</v>
      </c>
      <c r="N114">
        <v>45.942700000000002</v>
      </c>
      <c r="O114">
        <v>0.87339999999999995</v>
      </c>
      <c r="P114">
        <v>46.8</v>
      </c>
      <c r="Q114">
        <v>36.855600000000003</v>
      </c>
      <c r="R114">
        <v>0.70069999999999999</v>
      </c>
      <c r="S114">
        <v>37.6</v>
      </c>
      <c r="T114">
        <v>440.7</v>
      </c>
      <c r="W114">
        <v>0</v>
      </c>
      <c r="X114">
        <v>0</v>
      </c>
      <c r="Y114">
        <v>11.6</v>
      </c>
      <c r="Z114">
        <v>852</v>
      </c>
      <c r="AA114">
        <v>834</v>
      </c>
      <c r="AB114">
        <v>849</v>
      </c>
      <c r="AC114">
        <v>96</v>
      </c>
      <c r="AD114">
        <v>22.54</v>
      </c>
      <c r="AE114">
        <v>0.52</v>
      </c>
      <c r="AF114">
        <v>982</v>
      </c>
      <c r="AG114">
        <v>-2</v>
      </c>
      <c r="AH114">
        <v>70</v>
      </c>
      <c r="AI114">
        <v>35</v>
      </c>
      <c r="AJ114">
        <v>190</v>
      </c>
      <c r="AK114">
        <v>170</v>
      </c>
      <c r="AL114">
        <v>4.3</v>
      </c>
      <c r="AM114">
        <v>174.9</v>
      </c>
      <c r="AN114" t="s">
        <v>155</v>
      </c>
      <c r="AO114">
        <v>2</v>
      </c>
      <c r="AP114" s="28">
        <v>0.91525462962962967</v>
      </c>
      <c r="AQ114">
        <v>47.16046</v>
      </c>
      <c r="AR114">
        <v>-88.484117999999995</v>
      </c>
      <c r="AS114">
        <v>311.39999999999998</v>
      </c>
      <c r="AT114">
        <v>30.7</v>
      </c>
      <c r="AU114">
        <v>12</v>
      </c>
      <c r="AV114">
        <v>9</v>
      </c>
      <c r="AW114" t="s">
        <v>213</v>
      </c>
      <c r="AX114">
        <v>1.5</v>
      </c>
      <c r="AY114">
        <v>2.1404000000000001</v>
      </c>
      <c r="AZ114">
        <v>2.6404000000000001</v>
      </c>
      <c r="BA114">
        <v>14.686999999999999</v>
      </c>
      <c r="BB114">
        <v>14.67</v>
      </c>
      <c r="BC114">
        <v>1</v>
      </c>
      <c r="BD114">
        <v>14.491</v>
      </c>
      <c r="BE114">
        <v>2963.453</v>
      </c>
      <c r="BF114">
        <v>117.125</v>
      </c>
      <c r="BG114">
        <v>1.1559999999999999</v>
      </c>
      <c r="BH114">
        <v>2.1999999999999999E-2</v>
      </c>
      <c r="BI114">
        <v>1.1779999999999999</v>
      </c>
      <c r="BJ114">
        <v>0.92700000000000005</v>
      </c>
      <c r="BK114">
        <v>1.7999999999999999E-2</v>
      </c>
      <c r="BL114">
        <v>0.94499999999999995</v>
      </c>
      <c r="BM114">
        <v>3.3626999999999998</v>
      </c>
      <c r="BQ114">
        <v>0</v>
      </c>
      <c r="BR114">
        <v>0.30248000000000003</v>
      </c>
      <c r="BS114">
        <v>-5</v>
      </c>
      <c r="BT114">
        <v>5.8799999999999998E-3</v>
      </c>
      <c r="BU114">
        <v>7.3918549999999996</v>
      </c>
      <c r="BV114">
        <v>0</v>
      </c>
      <c r="BW114" t="s">
        <v>155</v>
      </c>
      <c r="BX114">
        <v>0.80200000000000005</v>
      </c>
    </row>
    <row r="115" spans="1:76" x14ac:dyDescent="0.25">
      <c r="A115" s="26">
        <v>43530</v>
      </c>
      <c r="B115" s="29">
        <v>0.70678085648148148</v>
      </c>
      <c r="C115">
        <v>14.12</v>
      </c>
      <c r="D115">
        <v>0.85329999999999995</v>
      </c>
      <c r="E115">
        <v>8533.0942450000002</v>
      </c>
      <c r="F115">
        <v>52.7</v>
      </c>
      <c r="G115">
        <v>1</v>
      </c>
      <c r="H115">
        <v>418.5</v>
      </c>
      <c r="J115">
        <v>0</v>
      </c>
      <c r="K115">
        <v>0.87370000000000003</v>
      </c>
      <c r="L115">
        <v>12.336499999999999</v>
      </c>
      <c r="M115">
        <v>0.74550000000000005</v>
      </c>
      <c r="N115">
        <v>46.043300000000002</v>
      </c>
      <c r="O115">
        <v>0.87370000000000003</v>
      </c>
      <c r="P115">
        <v>46.9</v>
      </c>
      <c r="Q115">
        <v>36.936399999999999</v>
      </c>
      <c r="R115">
        <v>0.70089999999999997</v>
      </c>
      <c r="S115">
        <v>37.6</v>
      </c>
      <c r="T115">
        <v>418.48180000000002</v>
      </c>
      <c r="W115">
        <v>0</v>
      </c>
      <c r="X115">
        <v>0</v>
      </c>
      <c r="Y115">
        <v>11.7</v>
      </c>
      <c r="Z115">
        <v>852</v>
      </c>
      <c r="AA115">
        <v>835</v>
      </c>
      <c r="AB115">
        <v>849</v>
      </c>
      <c r="AC115">
        <v>96</v>
      </c>
      <c r="AD115">
        <v>22.54</v>
      </c>
      <c r="AE115">
        <v>0.52</v>
      </c>
      <c r="AF115">
        <v>982</v>
      </c>
      <c r="AG115">
        <v>-2</v>
      </c>
      <c r="AH115">
        <v>70</v>
      </c>
      <c r="AI115">
        <v>35</v>
      </c>
      <c r="AJ115">
        <v>190</v>
      </c>
      <c r="AK115">
        <v>170</v>
      </c>
      <c r="AL115">
        <v>4.4000000000000004</v>
      </c>
      <c r="AM115">
        <v>174.5</v>
      </c>
      <c r="AN115" t="s">
        <v>155</v>
      </c>
      <c r="AO115">
        <v>2</v>
      </c>
      <c r="AP115" s="28">
        <v>0.91526620370370371</v>
      </c>
      <c r="AQ115">
        <v>47.160578000000001</v>
      </c>
      <c r="AR115">
        <v>-88.484071</v>
      </c>
      <c r="AS115">
        <v>311.39999999999998</v>
      </c>
      <c r="AT115">
        <v>30.3</v>
      </c>
      <c r="AU115">
        <v>12</v>
      </c>
      <c r="AV115">
        <v>9</v>
      </c>
      <c r="AW115" t="s">
        <v>213</v>
      </c>
      <c r="AX115">
        <v>1.5935999999999999</v>
      </c>
      <c r="AY115">
        <v>2.3936000000000002</v>
      </c>
      <c r="AZ115">
        <v>2.9403999999999999</v>
      </c>
      <c r="BA115">
        <v>14.686999999999999</v>
      </c>
      <c r="BB115">
        <v>14.69</v>
      </c>
      <c r="BC115">
        <v>1</v>
      </c>
      <c r="BD115">
        <v>14.457000000000001</v>
      </c>
      <c r="BE115">
        <v>2968.6089999999999</v>
      </c>
      <c r="BF115">
        <v>114.18300000000001</v>
      </c>
      <c r="BG115">
        <v>1.1599999999999999</v>
      </c>
      <c r="BH115">
        <v>2.1999999999999999E-2</v>
      </c>
      <c r="BI115">
        <v>1.1819999999999999</v>
      </c>
      <c r="BJ115">
        <v>0.93100000000000005</v>
      </c>
      <c r="BK115">
        <v>1.7999999999999999E-2</v>
      </c>
      <c r="BL115">
        <v>0.94799999999999995</v>
      </c>
      <c r="BM115">
        <v>3.1978</v>
      </c>
      <c r="BQ115">
        <v>0</v>
      </c>
      <c r="BR115">
        <v>0.104868</v>
      </c>
      <c r="BS115">
        <v>-5</v>
      </c>
      <c r="BT115">
        <v>6.0000000000000001E-3</v>
      </c>
      <c r="BU115">
        <v>2.5627149999999999</v>
      </c>
      <c r="BV115">
        <v>0</v>
      </c>
      <c r="BW115" t="s">
        <v>155</v>
      </c>
      <c r="BX115">
        <v>0.80200000000000005</v>
      </c>
    </row>
    <row r="116" spans="1:76" x14ac:dyDescent="0.25">
      <c r="A116" s="26">
        <v>43530</v>
      </c>
      <c r="B116" s="29">
        <v>0.70679243055555563</v>
      </c>
      <c r="C116">
        <v>14.12</v>
      </c>
      <c r="D116">
        <v>0.87139999999999995</v>
      </c>
      <c r="E116">
        <v>8714.2109700000001</v>
      </c>
      <c r="F116">
        <v>51.9</v>
      </c>
      <c r="G116">
        <v>1</v>
      </c>
      <c r="H116">
        <v>396.9</v>
      </c>
      <c r="J116">
        <v>0</v>
      </c>
      <c r="K116">
        <v>0.87350000000000005</v>
      </c>
      <c r="L116">
        <v>12.334199999999999</v>
      </c>
      <c r="M116">
        <v>0.76119999999999999</v>
      </c>
      <c r="N116">
        <v>45.315100000000001</v>
      </c>
      <c r="O116">
        <v>0.87350000000000005</v>
      </c>
      <c r="P116">
        <v>46.2</v>
      </c>
      <c r="Q116">
        <v>36.352200000000003</v>
      </c>
      <c r="R116">
        <v>0.70069999999999999</v>
      </c>
      <c r="S116">
        <v>37.1</v>
      </c>
      <c r="T116">
        <v>396.91590000000002</v>
      </c>
      <c r="W116">
        <v>0</v>
      </c>
      <c r="X116">
        <v>0</v>
      </c>
      <c r="Y116">
        <v>11.7</v>
      </c>
      <c r="Z116">
        <v>853</v>
      </c>
      <c r="AA116">
        <v>835</v>
      </c>
      <c r="AB116">
        <v>849</v>
      </c>
      <c r="AC116">
        <v>96</v>
      </c>
      <c r="AD116">
        <v>22.54</v>
      </c>
      <c r="AE116">
        <v>0.52</v>
      </c>
      <c r="AF116">
        <v>982</v>
      </c>
      <c r="AG116">
        <v>-2</v>
      </c>
      <c r="AH116">
        <v>70</v>
      </c>
      <c r="AI116">
        <v>35</v>
      </c>
      <c r="AJ116">
        <v>190</v>
      </c>
      <c r="AK116">
        <v>170</v>
      </c>
      <c r="AL116">
        <v>4.3</v>
      </c>
      <c r="AM116">
        <v>174.2</v>
      </c>
      <c r="AN116" t="s">
        <v>155</v>
      </c>
      <c r="AO116">
        <v>2</v>
      </c>
      <c r="AP116" s="28">
        <v>0.91527777777777775</v>
      </c>
      <c r="AQ116">
        <v>47.160691</v>
      </c>
      <c r="AR116">
        <v>-88.484009999999998</v>
      </c>
      <c r="AS116">
        <v>311.7</v>
      </c>
      <c r="AT116">
        <v>29.9</v>
      </c>
      <c r="AU116">
        <v>12</v>
      </c>
      <c r="AV116">
        <v>9</v>
      </c>
      <c r="AW116" t="s">
        <v>213</v>
      </c>
      <c r="AX116">
        <v>1.5596000000000001</v>
      </c>
      <c r="AY116">
        <v>2.266</v>
      </c>
      <c r="AZ116">
        <v>2.7724000000000002</v>
      </c>
      <c r="BA116">
        <v>14.686999999999999</v>
      </c>
      <c r="BB116">
        <v>14.68</v>
      </c>
      <c r="BC116">
        <v>1</v>
      </c>
      <c r="BD116">
        <v>14.478999999999999</v>
      </c>
      <c r="BE116">
        <v>2965.51</v>
      </c>
      <c r="BF116">
        <v>116.485</v>
      </c>
      <c r="BG116">
        <v>1.141</v>
      </c>
      <c r="BH116">
        <v>2.1999999999999999E-2</v>
      </c>
      <c r="BI116">
        <v>1.163</v>
      </c>
      <c r="BJ116">
        <v>0.91500000000000004</v>
      </c>
      <c r="BK116">
        <v>1.7999999999999999E-2</v>
      </c>
      <c r="BL116">
        <v>0.93300000000000005</v>
      </c>
      <c r="BM116">
        <v>3.0304000000000002</v>
      </c>
      <c r="BQ116">
        <v>0</v>
      </c>
      <c r="BR116">
        <v>2.4499999999999999E-3</v>
      </c>
      <c r="BS116">
        <v>-5</v>
      </c>
      <c r="BT116">
        <v>6.0000000000000001E-3</v>
      </c>
      <c r="BU116">
        <v>5.9882999999999999E-2</v>
      </c>
      <c r="BV116">
        <v>0</v>
      </c>
      <c r="BW116" t="s">
        <v>155</v>
      </c>
      <c r="BX116">
        <v>0.80200000000000005</v>
      </c>
    </row>
    <row r="117" spans="1:76" x14ac:dyDescent="0.25">
      <c r="A117" s="26">
        <v>43530</v>
      </c>
      <c r="B117" s="29">
        <v>0.70680400462962967</v>
      </c>
      <c r="C117">
        <v>14.112</v>
      </c>
      <c r="D117">
        <v>1.002</v>
      </c>
      <c r="E117">
        <v>10020.394850000001</v>
      </c>
      <c r="F117">
        <v>48.2</v>
      </c>
      <c r="G117">
        <v>1</v>
      </c>
      <c r="H117">
        <v>403.5</v>
      </c>
      <c r="J117">
        <v>0</v>
      </c>
      <c r="K117">
        <v>0.87250000000000005</v>
      </c>
      <c r="L117">
        <v>12.3127</v>
      </c>
      <c r="M117">
        <v>0.87429999999999997</v>
      </c>
      <c r="N117">
        <v>42.072200000000002</v>
      </c>
      <c r="O117">
        <v>0.87250000000000005</v>
      </c>
      <c r="P117">
        <v>42.9</v>
      </c>
      <c r="Q117">
        <v>33.750700000000002</v>
      </c>
      <c r="R117">
        <v>0.69989999999999997</v>
      </c>
      <c r="S117">
        <v>34.5</v>
      </c>
      <c r="T117">
        <v>403.53480000000002</v>
      </c>
      <c r="W117">
        <v>0</v>
      </c>
      <c r="X117">
        <v>0</v>
      </c>
      <c r="Y117">
        <v>11.7</v>
      </c>
      <c r="Z117">
        <v>853</v>
      </c>
      <c r="AA117">
        <v>836</v>
      </c>
      <c r="AB117">
        <v>849</v>
      </c>
      <c r="AC117">
        <v>96</v>
      </c>
      <c r="AD117">
        <v>22.54</v>
      </c>
      <c r="AE117">
        <v>0.52</v>
      </c>
      <c r="AF117">
        <v>982</v>
      </c>
      <c r="AG117">
        <v>-2</v>
      </c>
      <c r="AH117">
        <v>70</v>
      </c>
      <c r="AI117">
        <v>35</v>
      </c>
      <c r="AJ117">
        <v>190</v>
      </c>
      <c r="AK117">
        <v>170</v>
      </c>
      <c r="AL117">
        <v>4.4000000000000004</v>
      </c>
      <c r="AM117">
        <v>174</v>
      </c>
      <c r="AN117" t="s">
        <v>155</v>
      </c>
      <c r="AO117">
        <v>2</v>
      </c>
      <c r="AP117" s="28">
        <v>0.91528935185185178</v>
      </c>
      <c r="AQ117">
        <v>47.160798999999997</v>
      </c>
      <c r="AR117">
        <v>-88.483953</v>
      </c>
      <c r="AS117">
        <v>312</v>
      </c>
      <c r="AT117">
        <v>29.2</v>
      </c>
      <c r="AU117">
        <v>12</v>
      </c>
      <c r="AV117">
        <v>9</v>
      </c>
      <c r="AW117" t="s">
        <v>213</v>
      </c>
      <c r="AX117">
        <v>1.4468000000000001</v>
      </c>
      <c r="AY117">
        <v>2.0935999999999999</v>
      </c>
      <c r="AZ117">
        <v>2.5404</v>
      </c>
      <c r="BA117">
        <v>14.686999999999999</v>
      </c>
      <c r="BB117">
        <v>14.55</v>
      </c>
      <c r="BC117">
        <v>0.99</v>
      </c>
      <c r="BD117">
        <v>14.615</v>
      </c>
      <c r="BE117">
        <v>2939.6350000000002</v>
      </c>
      <c r="BF117">
        <v>132.85</v>
      </c>
      <c r="BG117">
        <v>1.052</v>
      </c>
      <c r="BH117">
        <v>2.1999999999999999E-2</v>
      </c>
      <c r="BI117">
        <v>1.0740000000000001</v>
      </c>
      <c r="BJ117">
        <v>0.84399999999999997</v>
      </c>
      <c r="BK117">
        <v>1.7000000000000001E-2</v>
      </c>
      <c r="BL117">
        <v>0.86099999999999999</v>
      </c>
      <c r="BM117">
        <v>3.0594000000000001</v>
      </c>
      <c r="BQ117">
        <v>0</v>
      </c>
      <c r="BR117">
        <v>-2.7359999999999999E-2</v>
      </c>
      <c r="BS117">
        <v>-5</v>
      </c>
      <c r="BT117">
        <v>5.1200000000000004E-3</v>
      </c>
      <c r="BU117">
        <v>-0.66861000000000004</v>
      </c>
      <c r="BV117">
        <v>0</v>
      </c>
      <c r="BW117" t="s">
        <v>155</v>
      </c>
      <c r="BX117">
        <v>0.80200000000000005</v>
      </c>
    </row>
    <row r="118" spans="1:76" x14ac:dyDescent="0.25">
      <c r="A118" s="26">
        <v>43530</v>
      </c>
      <c r="B118" s="29">
        <v>0.70681557870370371</v>
      </c>
      <c r="C118">
        <v>14.11</v>
      </c>
      <c r="D118">
        <v>0.93940000000000001</v>
      </c>
      <c r="E118">
        <v>9393.7854079999997</v>
      </c>
      <c r="F118">
        <v>44.7</v>
      </c>
      <c r="G118">
        <v>1</v>
      </c>
      <c r="H118">
        <v>417.9</v>
      </c>
      <c r="J118">
        <v>0</v>
      </c>
      <c r="K118">
        <v>0.873</v>
      </c>
      <c r="L118">
        <v>12.3185</v>
      </c>
      <c r="M118">
        <v>0.82010000000000005</v>
      </c>
      <c r="N118">
        <v>39.012300000000003</v>
      </c>
      <c r="O118">
        <v>0.873</v>
      </c>
      <c r="P118">
        <v>39.9</v>
      </c>
      <c r="Q118">
        <v>31.295999999999999</v>
      </c>
      <c r="R118">
        <v>0.70040000000000002</v>
      </c>
      <c r="S118">
        <v>32</v>
      </c>
      <c r="T118">
        <v>417.92829999999998</v>
      </c>
      <c r="W118">
        <v>0</v>
      </c>
      <c r="X118">
        <v>0</v>
      </c>
      <c r="Y118">
        <v>11.7</v>
      </c>
      <c r="Z118">
        <v>853</v>
      </c>
      <c r="AA118">
        <v>836</v>
      </c>
      <c r="AB118">
        <v>850</v>
      </c>
      <c r="AC118">
        <v>96</v>
      </c>
      <c r="AD118">
        <v>22.54</v>
      </c>
      <c r="AE118">
        <v>0.52</v>
      </c>
      <c r="AF118">
        <v>982</v>
      </c>
      <c r="AG118">
        <v>-2</v>
      </c>
      <c r="AH118">
        <v>70</v>
      </c>
      <c r="AI118">
        <v>35</v>
      </c>
      <c r="AJ118">
        <v>190</v>
      </c>
      <c r="AK118">
        <v>170</v>
      </c>
      <c r="AL118">
        <v>4.4000000000000004</v>
      </c>
      <c r="AM118">
        <v>174</v>
      </c>
      <c r="AN118" t="s">
        <v>155</v>
      </c>
      <c r="AO118">
        <v>2</v>
      </c>
      <c r="AP118" s="28">
        <v>0.91530092592592593</v>
      </c>
      <c r="AQ118">
        <v>47.160910000000001</v>
      </c>
      <c r="AR118">
        <v>-88.483913000000001</v>
      </c>
      <c r="AS118">
        <v>312.3</v>
      </c>
      <c r="AT118">
        <v>28.7</v>
      </c>
      <c r="AU118">
        <v>12</v>
      </c>
      <c r="AV118">
        <v>9</v>
      </c>
      <c r="AW118" t="s">
        <v>213</v>
      </c>
      <c r="AX118">
        <v>1.4532</v>
      </c>
      <c r="AY118">
        <v>2.0596000000000001</v>
      </c>
      <c r="AZ118">
        <v>2.5127999999999999</v>
      </c>
      <c r="BA118">
        <v>14.686999999999999</v>
      </c>
      <c r="BB118">
        <v>14.61</v>
      </c>
      <c r="BC118">
        <v>1</v>
      </c>
      <c r="BD118">
        <v>14.544</v>
      </c>
      <c r="BE118">
        <v>2951.5230000000001</v>
      </c>
      <c r="BF118">
        <v>125.065</v>
      </c>
      <c r="BG118">
        <v>0.97899999999999998</v>
      </c>
      <c r="BH118">
        <v>2.1999999999999999E-2</v>
      </c>
      <c r="BI118">
        <v>1.0009999999999999</v>
      </c>
      <c r="BJ118">
        <v>0.78500000000000003</v>
      </c>
      <c r="BK118">
        <v>1.7999999999999999E-2</v>
      </c>
      <c r="BL118">
        <v>0.80300000000000005</v>
      </c>
      <c r="BM118">
        <v>3.1798000000000002</v>
      </c>
      <c r="BQ118">
        <v>0</v>
      </c>
      <c r="BR118">
        <v>-3.7033000000000003E-2</v>
      </c>
      <c r="BS118">
        <v>-5</v>
      </c>
      <c r="BT118">
        <v>5.8789999999999997E-3</v>
      </c>
      <c r="BU118">
        <v>-0.90499300000000005</v>
      </c>
      <c r="BV118">
        <v>0</v>
      </c>
      <c r="BW118" t="s">
        <v>155</v>
      </c>
      <c r="BX118">
        <v>0.80200000000000005</v>
      </c>
    </row>
    <row r="119" spans="1:76" x14ac:dyDescent="0.25">
      <c r="A119" s="26">
        <v>43530</v>
      </c>
      <c r="B119" s="29">
        <v>0.70682715277777775</v>
      </c>
      <c r="C119">
        <v>14.11</v>
      </c>
      <c r="D119">
        <v>0.85270000000000001</v>
      </c>
      <c r="E119">
        <v>8527.1839999999993</v>
      </c>
      <c r="F119">
        <v>41.5</v>
      </c>
      <c r="G119">
        <v>1</v>
      </c>
      <c r="H119">
        <v>407.7</v>
      </c>
      <c r="J119">
        <v>0</v>
      </c>
      <c r="K119">
        <v>0.87380000000000002</v>
      </c>
      <c r="L119">
        <v>12.3291</v>
      </c>
      <c r="M119">
        <v>0.74509999999999998</v>
      </c>
      <c r="N119">
        <v>36.224699999999999</v>
      </c>
      <c r="O119">
        <v>0.87380000000000002</v>
      </c>
      <c r="P119">
        <v>37.1</v>
      </c>
      <c r="Q119">
        <v>29.059799999999999</v>
      </c>
      <c r="R119">
        <v>0.70099999999999996</v>
      </c>
      <c r="S119">
        <v>29.8</v>
      </c>
      <c r="T119">
        <v>407.73480000000001</v>
      </c>
      <c r="W119">
        <v>0</v>
      </c>
      <c r="X119">
        <v>0</v>
      </c>
      <c r="Y119">
        <v>11.6</v>
      </c>
      <c r="Z119">
        <v>853</v>
      </c>
      <c r="AA119">
        <v>836</v>
      </c>
      <c r="AB119">
        <v>850</v>
      </c>
      <c r="AC119">
        <v>96</v>
      </c>
      <c r="AD119">
        <v>22.54</v>
      </c>
      <c r="AE119">
        <v>0.52</v>
      </c>
      <c r="AF119">
        <v>982</v>
      </c>
      <c r="AG119">
        <v>-2</v>
      </c>
      <c r="AH119">
        <v>70</v>
      </c>
      <c r="AI119">
        <v>35</v>
      </c>
      <c r="AJ119">
        <v>190</v>
      </c>
      <c r="AK119">
        <v>170</v>
      </c>
      <c r="AL119">
        <v>4.4000000000000004</v>
      </c>
      <c r="AM119">
        <v>174</v>
      </c>
      <c r="AN119" t="s">
        <v>155</v>
      </c>
      <c r="AO119">
        <v>2</v>
      </c>
      <c r="AP119" s="28">
        <v>0.91531250000000008</v>
      </c>
      <c r="AQ119">
        <v>47.161025000000002</v>
      </c>
      <c r="AR119">
        <v>-88.483896000000001</v>
      </c>
      <c r="AS119">
        <v>312.5</v>
      </c>
      <c r="AT119">
        <v>28.4</v>
      </c>
      <c r="AU119">
        <v>12</v>
      </c>
      <c r="AV119">
        <v>9</v>
      </c>
      <c r="AW119" t="s">
        <v>213</v>
      </c>
      <c r="AX119">
        <v>1.3532470000000001</v>
      </c>
      <c r="AY119">
        <v>1.9</v>
      </c>
      <c r="AZ119">
        <v>2.3467530000000001</v>
      </c>
      <c r="BA119">
        <v>14.686999999999999</v>
      </c>
      <c r="BB119">
        <v>14.71</v>
      </c>
      <c r="BC119">
        <v>1</v>
      </c>
      <c r="BD119">
        <v>14.445</v>
      </c>
      <c r="BE119">
        <v>2968.85</v>
      </c>
      <c r="BF119">
        <v>114.194</v>
      </c>
      <c r="BG119">
        <v>0.91300000000000003</v>
      </c>
      <c r="BH119">
        <v>2.1999999999999999E-2</v>
      </c>
      <c r="BI119">
        <v>0.93600000000000005</v>
      </c>
      <c r="BJ119">
        <v>0.73299999999999998</v>
      </c>
      <c r="BK119">
        <v>1.7999999999999999E-2</v>
      </c>
      <c r="BL119">
        <v>0.75</v>
      </c>
      <c r="BM119">
        <v>3.1177999999999999</v>
      </c>
      <c r="BQ119">
        <v>0</v>
      </c>
      <c r="BR119">
        <v>-4.4158999999999997E-2</v>
      </c>
      <c r="BS119">
        <v>-5</v>
      </c>
      <c r="BT119">
        <v>6.0000000000000001E-3</v>
      </c>
      <c r="BU119">
        <v>-1.0791390000000001</v>
      </c>
      <c r="BV119">
        <v>0</v>
      </c>
      <c r="BW119" t="s">
        <v>155</v>
      </c>
      <c r="BX119">
        <v>0.80200000000000005</v>
      </c>
    </row>
    <row r="120" spans="1:76" x14ac:dyDescent="0.25">
      <c r="A120" s="26">
        <v>43530</v>
      </c>
      <c r="B120" s="29">
        <v>0.7068387268518519</v>
      </c>
      <c r="C120">
        <v>14.016999999999999</v>
      </c>
      <c r="D120">
        <v>1.018</v>
      </c>
      <c r="E120">
        <v>10179.650582</v>
      </c>
      <c r="F120">
        <v>38.299999999999997</v>
      </c>
      <c r="G120">
        <v>1</v>
      </c>
      <c r="H120">
        <v>394</v>
      </c>
      <c r="J120">
        <v>0</v>
      </c>
      <c r="K120">
        <v>0.87309999999999999</v>
      </c>
      <c r="L120">
        <v>12.238200000000001</v>
      </c>
      <c r="M120">
        <v>0.88880000000000003</v>
      </c>
      <c r="N120">
        <v>33.422699999999999</v>
      </c>
      <c r="O120">
        <v>0.87309999999999999</v>
      </c>
      <c r="P120">
        <v>34.299999999999997</v>
      </c>
      <c r="Q120">
        <v>26.812000000000001</v>
      </c>
      <c r="R120">
        <v>0.70040000000000002</v>
      </c>
      <c r="S120">
        <v>27.5</v>
      </c>
      <c r="T120">
        <v>394.01620000000003</v>
      </c>
      <c r="W120">
        <v>0</v>
      </c>
      <c r="X120">
        <v>0</v>
      </c>
      <c r="Y120">
        <v>11.7</v>
      </c>
      <c r="Z120">
        <v>853</v>
      </c>
      <c r="AA120">
        <v>836</v>
      </c>
      <c r="AB120">
        <v>850</v>
      </c>
      <c r="AC120">
        <v>96</v>
      </c>
      <c r="AD120">
        <v>22.54</v>
      </c>
      <c r="AE120">
        <v>0.52</v>
      </c>
      <c r="AF120">
        <v>982</v>
      </c>
      <c r="AG120">
        <v>-2</v>
      </c>
      <c r="AH120">
        <v>69.12</v>
      </c>
      <c r="AI120">
        <v>35</v>
      </c>
      <c r="AJ120">
        <v>190</v>
      </c>
      <c r="AK120">
        <v>170</v>
      </c>
      <c r="AL120">
        <v>4.4000000000000004</v>
      </c>
      <c r="AM120">
        <v>174.3</v>
      </c>
      <c r="AN120" t="s">
        <v>155</v>
      </c>
      <c r="AO120">
        <v>2</v>
      </c>
      <c r="AP120" s="28">
        <v>0.91532407407407401</v>
      </c>
      <c r="AQ120">
        <v>47.161141999999998</v>
      </c>
      <c r="AR120">
        <v>-88.483896999999999</v>
      </c>
      <c r="AS120">
        <v>312.5</v>
      </c>
      <c r="AT120">
        <v>28.5</v>
      </c>
      <c r="AU120">
        <v>12</v>
      </c>
      <c r="AV120">
        <v>9</v>
      </c>
      <c r="AW120" t="s">
        <v>213</v>
      </c>
      <c r="AX120">
        <v>1.3</v>
      </c>
      <c r="AY120">
        <v>1.946747</v>
      </c>
      <c r="AZ120">
        <v>2.4</v>
      </c>
      <c r="BA120">
        <v>14.686999999999999</v>
      </c>
      <c r="BB120">
        <v>14.62</v>
      </c>
      <c r="BC120">
        <v>1</v>
      </c>
      <c r="BD120">
        <v>14.538</v>
      </c>
      <c r="BE120">
        <v>2935.4169999999999</v>
      </c>
      <c r="BF120">
        <v>135.679</v>
      </c>
      <c r="BG120">
        <v>0.84</v>
      </c>
      <c r="BH120">
        <v>2.1999999999999999E-2</v>
      </c>
      <c r="BI120">
        <v>0.86099999999999999</v>
      </c>
      <c r="BJ120">
        <v>0.67300000000000004</v>
      </c>
      <c r="BK120">
        <v>1.7999999999999999E-2</v>
      </c>
      <c r="BL120">
        <v>0.69099999999999995</v>
      </c>
      <c r="BM120">
        <v>3.0011000000000001</v>
      </c>
      <c r="BQ120">
        <v>0</v>
      </c>
      <c r="BR120">
        <v>-4.1480000000000003E-2</v>
      </c>
      <c r="BS120">
        <v>-5</v>
      </c>
      <c r="BT120">
        <v>5.1200000000000004E-3</v>
      </c>
      <c r="BU120">
        <v>-1.013668</v>
      </c>
      <c r="BV120">
        <v>0</v>
      </c>
      <c r="BW120" t="s">
        <v>155</v>
      </c>
      <c r="BX120">
        <v>0.80200000000000005</v>
      </c>
    </row>
    <row r="121" spans="1:76" x14ac:dyDescent="0.25">
      <c r="A121" s="26">
        <v>43530</v>
      </c>
      <c r="B121" s="29">
        <v>0.70685030092592582</v>
      </c>
      <c r="C121">
        <v>13.813000000000001</v>
      </c>
      <c r="D121">
        <v>1.3268</v>
      </c>
      <c r="E121">
        <v>13268.077922</v>
      </c>
      <c r="F121">
        <v>36</v>
      </c>
      <c r="G121">
        <v>1</v>
      </c>
      <c r="H121">
        <v>423.9</v>
      </c>
      <c r="J121">
        <v>0</v>
      </c>
      <c r="K121">
        <v>0.87190000000000001</v>
      </c>
      <c r="L121">
        <v>12.0433</v>
      </c>
      <c r="M121">
        <v>1.1568000000000001</v>
      </c>
      <c r="N121">
        <v>31.363900000000001</v>
      </c>
      <c r="O121">
        <v>0.87190000000000001</v>
      </c>
      <c r="P121">
        <v>32.200000000000003</v>
      </c>
      <c r="Q121">
        <v>25.160399999999999</v>
      </c>
      <c r="R121">
        <v>0.69940000000000002</v>
      </c>
      <c r="S121">
        <v>25.9</v>
      </c>
      <c r="T121">
        <v>423.85309999999998</v>
      </c>
      <c r="W121">
        <v>0</v>
      </c>
      <c r="X121">
        <v>0</v>
      </c>
      <c r="Y121">
        <v>11.7</v>
      </c>
      <c r="Z121">
        <v>854</v>
      </c>
      <c r="AA121">
        <v>837</v>
      </c>
      <c r="AB121">
        <v>850</v>
      </c>
      <c r="AC121">
        <v>96</v>
      </c>
      <c r="AD121">
        <v>22.54</v>
      </c>
      <c r="AE121">
        <v>0.52</v>
      </c>
      <c r="AF121">
        <v>982</v>
      </c>
      <c r="AG121">
        <v>-2</v>
      </c>
      <c r="AH121">
        <v>69</v>
      </c>
      <c r="AI121">
        <v>35</v>
      </c>
      <c r="AJ121">
        <v>190</v>
      </c>
      <c r="AK121">
        <v>170</v>
      </c>
      <c r="AL121">
        <v>4.3</v>
      </c>
      <c r="AM121">
        <v>174.7</v>
      </c>
      <c r="AN121" t="s">
        <v>155</v>
      </c>
      <c r="AO121">
        <v>2</v>
      </c>
      <c r="AP121" s="28">
        <v>0.91533564814814816</v>
      </c>
      <c r="AQ121">
        <v>47.161259000000001</v>
      </c>
      <c r="AR121">
        <v>-88.483906000000005</v>
      </c>
      <c r="AS121">
        <v>312.60000000000002</v>
      </c>
      <c r="AT121">
        <v>28.6</v>
      </c>
      <c r="AU121">
        <v>12</v>
      </c>
      <c r="AV121">
        <v>9</v>
      </c>
      <c r="AW121" t="s">
        <v>213</v>
      </c>
      <c r="AX121">
        <v>1.2063999999999999</v>
      </c>
      <c r="AY121">
        <v>1.9064000000000001</v>
      </c>
      <c r="AZ121">
        <v>2.2595999999999998</v>
      </c>
      <c r="BA121">
        <v>14.686999999999999</v>
      </c>
      <c r="BB121">
        <v>14.48</v>
      </c>
      <c r="BC121">
        <v>0.99</v>
      </c>
      <c r="BD121">
        <v>14.693</v>
      </c>
      <c r="BE121">
        <v>2871.9940000000001</v>
      </c>
      <c r="BF121">
        <v>175.584</v>
      </c>
      <c r="BG121">
        <v>0.78300000000000003</v>
      </c>
      <c r="BH121">
        <v>2.1999999999999999E-2</v>
      </c>
      <c r="BI121">
        <v>0.80500000000000005</v>
      </c>
      <c r="BJ121">
        <v>0.628</v>
      </c>
      <c r="BK121">
        <v>1.7000000000000001E-2</v>
      </c>
      <c r="BL121">
        <v>0.64600000000000002</v>
      </c>
      <c r="BM121">
        <v>3.2097000000000002</v>
      </c>
      <c r="BQ121">
        <v>0</v>
      </c>
      <c r="BR121">
        <v>-3.9241999999999999E-2</v>
      </c>
      <c r="BS121">
        <v>-5</v>
      </c>
      <c r="BT121">
        <v>5.0000000000000001E-3</v>
      </c>
      <c r="BU121">
        <v>-0.95897100000000002</v>
      </c>
      <c r="BV121">
        <v>0</v>
      </c>
      <c r="BW121" t="s">
        <v>155</v>
      </c>
      <c r="BX121">
        <v>0.80200000000000005</v>
      </c>
    </row>
    <row r="122" spans="1:76" x14ac:dyDescent="0.25">
      <c r="A122" s="26">
        <v>43530</v>
      </c>
      <c r="B122" s="29">
        <v>0.70686187499999997</v>
      </c>
      <c r="C122">
        <v>13.83</v>
      </c>
      <c r="D122">
        <v>1.3805000000000001</v>
      </c>
      <c r="E122">
        <v>13805.2657</v>
      </c>
      <c r="F122">
        <v>34.799999999999997</v>
      </c>
      <c r="G122">
        <v>1</v>
      </c>
      <c r="H122">
        <v>500.8</v>
      </c>
      <c r="J122">
        <v>0</v>
      </c>
      <c r="K122">
        <v>0.87119999999999997</v>
      </c>
      <c r="L122">
        <v>12.0487</v>
      </c>
      <c r="M122">
        <v>1.2028000000000001</v>
      </c>
      <c r="N122">
        <v>30.297599999999999</v>
      </c>
      <c r="O122">
        <v>0.87119999999999997</v>
      </c>
      <c r="P122">
        <v>31.2</v>
      </c>
      <c r="Q122">
        <v>24.305</v>
      </c>
      <c r="R122">
        <v>0.69889999999999997</v>
      </c>
      <c r="S122">
        <v>25</v>
      </c>
      <c r="T122">
        <v>500.80149999999998</v>
      </c>
      <c r="W122">
        <v>0</v>
      </c>
      <c r="X122">
        <v>0</v>
      </c>
      <c r="Y122">
        <v>11.7</v>
      </c>
      <c r="Z122">
        <v>854</v>
      </c>
      <c r="AA122">
        <v>838</v>
      </c>
      <c r="AB122">
        <v>851</v>
      </c>
      <c r="AC122">
        <v>96</v>
      </c>
      <c r="AD122">
        <v>22.54</v>
      </c>
      <c r="AE122">
        <v>0.52</v>
      </c>
      <c r="AF122">
        <v>982</v>
      </c>
      <c r="AG122">
        <v>-2</v>
      </c>
      <c r="AH122">
        <v>69</v>
      </c>
      <c r="AI122">
        <v>35</v>
      </c>
      <c r="AJ122">
        <v>190</v>
      </c>
      <c r="AK122">
        <v>170</v>
      </c>
      <c r="AL122">
        <v>4.3</v>
      </c>
      <c r="AM122">
        <v>175</v>
      </c>
      <c r="AN122" t="s">
        <v>155</v>
      </c>
      <c r="AO122">
        <v>2</v>
      </c>
      <c r="AP122" s="28">
        <v>0.9153472222222222</v>
      </c>
      <c r="AQ122">
        <v>47.161372999999998</v>
      </c>
      <c r="AR122">
        <v>-88.483912000000004</v>
      </c>
      <c r="AS122">
        <v>312.8</v>
      </c>
      <c r="AT122">
        <v>28.4</v>
      </c>
      <c r="AU122">
        <v>12</v>
      </c>
      <c r="AV122">
        <v>9</v>
      </c>
      <c r="AW122" t="s">
        <v>213</v>
      </c>
      <c r="AX122">
        <v>1.1000000000000001</v>
      </c>
      <c r="AY122">
        <v>1.8</v>
      </c>
      <c r="AZ122">
        <v>2.1</v>
      </c>
      <c r="BA122">
        <v>14.686999999999999</v>
      </c>
      <c r="BB122">
        <v>14.4</v>
      </c>
      <c r="BC122">
        <v>0.98</v>
      </c>
      <c r="BD122">
        <v>14.781000000000001</v>
      </c>
      <c r="BE122">
        <v>2860.4949999999999</v>
      </c>
      <c r="BF122">
        <v>181.74100000000001</v>
      </c>
      <c r="BG122">
        <v>0.753</v>
      </c>
      <c r="BH122">
        <v>2.1999999999999999E-2</v>
      </c>
      <c r="BI122">
        <v>0.77500000000000002</v>
      </c>
      <c r="BJ122">
        <v>0.60399999999999998</v>
      </c>
      <c r="BK122">
        <v>1.7000000000000001E-2</v>
      </c>
      <c r="BL122">
        <v>0.622</v>
      </c>
      <c r="BM122">
        <v>3.7755000000000001</v>
      </c>
      <c r="BQ122">
        <v>0</v>
      </c>
      <c r="BR122">
        <v>0.34814699999999998</v>
      </c>
      <c r="BS122">
        <v>-5</v>
      </c>
      <c r="BT122">
        <v>5.8799999999999998E-3</v>
      </c>
      <c r="BU122">
        <v>8.5078449999999997</v>
      </c>
      <c r="BV122">
        <v>0</v>
      </c>
      <c r="BW122" t="s">
        <v>155</v>
      </c>
      <c r="BX122">
        <v>0.80200000000000005</v>
      </c>
    </row>
    <row r="123" spans="1:76" x14ac:dyDescent="0.25">
      <c r="A123" s="26">
        <v>43530</v>
      </c>
      <c r="B123" s="29">
        <v>0.70687344907407412</v>
      </c>
      <c r="C123">
        <v>14.074</v>
      </c>
      <c r="D123">
        <v>0.96530000000000005</v>
      </c>
      <c r="E123">
        <v>9653.4285710000004</v>
      </c>
      <c r="F123">
        <v>34.5</v>
      </c>
      <c r="G123">
        <v>1</v>
      </c>
      <c r="H123">
        <v>508.8</v>
      </c>
      <c r="J123">
        <v>0</v>
      </c>
      <c r="K123">
        <v>0.873</v>
      </c>
      <c r="L123">
        <v>12.2859</v>
      </c>
      <c r="M123">
        <v>0.8427</v>
      </c>
      <c r="N123">
        <v>30.117100000000001</v>
      </c>
      <c r="O123">
        <v>0.873</v>
      </c>
      <c r="P123">
        <v>31</v>
      </c>
      <c r="Q123">
        <v>24.1602</v>
      </c>
      <c r="R123">
        <v>0.70030000000000003</v>
      </c>
      <c r="S123">
        <v>24.9</v>
      </c>
      <c r="T123">
        <v>508.76319999999998</v>
      </c>
      <c r="W123">
        <v>0</v>
      </c>
      <c r="X123">
        <v>0</v>
      </c>
      <c r="Y123">
        <v>11.7</v>
      </c>
      <c r="Z123">
        <v>853</v>
      </c>
      <c r="AA123">
        <v>836</v>
      </c>
      <c r="AB123">
        <v>849</v>
      </c>
      <c r="AC123">
        <v>96</v>
      </c>
      <c r="AD123">
        <v>22.54</v>
      </c>
      <c r="AE123">
        <v>0.52</v>
      </c>
      <c r="AF123">
        <v>982</v>
      </c>
      <c r="AG123">
        <v>-2</v>
      </c>
      <c r="AH123">
        <v>69</v>
      </c>
      <c r="AI123">
        <v>35</v>
      </c>
      <c r="AJ123">
        <v>190</v>
      </c>
      <c r="AK123">
        <v>170</v>
      </c>
      <c r="AL123">
        <v>4.3</v>
      </c>
      <c r="AM123">
        <v>174.6</v>
      </c>
      <c r="AN123" t="s">
        <v>155</v>
      </c>
      <c r="AO123">
        <v>2</v>
      </c>
      <c r="AP123" s="28">
        <v>0.91535879629629635</v>
      </c>
      <c r="AQ123">
        <v>47.161489000000003</v>
      </c>
      <c r="AR123">
        <v>-88.483920999999995</v>
      </c>
      <c r="AS123">
        <v>313.10000000000002</v>
      </c>
      <c r="AT123">
        <v>28.6</v>
      </c>
      <c r="AU123">
        <v>12</v>
      </c>
      <c r="AV123">
        <v>9</v>
      </c>
      <c r="AW123" t="s">
        <v>213</v>
      </c>
      <c r="AX123">
        <v>1.0064</v>
      </c>
      <c r="AY123">
        <v>1.6128</v>
      </c>
      <c r="AZ123">
        <v>1.9128000000000001</v>
      </c>
      <c r="BA123">
        <v>14.686999999999999</v>
      </c>
      <c r="BB123">
        <v>14.61</v>
      </c>
      <c r="BC123">
        <v>0.99</v>
      </c>
      <c r="BD123">
        <v>14.553000000000001</v>
      </c>
      <c r="BE123">
        <v>2943.9160000000002</v>
      </c>
      <c r="BF123">
        <v>128.52099999999999</v>
      </c>
      <c r="BG123">
        <v>0.75600000000000001</v>
      </c>
      <c r="BH123">
        <v>2.1999999999999999E-2</v>
      </c>
      <c r="BI123">
        <v>0.77800000000000002</v>
      </c>
      <c r="BJ123">
        <v>0.60599999999999998</v>
      </c>
      <c r="BK123">
        <v>1.7999999999999999E-2</v>
      </c>
      <c r="BL123">
        <v>0.624</v>
      </c>
      <c r="BM123">
        <v>3.8712</v>
      </c>
      <c r="BQ123">
        <v>0</v>
      </c>
      <c r="BR123">
        <v>0.14668</v>
      </c>
      <c r="BS123">
        <v>-5</v>
      </c>
      <c r="BT123">
        <v>5.1200000000000004E-3</v>
      </c>
      <c r="BU123">
        <v>3.584492</v>
      </c>
      <c r="BV123">
        <v>0</v>
      </c>
      <c r="BW123" t="s">
        <v>155</v>
      </c>
      <c r="BX123">
        <v>0.80200000000000005</v>
      </c>
    </row>
    <row r="124" spans="1:76" x14ac:dyDescent="0.25">
      <c r="A124" s="26">
        <v>43530</v>
      </c>
      <c r="B124" s="29">
        <v>0.70688502314814816</v>
      </c>
      <c r="C124">
        <v>14.118</v>
      </c>
      <c r="D124">
        <v>0.81299999999999994</v>
      </c>
      <c r="E124">
        <v>8129.6190479999996</v>
      </c>
      <c r="F124">
        <v>34.5</v>
      </c>
      <c r="G124">
        <v>1</v>
      </c>
      <c r="H124">
        <v>436.1</v>
      </c>
      <c r="J124">
        <v>0</v>
      </c>
      <c r="K124">
        <v>0.874</v>
      </c>
      <c r="L124">
        <v>12.338800000000001</v>
      </c>
      <c r="M124">
        <v>0.71050000000000002</v>
      </c>
      <c r="N124">
        <v>30.153099999999998</v>
      </c>
      <c r="O124">
        <v>0.874</v>
      </c>
      <c r="P124">
        <v>31</v>
      </c>
      <c r="Q124">
        <v>24.1891</v>
      </c>
      <c r="R124">
        <v>0.70109999999999995</v>
      </c>
      <c r="S124">
        <v>24.9</v>
      </c>
      <c r="T124">
        <v>436.10169999999999</v>
      </c>
      <c r="W124">
        <v>0</v>
      </c>
      <c r="X124">
        <v>0</v>
      </c>
      <c r="Y124">
        <v>11.7</v>
      </c>
      <c r="Z124">
        <v>854</v>
      </c>
      <c r="AA124">
        <v>836</v>
      </c>
      <c r="AB124">
        <v>849</v>
      </c>
      <c r="AC124">
        <v>96</v>
      </c>
      <c r="AD124">
        <v>22.54</v>
      </c>
      <c r="AE124">
        <v>0.52</v>
      </c>
      <c r="AF124">
        <v>982</v>
      </c>
      <c r="AG124">
        <v>-2</v>
      </c>
      <c r="AH124">
        <v>69</v>
      </c>
      <c r="AI124">
        <v>35</v>
      </c>
      <c r="AJ124">
        <v>190</v>
      </c>
      <c r="AK124">
        <v>170</v>
      </c>
      <c r="AL124">
        <v>4.3</v>
      </c>
      <c r="AM124">
        <v>174.2</v>
      </c>
      <c r="AN124" t="s">
        <v>155</v>
      </c>
      <c r="AO124">
        <v>2</v>
      </c>
      <c r="AP124" s="28">
        <v>0.91537037037037028</v>
      </c>
      <c r="AQ124">
        <v>47.161611000000001</v>
      </c>
      <c r="AR124">
        <v>-88.483941999999999</v>
      </c>
      <c r="AS124">
        <v>313.3</v>
      </c>
      <c r="AT124">
        <v>29.5</v>
      </c>
      <c r="AU124">
        <v>12</v>
      </c>
      <c r="AV124">
        <v>9</v>
      </c>
      <c r="AW124" t="s">
        <v>213</v>
      </c>
      <c r="AX124">
        <v>0.9</v>
      </c>
      <c r="AY124">
        <v>1.4</v>
      </c>
      <c r="AZ124">
        <v>1.7</v>
      </c>
      <c r="BA124">
        <v>14.686999999999999</v>
      </c>
      <c r="BB124">
        <v>14.74</v>
      </c>
      <c r="BC124">
        <v>1</v>
      </c>
      <c r="BD124">
        <v>14.416</v>
      </c>
      <c r="BE124">
        <v>2976.2</v>
      </c>
      <c r="BF124">
        <v>109.081</v>
      </c>
      <c r="BG124">
        <v>0.76200000000000001</v>
      </c>
      <c r="BH124">
        <v>2.1999999999999999E-2</v>
      </c>
      <c r="BI124">
        <v>0.78400000000000003</v>
      </c>
      <c r="BJ124">
        <v>0.61099999999999999</v>
      </c>
      <c r="BK124">
        <v>1.7999999999999999E-2</v>
      </c>
      <c r="BL124">
        <v>0.629</v>
      </c>
      <c r="BM124">
        <v>3.3403</v>
      </c>
      <c r="BQ124">
        <v>0</v>
      </c>
      <c r="BR124">
        <v>0.46576000000000001</v>
      </c>
      <c r="BS124">
        <v>-5</v>
      </c>
      <c r="BT124">
        <v>5.8799999999999998E-3</v>
      </c>
      <c r="BU124">
        <v>11.382009999999999</v>
      </c>
      <c r="BV124">
        <v>0</v>
      </c>
      <c r="BW124" t="s">
        <v>155</v>
      </c>
      <c r="BX124">
        <v>0.80200000000000005</v>
      </c>
    </row>
    <row r="125" spans="1:76" x14ac:dyDescent="0.25">
      <c r="A125" s="26">
        <v>43530</v>
      </c>
      <c r="B125" s="29">
        <v>0.7068965972222222</v>
      </c>
      <c r="C125">
        <v>13.782</v>
      </c>
      <c r="D125">
        <v>1.3148</v>
      </c>
      <c r="E125">
        <v>13147.909968</v>
      </c>
      <c r="F125">
        <v>33.5</v>
      </c>
      <c r="G125">
        <v>1</v>
      </c>
      <c r="H125">
        <v>422.9</v>
      </c>
      <c r="J125">
        <v>0</v>
      </c>
      <c r="K125">
        <v>0.87229999999999996</v>
      </c>
      <c r="L125">
        <v>12.021000000000001</v>
      </c>
      <c r="M125">
        <v>1.1468</v>
      </c>
      <c r="N125">
        <v>29.1981</v>
      </c>
      <c r="O125">
        <v>0.87229999999999996</v>
      </c>
      <c r="P125">
        <v>30.1</v>
      </c>
      <c r="Q125">
        <v>23.422999999999998</v>
      </c>
      <c r="R125">
        <v>0.69969999999999999</v>
      </c>
      <c r="S125">
        <v>24.1</v>
      </c>
      <c r="T125">
        <v>422.91059999999999</v>
      </c>
      <c r="W125">
        <v>0</v>
      </c>
      <c r="X125">
        <v>0</v>
      </c>
      <c r="Y125">
        <v>11.7</v>
      </c>
      <c r="Z125">
        <v>853</v>
      </c>
      <c r="AA125">
        <v>835</v>
      </c>
      <c r="AB125">
        <v>850</v>
      </c>
      <c r="AC125">
        <v>96</v>
      </c>
      <c r="AD125">
        <v>22.54</v>
      </c>
      <c r="AE125">
        <v>0.52</v>
      </c>
      <c r="AF125">
        <v>982</v>
      </c>
      <c r="AG125">
        <v>-2</v>
      </c>
      <c r="AH125">
        <v>69</v>
      </c>
      <c r="AI125">
        <v>35</v>
      </c>
      <c r="AJ125">
        <v>190</v>
      </c>
      <c r="AK125">
        <v>170</v>
      </c>
      <c r="AL125">
        <v>4.4000000000000004</v>
      </c>
      <c r="AM125">
        <v>174</v>
      </c>
      <c r="AN125" t="s">
        <v>155</v>
      </c>
      <c r="AO125">
        <v>2</v>
      </c>
      <c r="AP125" s="28">
        <v>0.91538194444444443</v>
      </c>
      <c r="AQ125">
        <v>47.161727999999997</v>
      </c>
      <c r="AR125">
        <v>-88.483997000000002</v>
      </c>
      <c r="AS125">
        <v>313.2</v>
      </c>
      <c r="AT125">
        <v>29.9</v>
      </c>
      <c r="AU125">
        <v>12</v>
      </c>
      <c r="AV125">
        <v>9</v>
      </c>
      <c r="AW125" t="s">
        <v>213</v>
      </c>
      <c r="AX125">
        <v>0.94679999999999997</v>
      </c>
      <c r="AY125">
        <v>1.4468000000000001</v>
      </c>
      <c r="AZ125">
        <v>1.7467999999999999</v>
      </c>
      <c r="BA125">
        <v>14.686999999999999</v>
      </c>
      <c r="BB125">
        <v>14.52</v>
      </c>
      <c r="BC125">
        <v>0.99</v>
      </c>
      <c r="BD125">
        <v>14.645</v>
      </c>
      <c r="BE125">
        <v>2873.7280000000001</v>
      </c>
      <c r="BF125">
        <v>174.494</v>
      </c>
      <c r="BG125">
        <v>0.73099999999999998</v>
      </c>
      <c r="BH125">
        <v>2.1999999999999999E-2</v>
      </c>
      <c r="BI125">
        <v>0.753</v>
      </c>
      <c r="BJ125">
        <v>0.58599999999999997</v>
      </c>
      <c r="BK125">
        <v>1.7999999999999999E-2</v>
      </c>
      <c r="BL125">
        <v>0.60399999999999998</v>
      </c>
      <c r="BM125">
        <v>3.2105000000000001</v>
      </c>
      <c r="BQ125">
        <v>0</v>
      </c>
      <c r="BR125">
        <v>0.47264</v>
      </c>
      <c r="BS125">
        <v>-5</v>
      </c>
      <c r="BT125">
        <v>5.1200000000000004E-3</v>
      </c>
      <c r="BU125">
        <v>11.550140000000001</v>
      </c>
      <c r="BV125">
        <v>0</v>
      </c>
      <c r="BW125" t="s">
        <v>155</v>
      </c>
      <c r="BX125">
        <v>0.80200000000000005</v>
      </c>
    </row>
    <row r="126" spans="1:76" x14ac:dyDescent="0.25">
      <c r="A126" s="26">
        <v>43530</v>
      </c>
      <c r="B126" s="29">
        <v>0.70690817129629624</v>
      </c>
      <c r="C126">
        <v>13.244999999999999</v>
      </c>
      <c r="D126">
        <v>2.1972999999999998</v>
      </c>
      <c r="E126">
        <v>21972.792261999999</v>
      </c>
      <c r="F126">
        <v>32.5</v>
      </c>
      <c r="G126">
        <v>1</v>
      </c>
      <c r="H126">
        <v>538.70000000000005</v>
      </c>
      <c r="J126">
        <v>0</v>
      </c>
      <c r="K126">
        <v>0.86850000000000005</v>
      </c>
      <c r="L126">
        <v>11.503500000000001</v>
      </c>
      <c r="M126">
        <v>1.9084000000000001</v>
      </c>
      <c r="N126">
        <v>28.191700000000001</v>
      </c>
      <c r="O126">
        <v>0.86850000000000005</v>
      </c>
      <c r="P126">
        <v>29.1</v>
      </c>
      <c r="Q126">
        <v>22.615600000000001</v>
      </c>
      <c r="R126">
        <v>0.69669999999999999</v>
      </c>
      <c r="S126">
        <v>23.3</v>
      </c>
      <c r="T126">
        <v>538.65800000000002</v>
      </c>
      <c r="W126">
        <v>0</v>
      </c>
      <c r="X126">
        <v>0</v>
      </c>
      <c r="Y126">
        <v>11.7</v>
      </c>
      <c r="Z126">
        <v>856</v>
      </c>
      <c r="AA126">
        <v>837</v>
      </c>
      <c r="AB126">
        <v>852</v>
      </c>
      <c r="AC126">
        <v>96</v>
      </c>
      <c r="AD126">
        <v>22.54</v>
      </c>
      <c r="AE126">
        <v>0.52</v>
      </c>
      <c r="AF126">
        <v>982</v>
      </c>
      <c r="AG126">
        <v>-2</v>
      </c>
      <c r="AH126">
        <v>69</v>
      </c>
      <c r="AI126">
        <v>35</v>
      </c>
      <c r="AJ126">
        <v>190</v>
      </c>
      <c r="AK126">
        <v>170</v>
      </c>
      <c r="AL126">
        <v>4.4000000000000004</v>
      </c>
      <c r="AM126">
        <v>174</v>
      </c>
      <c r="AN126" t="s">
        <v>155</v>
      </c>
      <c r="AO126">
        <v>2</v>
      </c>
      <c r="AP126" s="28">
        <v>0.91539351851851858</v>
      </c>
      <c r="AQ126">
        <v>47.161838000000003</v>
      </c>
      <c r="AR126">
        <v>-88.484074000000007</v>
      </c>
      <c r="AS126">
        <v>313.3</v>
      </c>
      <c r="AT126">
        <v>29.5</v>
      </c>
      <c r="AU126">
        <v>12</v>
      </c>
      <c r="AV126">
        <v>10</v>
      </c>
      <c r="AW126" t="s">
        <v>209</v>
      </c>
      <c r="AX126">
        <v>1</v>
      </c>
      <c r="AY126">
        <v>1.5</v>
      </c>
      <c r="AZ126">
        <v>1.8</v>
      </c>
      <c r="BA126">
        <v>14.686999999999999</v>
      </c>
      <c r="BB126">
        <v>14.09</v>
      </c>
      <c r="BC126">
        <v>0.96</v>
      </c>
      <c r="BD126">
        <v>15.135999999999999</v>
      </c>
      <c r="BE126">
        <v>2697.62</v>
      </c>
      <c r="BF126">
        <v>284.839</v>
      </c>
      <c r="BG126">
        <v>0.69199999999999995</v>
      </c>
      <c r="BH126">
        <v>2.1000000000000001E-2</v>
      </c>
      <c r="BI126">
        <v>0.71399999999999997</v>
      </c>
      <c r="BJ126">
        <v>0.55500000000000005</v>
      </c>
      <c r="BK126">
        <v>1.7000000000000001E-2</v>
      </c>
      <c r="BL126">
        <v>0.57199999999999995</v>
      </c>
      <c r="BM126">
        <v>4.0111999999999997</v>
      </c>
      <c r="BQ126">
        <v>0</v>
      </c>
      <c r="BR126">
        <v>0.55323999999999995</v>
      </c>
      <c r="BS126">
        <v>-5</v>
      </c>
      <c r="BT126">
        <v>5.0000000000000001E-3</v>
      </c>
      <c r="BU126">
        <v>13.519803</v>
      </c>
      <c r="BV126">
        <v>0</v>
      </c>
      <c r="BW126" t="s">
        <v>155</v>
      </c>
      <c r="BX126">
        <v>0.80200000000000005</v>
      </c>
    </row>
    <row r="127" spans="1:76" x14ac:dyDescent="0.25">
      <c r="A127" s="26">
        <v>43530</v>
      </c>
      <c r="B127" s="29">
        <v>0.70691974537037039</v>
      </c>
      <c r="C127">
        <v>12.907</v>
      </c>
      <c r="D127">
        <v>2.7673999999999999</v>
      </c>
      <c r="E127">
        <v>27673.787488999998</v>
      </c>
      <c r="F127">
        <v>37</v>
      </c>
      <c r="G127">
        <v>1</v>
      </c>
      <c r="H127">
        <v>747.7</v>
      </c>
      <c r="J127">
        <v>0</v>
      </c>
      <c r="K127">
        <v>0.8659</v>
      </c>
      <c r="L127">
        <v>11.1754</v>
      </c>
      <c r="M127">
        <v>2.3961999999999999</v>
      </c>
      <c r="N127">
        <v>32.0152</v>
      </c>
      <c r="O127">
        <v>0.8659</v>
      </c>
      <c r="P127">
        <v>32.9</v>
      </c>
      <c r="Q127">
        <v>25.6829</v>
      </c>
      <c r="R127">
        <v>0.6946</v>
      </c>
      <c r="S127">
        <v>26.4</v>
      </c>
      <c r="T127">
        <v>747.70479999999998</v>
      </c>
      <c r="W127">
        <v>0</v>
      </c>
      <c r="X127">
        <v>0</v>
      </c>
      <c r="Y127">
        <v>11.7</v>
      </c>
      <c r="Z127">
        <v>860</v>
      </c>
      <c r="AA127">
        <v>841</v>
      </c>
      <c r="AB127">
        <v>856</v>
      </c>
      <c r="AC127">
        <v>96</v>
      </c>
      <c r="AD127">
        <v>22.54</v>
      </c>
      <c r="AE127">
        <v>0.52</v>
      </c>
      <c r="AF127">
        <v>982</v>
      </c>
      <c r="AG127">
        <v>-2</v>
      </c>
      <c r="AH127">
        <v>69</v>
      </c>
      <c r="AI127">
        <v>35</v>
      </c>
      <c r="AJ127">
        <v>190</v>
      </c>
      <c r="AK127">
        <v>170</v>
      </c>
      <c r="AL127">
        <v>4.3</v>
      </c>
      <c r="AM127">
        <v>174</v>
      </c>
      <c r="AN127" t="s">
        <v>155</v>
      </c>
      <c r="AO127">
        <v>2</v>
      </c>
      <c r="AP127" s="28">
        <v>0.91540509259259262</v>
      </c>
      <c r="AQ127">
        <v>47.161949999999997</v>
      </c>
      <c r="AR127">
        <v>-88.484121000000002</v>
      </c>
      <c r="AS127">
        <v>313.39999999999998</v>
      </c>
      <c r="AT127">
        <v>29.3</v>
      </c>
      <c r="AU127">
        <v>12</v>
      </c>
      <c r="AV127">
        <v>11</v>
      </c>
      <c r="AW127" t="s">
        <v>208</v>
      </c>
      <c r="AX127">
        <v>1</v>
      </c>
      <c r="AY127">
        <v>1.5</v>
      </c>
      <c r="AZ127">
        <v>1.8</v>
      </c>
      <c r="BA127">
        <v>14.686999999999999</v>
      </c>
      <c r="BB127">
        <v>13.8</v>
      </c>
      <c r="BC127">
        <v>0.94</v>
      </c>
      <c r="BD127">
        <v>15.491</v>
      </c>
      <c r="BE127">
        <v>2585.88</v>
      </c>
      <c r="BF127">
        <v>352.89400000000001</v>
      </c>
      <c r="BG127">
        <v>0.77600000000000002</v>
      </c>
      <c r="BH127">
        <v>2.1000000000000001E-2</v>
      </c>
      <c r="BI127">
        <v>0.79700000000000004</v>
      </c>
      <c r="BJ127">
        <v>0.622</v>
      </c>
      <c r="BK127">
        <v>1.7000000000000001E-2</v>
      </c>
      <c r="BL127">
        <v>0.63900000000000001</v>
      </c>
      <c r="BM127">
        <v>5.4939999999999998</v>
      </c>
      <c r="BQ127">
        <v>0</v>
      </c>
      <c r="BR127">
        <v>0.68028</v>
      </c>
      <c r="BS127">
        <v>-5</v>
      </c>
      <c r="BT127">
        <v>5.0000000000000001E-3</v>
      </c>
      <c r="BU127">
        <v>16.624343</v>
      </c>
      <c r="BV127">
        <v>0</v>
      </c>
      <c r="BW127" t="s">
        <v>155</v>
      </c>
      <c r="BX127">
        <v>0.80200000000000005</v>
      </c>
    </row>
    <row r="128" spans="1:76" x14ac:dyDescent="0.25">
      <c r="A128" s="26">
        <v>43530</v>
      </c>
      <c r="B128" s="29">
        <v>0.70693131944444454</v>
      </c>
      <c r="C128">
        <v>12.957000000000001</v>
      </c>
      <c r="D128">
        <v>2.6564000000000001</v>
      </c>
      <c r="E128">
        <v>26563.768351999999</v>
      </c>
      <c r="F128">
        <v>58.1</v>
      </c>
      <c r="G128">
        <v>1</v>
      </c>
      <c r="H128">
        <v>896.1</v>
      </c>
      <c r="J128">
        <v>0</v>
      </c>
      <c r="K128">
        <v>0.86639999999999995</v>
      </c>
      <c r="L128">
        <v>11.2255</v>
      </c>
      <c r="M128">
        <v>2.3014000000000001</v>
      </c>
      <c r="N128">
        <v>50.331200000000003</v>
      </c>
      <c r="O128">
        <v>0.86639999999999995</v>
      </c>
      <c r="P128">
        <v>51.2</v>
      </c>
      <c r="Q128">
        <v>40.379199999999997</v>
      </c>
      <c r="R128">
        <v>0.69499999999999995</v>
      </c>
      <c r="S128">
        <v>41.1</v>
      </c>
      <c r="T128">
        <v>896.11130000000003</v>
      </c>
      <c r="W128">
        <v>0</v>
      </c>
      <c r="X128">
        <v>0</v>
      </c>
      <c r="Y128">
        <v>11.7</v>
      </c>
      <c r="Z128">
        <v>857</v>
      </c>
      <c r="AA128">
        <v>840</v>
      </c>
      <c r="AB128">
        <v>853</v>
      </c>
      <c r="AC128">
        <v>96</v>
      </c>
      <c r="AD128">
        <v>22.56</v>
      </c>
      <c r="AE128">
        <v>0.52</v>
      </c>
      <c r="AF128">
        <v>981</v>
      </c>
      <c r="AG128">
        <v>-2</v>
      </c>
      <c r="AH128">
        <v>68.12</v>
      </c>
      <c r="AI128">
        <v>35</v>
      </c>
      <c r="AJ128">
        <v>190</v>
      </c>
      <c r="AK128">
        <v>170</v>
      </c>
      <c r="AL128">
        <v>4.4000000000000004</v>
      </c>
      <c r="AM128">
        <v>174</v>
      </c>
      <c r="AN128" t="s">
        <v>155</v>
      </c>
      <c r="AO128">
        <v>2</v>
      </c>
      <c r="AP128" s="28">
        <v>0.91541666666666666</v>
      </c>
      <c r="AQ128">
        <v>47.162078000000001</v>
      </c>
      <c r="AR128">
        <v>-88.484137000000004</v>
      </c>
      <c r="AS128">
        <v>313.8</v>
      </c>
      <c r="AT128">
        <v>30.3</v>
      </c>
      <c r="AU128">
        <v>12</v>
      </c>
      <c r="AV128">
        <v>11</v>
      </c>
      <c r="AW128" t="s">
        <v>208</v>
      </c>
      <c r="AX128">
        <v>1</v>
      </c>
      <c r="AY128">
        <v>1.5</v>
      </c>
      <c r="AZ128">
        <v>1.8</v>
      </c>
      <c r="BA128">
        <v>14.686999999999999</v>
      </c>
      <c r="BB128">
        <v>13.85</v>
      </c>
      <c r="BC128">
        <v>0.94</v>
      </c>
      <c r="BD128">
        <v>15.427</v>
      </c>
      <c r="BE128">
        <v>2603.1979999999999</v>
      </c>
      <c r="BF128">
        <v>339.673</v>
      </c>
      <c r="BG128">
        <v>1.222</v>
      </c>
      <c r="BH128">
        <v>2.1000000000000001E-2</v>
      </c>
      <c r="BI128">
        <v>1.2430000000000001</v>
      </c>
      <c r="BJ128">
        <v>0.98099999999999998</v>
      </c>
      <c r="BK128">
        <v>1.7000000000000001E-2</v>
      </c>
      <c r="BL128">
        <v>0.997</v>
      </c>
      <c r="BM128">
        <v>6.5989000000000004</v>
      </c>
      <c r="BQ128">
        <v>0</v>
      </c>
      <c r="BR128">
        <v>0.51295999999999997</v>
      </c>
      <c r="BS128">
        <v>-5</v>
      </c>
      <c r="BT128">
        <v>5.0000000000000001E-3</v>
      </c>
      <c r="BU128">
        <v>12.53546</v>
      </c>
      <c r="BV128">
        <v>0</v>
      </c>
      <c r="BW128" t="s">
        <v>155</v>
      </c>
      <c r="BX128">
        <v>0.80200000000000005</v>
      </c>
    </row>
    <row r="129" spans="1:76" x14ac:dyDescent="0.25">
      <c r="A129" s="26">
        <v>43530</v>
      </c>
      <c r="B129" s="29">
        <v>0.70694289351851847</v>
      </c>
      <c r="C129">
        <v>13.379</v>
      </c>
      <c r="D129">
        <v>2.0871</v>
      </c>
      <c r="E129">
        <v>20871.25</v>
      </c>
      <c r="F129">
        <v>76.099999999999994</v>
      </c>
      <c r="G129">
        <v>1</v>
      </c>
      <c r="H129">
        <v>928.5</v>
      </c>
      <c r="J129">
        <v>0</v>
      </c>
      <c r="K129">
        <v>0.86809999999999998</v>
      </c>
      <c r="L129">
        <v>11.6145</v>
      </c>
      <c r="M129">
        <v>1.8119000000000001</v>
      </c>
      <c r="N129">
        <v>66.099699999999999</v>
      </c>
      <c r="O129">
        <v>0.86809999999999998</v>
      </c>
      <c r="P129">
        <v>67</v>
      </c>
      <c r="Q129">
        <v>53.0304</v>
      </c>
      <c r="R129">
        <v>0.69650000000000001</v>
      </c>
      <c r="S129">
        <v>53.7</v>
      </c>
      <c r="T129">
        <v>928.49959999999999</v>
      </c>
      <c r="W129">
        <v>0</v>
      </c>
      <c r="X129">
        <v>0</v>
      </c>
      <c r="Y129">
        <v>11.7</v>
      </c>
      <c r="Z129">
        <v>855</v>
      </c>
      <c r="AA129">
        <v>838</v>
      </c>
      <c r="AB129">
        <v>850</v>
      </c>
      <c r="AC129">
        <v>96</v>
      </c>
      <c r="AD129">
        <v>22.56</v>
      </c>
      <c r="AE129">
        <v>0.52</v>
      </c>
      <c r="AF129">
        <v>981</v>
      </c>
      <c r="AG129">
        <v>-2</v>
      </c>
      <c r="AH129">
        <v>68</v>
      </c>
      <c r="AI129">
        <v>35</v>
      </c>
      <c r="AJ129">
        <v>190</v>
      </c>
      <c r="AK129">
        <v>170</v>
      </c>
      <c r="AL129">
        <v>4.4000000000000004</v>
      </c>
      <c r="AM129">
        <v>174</v>
      </c>
      <c r="AN129" t="s">
        <v>155</v>
      </c>
      <c r="AO129">
        <v>2</v>
      </c>
      <c r="AP129" s="28">
        <v>0.9154282407407407</v>
      </c>
      <c r="AQ129">
        <v>47.162227000000001</v>
      </c>
      <c r="AR129">
        <v>-88.484133</v>
      </c>
      <c r="AS129">
        <v>314.39999999999998</v>
      </c>
      <c r="AT129">
        <v>33.4</v>
      </c>
      <c r="AU129">
        <v>12</v>
      </c>
      <c r="AV129">
        <v>11</v>
      </c>
      <c r="AW129" t="s">
        <v>208</v>
      </c>
      <c r="AX129">
        <v>1</v>
      </c>
      <c r="AY129">
        <v>1.5</v>
      </c>
      <c r="AZ129">
        <v>1.8</v>
      </c>
      <c r="BA129">
        <v>14.686999999999999</v>
      </c>
      <c r="BB129">
        <v>14.05</v>
      </c>
      <c r="BC129">
        <v>0.96</v>
      </c>
      <c r="BD129">
        <v>15.19</v>
      </c>
      <c r="BE129">
        <v>2712.848</v>
      </c>
      <c r="BF129">
        <v>269.363</v>
      </c>
      <c r="BG129">
        <v>1.617</v>
      </c>
      <c r="BH129">
        <v>2.1000000000000001E-2</v>
      </c>
      <c r="BI129">
        <v>1.6379999999999999</v>
      </c>
      <c r="BJ129">
        <v>1.2969999999999999</v>
      </c>
      <c r="BK129">
        <v>1.7000000000000001E-2</v>
      </c>
      <c r="BL129">
        <v>1.3140000000000001</v>
      </c>
      <c r="BM129">
        <v>6.8868999999999998</v>
      </c>
      <c r="BQ129">
        <v>0</v>
      </c>
      <c r="BR129">
        <v>0.23984</v>
      </c>
      <c r="BS129">
        <v>-5</v>
      </c>
      <c r="BT129">
        <v>5.8799999999999998E-3</v>
      </c>
      <c r="BU129">
        <v>5.8610899999999999</v>
      </c>
      <c r="BV129">
        <v>0</v>
      </c>
      <c r="BW129" t="s">
        <v>155</v>
      </c>
      <c r="BX129">
        <v>0.80200000000000005</v>
      </c>
    </row>
    <row r="130" spans="1:76" x14ac:dyDescent="0.25">
      <c r="A130" s="26">
        <v>43530</v>
      </c>
      <c r="B130" s="29">
        <v>0.70695446759259262</v>
      </c>
      <c r="C130">
        <v>13.48</v>
      </c>
      <c r="D130">
        <v>1.7907</v>
      </c>
      <c r="E130">
        <v>17906.722973</v>
      </c>
      <c r="F130">
        <v>84</v>
      </c>
      <c r="G130">
        <v>1</v>
      </c>
      <c r="H130">
        <v>891.2</v>
      </c>
      <c r="J130">
        <v>0</v>
      </c>
      <c r="K130">
        <v>0.87</v>
      </c>
      <c r="L130">
        <v>11.7273</v>
      </c>
      <c r="M130">
        <v>1.5578000000000001</v>
      </c>
      <c r="N130">
        <v>73.047899999999998</v>
      </c>
      <c r="O130">
        <v>0.87</v>
      </c>
      <c r="P130">
        <v>73.900000000000006</v>
      </c>
      <c r="Q130">
        <v>58.604700000000001</v>
      </c>
      <c r="R130">
        <v>0.69799999999999995</v>
      </c>
      <c r="S130">
        <v>59.3</v>
      </c>
      <c r="T130">
        <v>891.16690000000006</v>
      </c>
      <c r="W130">
        <v>0</v>
      </c>
      <c r="X130">
        <v>0</v>
      </c>
      <c r="Y130">
        <v>11.7</v>
      </c>
      <c r="Z130">
        <v>854</v>
      </c>
      <c r="AA130">
        <v>837</v>
      </c>
      <c r="AB130">
        <v>849</v>
      </c>
      <c r="AC130">
        <v>96</v>
      </c>
      <c r="AD130">
        <v>22.56</v>
      </c>
      <c r="AE130">
        <v>0.52</v>
      </c>
      <c r="AF130">
        <v>981</v>
      </c>
      <c r="AG130">
        <v>-2</v>
      </c>
      <c r="AH130">
        <v>68</v>
      </c>
      <c r="AI130">
        <v>35</v>
      </c>
      <c r="AJ130">
        <v>190</v>
      </c>
      <c r="AK130">
        <v>170</v>
      </c>
      <c r="AL130">
        <v>4.4000000000000004</v>
      </c>
      <c r="AM130">
        <v>174</v>
      </c>
      <c r="AN130" t="s">
        <v>155</v>
      </c>
      <c r="AO130">
        <v>2</v>
      </c>
      <c r="AP130" s="28">
        <v>0.91543981481481485</v>
      </c>
      <c r="AQ130">
        <v>47.162390000000002</v>
      </c>
      <c r="AR130">
        <v>-88.484114000000005</v>
      </c>
      <c r="AS130">
        <v>314.89999999999998</v>
      </c>
      <c r="AT130">
        <v>36.799999999999997</v>
      </c>
      <c r="AU130">
        <v>12</v>
      </c>
      <c r="AV130">
        <v>11</v>
      </c>
      <c r="AW130" t="s">
        <v>208</v>
      </c>
      <c r="AX130">
        <v>0.95320000000000005</v>
      </c>
      <c r="AY130">
        <v>1.4064000000000001</v>
      </c>
      <c r="AZ130">
        <v>1.7063999999999999</v>
      </c>
      <c r="BA130">
        <v>14.686999999999999</v>
      </c>
      <c r="BB130">
        <v>14.25</v>
      </c>
      <c r="BC130">
        <v>0.97</v>
      </c>
      <c r="BD130">
        <v>14.945</v>
      </c>
      <c r="BE130">
        <v>2768.99</v>
      </c>
      <c r="BF130">
        <v>234.113</v>
      </c>
      <c r="BG130">
        <v>1.806</v>
      </c>
      <c r="BH130">
        <v>2.1999999999999999E-2</v>
      </c>
      <c r="BI130">
        <v>1.8280000000000001</v>
      </c>
      <c r="BJ130">
        <v>1.4490000000000001</v>
      </c>
      <c r="BK130">
        <v>1.7000000000000001E-2</v>
      </c>
      <c r="BL130">
        <v>1.466</v>
      </c>
      <c r="BM130">
        <v>6.6818</v>
      </c>
      <c r="BQ130">
        <v>0</v>
      </c>
      <c r="BR130">
        <v>0.33448</v>
      </c>
      <c r="BS130">
        <v>-5</v>
      </c>
      <c r="BT130">
        <v>6.0000000000000001E-3</v>
      </c>
      <c r="BU130">
        <v>8.1738549999999996</v>
      </c>
      <c r="BV130">
        <v>0</v>
      </c>
      <c r="BW130" t="s">
        <v>155</v>
      </c>
      <c r="BX130">
        <v>0.80200000000000005</v>
      </c>
    </row>
    <row r="131" spans="1:76" x14ac:dyDescent="0.25">
      <c r="A131" s="26">
        <v>43530</v>
      </c>
      <c r="B131" s="29">
        <v>0.70696604166666666</v>
      </c>
      <c r="C131">
        <v>13.471</v>
      </c>
      <c r="D131">
        <v>1.7424999999999999</v>
      </c>
      <c r="E131">
        <v>17425.024311000001</v>
      </c>
      <c r="F131">
        <v>86.9</v>
      </c>
      <c r="G131">
        <v>1</v>
      </c>
      <c r="H131">
        <v>871.7</v>
      </c>
      <c r="J131">
        <v>0</v>
      </c>
      <c r="K131">
        <v>0.87050000000000005</v>
      </c>
      <c r="L131">
        <v>11.726100000000001</v>
      </c>
      <c r="M131">
        <v>1.5167999999999999</v>
      </c>
      <c r="N131">
        <v>75.638800000000003</v>
      </c>
      <c r="O131">
        <v>0.87050000000000005</v>
      </c>
      <c r="P131">
        <v>76.5</v>
      </c>
      <c r="Q131">
        <v>60.683399999999999</v>
      </c>
      <c r="R131">
        <v>0.69840000000000002</v>
      </c>
      <c r="S131">
        <v>61.4</v>
      </c>
      <c r="T131">
        <v>871.70609999999999</v>
      </c>
      <c r="W131">
        <v>0</v>
      </c>
      <c r="X131">
        <v>0</v>
      </c>
      <c r="Y131">
        <v>11.7</v>
      </c>
      <c r="Z131">
        <v>853</v>
      </c>
      <c r="AA131">
        <v>836</v>
      </c>
      <c r="AB131">
        <v>849</v>
      </c>
      <c r="AC131">
        <v>96</v>
      </c>
      <c r="AD131">
        <v>22.56</v>
      </c>
      <c r="AE131">
        <v>0.52</v>
      </c>
      <c r="AF131">
        <v>981</v>
      </c>
      <c r="AG131">
        <v>-2</v>
      </c>
      <c r="AH131">
        <v>68</v>
      </c>
      <c r="AI131">
        <v>35</v>
      </c>
      <c r="AJ131">
        <v>190</v>
      </c>
      <c r="AK131">
        <v>170</v>
      </c>
      <c r="AL131">
        <v>4.4000000000000004</v>
      </c>
      <c r="AM131">
        <v>174</v>
      </c>
      <c r="AN131" t="s">
        <v>155</v>
      </c>
      <c r="AO131">
        <v>2</v>
      </c>
      <c r="AP131" s="28">
        <v>0.91545138888888899</v>
      </c>
      <c r="AQ131">
        <v>47.162551000000001</v>
      </c>
      <c r="AR131">
        <v>-88.484098000000003</v>
      </c>
      <c r="AS131">
        <v>315.2</v>
      </c>
      <c r="AT131">
        <v>38.4</v>
      </c>
      <c r="AU131">
        <v>12</v>
      </c>
      <c r="AV131">
        <v>11</v>
      </c>
      <c r="AW131" t="s">
        <v>208</v>
      </c>
      <c r="AX131">
        <v>0.9</v>
      </c>
      <c r="AY131">
        <v>1.3</v>
      </c>
      <c r="AZ131">
        <v>1.6</v>
      </c>
      <c r="BA131">
        <v>14.686999999999999</v>
      </c>
      <c r="BB131">
        <v>14.31</v>
      </c>
      <c r="BC131">
        <v>0.97</v>
      </c>
      <c r="BD131">
        <v>14.879</v>
      </c>
      <c r="BE131">
        <v>2777.9119999999998</v>
      </c>
      <c r="BF131">
        <v>228.70400000000001</v>
      </c>
      <c r="BG131">
        <v>1.8759999999999999</v>
      </c>
      <c r="BH131">
        <v>2.1999999999999999E-2</v>
      </c>
      <c r="BI131">
        <v>1.8979999999999999</v>
      </c>
      <c r="BJ131">
        <v>1.5049999999999999</v>
      </c>
      <c r="BK131">
        <v>1.7000000000000001E-2</v>
      </c>
      <c r="BL131">
        <v>1.5229999999999999</v>
      </c>
      <c r="BM131">
        <v>6.5575999999999999</v>
      </c>
      <c r="BQ131">
        <v>0</v>
      </c>
      <c r="BR131">
        <v>0.28511999999999998</v>
      </c>
      <c r="BS131">
        <v>-5</v>
      </c>
      <c r="BT131">
        <v>5.1200000000000004E-3</v>
      </c>
      <c r="BU131">
        <v>6.9676200000000001</v>
      </c>
      <c r="BV131">
        <v>0</v>
      </c>
      <c r="BW131" t="s">
        <v>155</v>
      </c>
      <c r="BX131">
        <v>0.80200000000000005</v>
      </c>
    </row>
    <row r="132" spans="1:76" x14ac:dyDescent="0.25">
      <c r="A132" s="26">
        <v>43530</v>
      </c>
      <c r="B132" s="29">
        <v>0.70697761574074081</v>
      </c>
      <c r="C132">
        <v>13.317</v>
      </c>
      <c r="D132">
        <v>2.1484000000000001</v>
      </c>
      <c r="E132">
        <v>21483.613655000001</v>
      </c>
      <c r="F132">
        <v>90.6</v>
      </c>
      <c r="G132">
        <v>1</v>
      </c>
      <c r="H132">
        <v>888.3</v>
      </c>
      <c r="J132">
        <v>0</v>
      </c>
      <c r="K132">
        <v>0.86809999999999998</v>
      </c>
      <c r="L132">
        <v>11.5602</v>
      </c>
      <c r="M132">
        <v>1.865</v>
      </c>
      <c r="N132">
        <v>78.611000000000004</v>
      </c>
      <c r="O132">
        <v>0.86809999999999998</v>
      </c>
      <c r="P132">
        <v>79.5</v>
      </c>
      <c r="Q132">
        <v>63.067999999999998</v>
      </c>
      <c r="R132">
        <v>0.69650000000000001</v>
      </c>
      <c r="S132">
        <v>63.8</v>
      </c>
      <c r="T132">
        <v>888.31849999999997</v>
      </c>
      <c r="W132">
        <v>0</v>
      </c>
      <c r="X132">
        <v>0</v>
      </c>
      <c r="Y132">
        <v>11.7</v>
      </c>
      <c r="Z132">
        <v>855</v>
      </c>
      <c r="AA132">
        <v>837</v>
      </c>
      <c r="AB132">
        <v>850</v>
      </c>
      <c r="AC132">
        <v>96</v>
      </c>
      <c r="AD132">
        <v>22.56</v>
      </c>
      <c r="AE132">
        <v>0.52</v>
      </c>
      <c r="AF132">
        <v>981</v>
      </c>
      <c r="AG132">
        <v>-2</v>
      </c>
      <c r="AH132">
        <v>68</v>
      </c>
      <c r="AI132">
        <v>35</v>
      </c>
      <c r="AJ132">
        <v>190</v>
      </c>
      <c r="AK132">
        <v>170</v>
      </c>
      <c r="AL132">
        <v>4.4000000000000004</v>
      </c>
      <c r="AM132">
        <v>174</v>
      </c>
      <c r="AN132" t="s">
        <v>155</v>
      </c>
      <c r="AO132">
        <v>2</v>
      </c>
      <c r="AP132" s="28">
        <v>0.91546296296296292</v>
      </c>
      <c r="AQ132">
        <v>47.162709</v>
      </c>
      <c r="AR132">
        <v>-88.484091000000006</v>
      </c>
      <c r="AS132">
        <v>315.60000000000002</v>
      </c>
      <c r="AT132">
        <v>38.799999999999997</v>
      </c>
      <c r="AU132">
        <v>12</v>
      </c>
      <c r="AV132">
        <v>11</v>
      </c>
      <c r="AW132" t="s">
        <v>208</v>
      </c>
      <c r="AX132">
        <v>0.94679999999999997</v>
      </c>
      <c r="AY132">
        <v>1.3468</v>
      </c>
      <c r="AZ132">
        <v>1.6468</v>
      </c>
      <c r="BA132">
        <v>14.686999999999999</v>
      </c>
      <c r="BB132">
        <v>14.04</v>
      </c>
      <c r="BC132">
        <v>0.96</v>
      </c>
      <c r="BD132">
        <v>15.194000000000001</v>
      </c>
      <c r="BE132">
        <v>2701.2089999999998</v>
      </c>
      <c r="BF132">
        <v>277.36399999999998</v>
      </c>
      <c r="BG132">
        <v>1.9239999999999999</v>
      </c>
      <c r="BH132">
        <v>2.1000000000000001E-2</v>
      </c>
      <c r="BI132">
        <v>1.9450000000000001</v>
      </c>
      <c r="BJ132">
        <v>1.5429999999999999</v>
      </c>
      <c r="BK132">
        <v>1.7000000000000001E-2</v>
      </c>
      <c r="BL132">
        <v>1.56</v>
      </c>
      <c r="BM132">
        <v>6.5914000000000001</v>
      </c>
      <c r="BQ132">
        <v>0</v>
      </c>
      <c r="BR132">
        <v>0.48192000000000002</v>
      </c>
      <c r="BS132">
        <v>-5</v>
      </c>
      <c r="BT132">
        <v>5.0000000000000001E-3</v>
      </c>
      <c r="BU132">
        <v>11.77692</v>
      </c>
      <c r="BV132">
        <v>0</v>
      </c>
      <c r="BW132" t="s">
        <v>155</v>
      </c>
      <c r="BX132">
        <v>0.80200000000000005</v>
      </c>
    </row>
    <row r="133" spans="1:76" x14ac:dyDescent="0.25">
      <c r="A133" s="26">
        <v>43530</v>
      </c>
      <c r="B133" s="29">
        <v>0.70698918981481473</v>
      </c>
      <c r="C133">
        <v>12.981</v>
      </c>
      <c r="D133">
        <v>2.4722</v>
      </c>
      <c r="E133">
        <v>24722.277826000001</v>
      </c>
      <c r="F133">
        <v>101.2</v>
      </c>
      <c r="G133">
        <v>1</v>
      </c>
      <c r="H133">
        <v>961.1</v>
      </c>
      <c r="J133">
        <v>0</v>
      </c>
      <c r="K133">
        <v>0.86780000000000002</v>
      </c>
      <c r="L133">
        <v>11.2646</v>
      </c>
      <c r="M133">
        <v>2.1453000000000002</v>
      </c>
      <c r="N133">
        <v>87.819400000000002</v>
      </c>
      <c r="O133">
        <v>0.86780000000000002</v>
      </c>
      <c r="P133">
        <v>88.7</v>
      </c>
      <c r="Q133">
        <v>70.400400000000005</v>
      </c>
      <c r="R133">
        <v>0.6956</v>
      </c>
      <c r="S133">
        <v>71.099999999999994</v>
      </c>
      <c r="T133">
        <v>961.08929999999998</v>
      </c>
      <c r="W133">
        <v>0</v>
      </c>
      <c r="X133">
        <v>0</v>
      </c>
      <c r="Y133">
        <v>11.7</v>
      </c>
      <c r="Z133">
        <v>857</v>
      </c>
      <c r="AA133">
        <v>839</v>
      </c>
      <c r="AB133">
        <v>853</v>
      </c>
      <c r="AC133">
        <v>95.1</v>
      </c>
      <c r="AD133">
        <v>22.36</v>
      </c>
      <c r="AE133">
        <v>0.51</v>
      </c>
      <c r="AF133">
        <v>981</v>
      </c>
      <c r="AG133">
        <v>-2</v>
      </c>
      <c r="AH133">
        <v>68</v>
      </c>
      <c r="AI133">
        <v>35</v>
      </c>
      <c r="AJ133">
        <v>190</v>
      </c>
      <c r="AK133">
        <v>170</v>
      </c>
      <c r="AL133">
        <v>4.4000000000000004</v>
      </c>
      <c r="AM133">
        <v>174</v>
      </c>
      <c r="AN133" t="s">
        <v>155</v>
      </c>
      <c r="AO133">
        <v>2</v>
      </c>
      <c r="AP133" s="28">
        <v>0.91547453703703707</v>
      </c>
      <c r="AQ133">
        <v>47.162866000000001</v>
      </c>
      <c r="AR133">
        <v>-88.484099000000001</v>
      </c>
      <c r="AS133">
        <v>316</v>
      </c>
      <c r="AT133">
        <v>38.9</v>
      </c>
      <c r="AU133">
        <v>12</v>
      </c>
      <c r="AV133">
        <v>11</v>
      </c>
      <c r="AW133" t="s">
        <v>208</v>
      </c>
      <c r="AX133">
        <v>0.95320000000000005</v>
      </c>
      <c r="AY133">
        <v>1.4</v>
      </c>
      <c r="AZ133">
        <v>1.7</v>
      </c>
      <c r="BA133">
        <v>14.686999999999999</v>
      </c>
      <c r="BB133">
        <v>14</v>
      </c>
      <c r="BC133">
        <v>0.95</v>
      </c>
      <c r="BD133">
        <v>15.239000000000001</v>
      </c>
      <c r="BE133">
        <v>2633.692</v>
      </c>
      <c r="BF133">
        <v>319.24099999999999</v>
      </c>
      <c r="BG133">
        <v>2.15</v>
      </c>
      <c r="BH133">
        <v>2.1000000000000001E-2</v>
      </c>
      <c r="BI133">
        <v>2.1709999999999998</v>
      </c>
      <c r="BJ133">
        <v>1.724</v>
      </c>
      <c r="BK133">
        <v>1.7000000000000001E-2</v>
      </c>
      <c r="BL133">
        <v>1.7410000000000001</v>
      </c>
      <c r="BM133">
        <v>7.1356000000000002</v>
      </c>
      <c r="BQ133">
        <v>0</v>
      </c>
      <c r="BR133">
        <v>0.58304</v>
      </c>
      <c r="BS133">
        <v>-5</v>
      </c>
      <c r="BT133">
        <v>5.0000000000000001E-3</v>
      </c>
      <c r="BU133">
        <v>14.24804</v>
      </c>
      <c r="BV133">
        <v>0</v>
      </c>
      <c r="BW133" t="s">
        <v>155</v>
      </c>
      <c r="BX133">
        <v>0.80200000000000005</v>
      </c>
    </row>
    <row r="134" spans="1:76" x14ac:dyDescent="0.25">
      <c r="A134" s="26">
        <v>43530</v>
      </c>
      <c r="B134" s="29">
        <v>0.70700076388888888</v>
      </c>
      <c r="C134">
        <v>12.99</v>
      </c>
      <c r="D134">
        <v>2.6002999999999998</v>
      </c>
      <c r="E134">
        <v>26002.742200000001</v>
      </c>
      <c r="F134">
        <v>126.7</v>
      </c>
      <c r="G134">
        <v>1</v>
      </c>
      <c r="H134">
        <v>1050</v>
      </c>
      <c r="J134">
        <v>0</v>
      </c>
      <c r="K134">
        <v>0.86650000000000005</v>
      </c>
      <c r="L134">
        <v>11.2553</v>
      </c>
      <c r="M134">
        <v>2.2530999999999999</v>
      </c>
      <c r="N134">
        <v>109.80370000000001</v>
      </c>
      <c r="O134">
        <v>0.86650000000000005</v>
      </c>
      <c r="P134">
        <v>110.7</v>
      </c>
      <c r="Q134">
        <v>88.014799999999994</v>
      </c>
      <c r="R134">
        <v>0.69450000000000001</v>
      </c>
      <c r="S134">
        <v>88.7</v>
      </c>
      <c r="T134">
        <v>1050.0382999999999</v>
      </c>
      <c r="W134">
        <v>0</v>
      </c>
      <c r="X134">
        <v>0</v>
      </c>
      <c r="Y134">
        <v>11.7</v>
      </c>
      <c r="Z134">
        <v>858</v>
      </c>
      <c r="AA134">
        <v>840</v>
      </c>
      <c r="AB134">
        <v>853</v>
      </c>
      <c r="AC134">
        <v>95</v>
      </c>
      <c r="AD134">
        <v>22.33</v>
      </c>
      <c r="AE134">
        <v>0.51</v>
      </c>
      <c r="AF134">
        <v>981</v>
      </c>
      <c r="AG134">
        <v>-2</v>
      </c>
      <c r="AH134">
        <v>68</v>
      </c>
      <c r="AI134">
        <v>35</v>
      </c>
      <c r="AJ134">
        <v>190</v>
      </c>
      <c r="AK134">
        <v>170</v>
      </c>
      <c r="AL134">
        <v>4.3</v>
      </c>
      <c r="AM134">
        <v>174</v>
      </c>
      <c r="AN134" t="s">
        <v>155</v>
      </c>
      <c r="AO134">
        <v>2</v>
      </c>
      <c r="AP134" s="28">
        <v>0.91548611111111111</v>
      </c>
      <c r="AQ134">
        <v>47.163021000000001</v>
      </c>
      <c r="AR134">
        <v>-88.484144999999998</v>
      </c>
      <c r="AS134">
        <v>316.3</v>
      </c>
      <c r="AT134">
        <v>38.799999999999997</v>
      </c>
      <c r="AU134">
        <v>12</v>
      </c>
      <c r="AV134">
        <v>11</v>
      </c>
      <c r="AW134" t="s">
        <v>208</v>
      </c>
      <c r="AX134">
        <v>0.9</v>
      </c>
      <c r="AY134">
        <v>1.4</v>
      </c>
      <c r="AZ134">
        <v>1.7</v>
      </c>
      <c r="BA134">
        <v>14.686999999999999</v>
      </c>
      <c r="BB134">
        <v>13.86</v>
      </c>
      <c r="BC134">
        <v>0.94</v>
      </c>
      <c r="BD134">
        <v>15.41</v>
      </c>
      <c r="BE134">
        <v>2610.7040000000002</v>
      </c>
      <c r="BF134">
        <v>332.62299999999999</v>
      </c>
      <c r="BG134">
        <v>2.6669999999999998</v>
      </c>
      <c r="BH134">
        <v>2.1000000000000001E-2</v>
      </c>
      <c r="BI134">
        <v>2.6880000000000002</v>
      </c>
      <c r="BJ134">
        <v>2.1379999999999999</v>
      </c>
      <c r="BK134">
        <v>1.7000000000000001E-2</v>
      </c>
      <c r="BL134">
        <v>2.1549999999999998</v>
      </c>
      <c r="BM134">
        <v>7.7343000000000002</v>
      </c>
      <c r="BQ134">
        <v>0</v>
      </c>
      <c r="BR134">
        <v>0.63695599999999997</v>
      </c>
      <c r="BS134">
        <v>-5</v>
      </c>
      <c r="BT134">
        <v>5.0000000000000001E-3</v>
      </c>
      <c r="BU134">
        <v>15.565614</v>
      </c>
      <c r="BV134">
        <v>0</v>
      </c>
      <c r="BW134" t="s">
        <v>155</v>
      </c>
      <c r="BX134">
        <v>0.80200000000000005</v>
      </c>
    </row>
    <row r="135" spans="1:76" x14ac:dyDescent="0.25">
      <c r="A135" s="26">
        <v>43530</v>
      </c>
      <c r="B135" s="29">
        <v>0.70701233796296303</v>
      </c>
      <c r="C135">
        <v>12.592000000000001</v>
      </c>
      <c r="D135">
        <v>2.7831999999999999</v>
      </c>
      <c r="E135">
        <v>27831.898304999999</v>
      </c>
      <c r="F135">
        <v>154.69999999999999</v>
      </c>
      <c r="G135">
        <v>1</v>
      </c>
      <c r="H135">
        <v>1126.9000000000001</v>
      </c>
      <c r="J135">
        <v>0</v>
      </c>
      <c r="K135">
        <v>0.86780000000000002</v>
      </c>
      <c r="L135">
        <v>10.9278</v>
      </c>
      <c r="M135">
        <v>2.4154</v>
      </c>
      <c r="N135">
        <v>134.26410000000001</v>
      </c>
      <c r="O135">
        <v>0.86780000000000002</v>
      </c>
      <c r="P135">
        <v>135.1</v>
      </c>
      <c r="Q135">
        <v>107.62139999999999</v>
      </c>
      <c r="R135">
        <v>0.6956</v>
      </c>
      <c r="S135">
        <v>108.3</v>
      </c>
      <c r="T135">
        <v>1126.8951999999999</v>
      </c>
      <c r="W135">
        <v>0</v>
      </c>
      <c r="X135">
        <v>0</v>
      </c>
      <c r="Y135">
        <v>12</v>
      </c>
      <c r="Z135">
        <v>862</v>
      </c>
      <c r="AA135">
        <v>848</v>
      </c>
      <c r="AB135">
        <v>857</v>
      </c>
      <c r="AC135">
        <v>95</v>
      </c>
      <c r="AD135">
        <v>22.33</v>
      </c>
      <c r="AE135">
        <v>0.51</v>
      </c>
      <c r="AF135">
        <v>981</v>
      </c>
      <c r="AG135">
        <v>-2</v>
      </c>
      <c r="AH135">
        <v>68</v>
      </c>
      <c r="AI135">
        <v>35</v>
      </c>
      <c r="AJ135">
        <v>190.9</v>
      </c>
      <c r="AK135">
        <v>170</v>
      </c>
      <c r="AL135">
        <v>4.5</v>
      </c>
      <c r="AM135">
        <v>174</v>
      </c>
      <c r="AN135" t="s">
        <v>155</v>
      </c>
      <c r="AO135">
        <v>2</v>
      </c>
      <c r="AP135" s="28">
        <v>0.91549768518518526</v>
      </c>
      <c r="AQ135">
        <v>47.163173999999998</v>
      </c>
      <c r="AR135">
        <v>-88.484233000000003</v>
      </c>
      <c r="AS135">
        <v>316.8</v>
      </c>
      <c r="AT135">
        <v>39.6</v>
      </c>
      <c r="AU135">
        <v>12</v>
      </c>
      <c r="AV135">
        <v>11</v>
      </c>
      <c r="AW135" t="s">
        <v>208</v>
      </c>
      <c r="AX135">
        <v>0.94675299999999996</v>
      </c>
      <c r="AY135">
        <v>1.4</v>
      </c>
      <c r="AZ135">
        <v>1.7</v>
      </c>
      <c r="BA135">
        <v>14.686999999999999</v>
      </c>
      <c r="BB135">
        <v>14</v>
      </c>
      <c r="BC135">
        <v>0.95</v>
      </c>
      <c r="BD135">
        <v>15.228</v>
      </c>
      <c r="BE135">
        <v>2564.4899999999998</v>
      </c>
      <c r="BF135">
        <v>360.77</v>
      </c>
      <c r="BG135">
        <v>3.3</v>
      </c>
      <c r="BH135">
        <v>2.1000000000000001E-2</v>
      </c>
      <c r="BI135">
        <v>3.3210000000000002</v>
      </c>
      <c r="BJ135">
        <v>2.645</v>
      </c>
      <c r="BK135">
        <v>1.7000000000000001E-2</v>
      </c>
      <c r="BL135">
        <v>2.6619999999999999</v>
      </c>
      <c r="BM135">
        <v>8.3978000000000002</v>
      </c>
      <c r="BQ135">
        <v>0</v>
      </c>
      <c r="BR135">
        <v>0.83305399999999996</v>
      </c>
      <c r="BS135">
        <v>-5</v>
      </c>
      <c r="BT135">
        <v>5.0000000000000001E-3</v>
      </c>
      <c r="BU135">
        <v>20.357758</v>
      </c>
      <c r="BV135">
        <v>0</v>
      </c>
      <c r="BW135" t="s">
        <v>155</v>
      </c>
      <c r="BX135">
        <v>0.80200000000000005</v>
      </c>
    </row>
    <row r="136" spans="1:76" x14ac:dyDescent="0.25">
      <c r="A136" s="26">
        <v>43530</v>
      </c>
      <c r="B136" s="29">
        <v>0.70702391203703707</v>
      </c>
      <c r="C136">
        <v>12.977</v>
      </c>
      <c r="D136">
        <v>3.0476000000000001</v>
      </c>
      <c r="E136">
        <v>30475.966101999999</v>
      </c>
      <c r="F136">
        <v>189.1</v>
      </c>
      <c r="G136">
        <v>1</v>
      </c>
      <c r="H136">
        <v>1203.7</v>
      </c>
      <c r="J136">
        <v>0</v>
      </c>
      <c r="K136">
        <v>0.86260000000000003</v>
      </c>
      <c r="L136">
        <v>11.1936</v>
      </c>
      <c r="M136">
        <v>2.6288</v>
      </c>
      <c r="N136">
        <v>163.0968</v>
      </c>
      <c r="O136">
        <v>0.86260000000000003</v>
      </c>
      <c r="P136">
        <v>164</v>
      </c>
      <c r="Q136">
        <v>130.73259999999999</v>
      </c>
      <c r="R136">
        <v>0.69140000000000001</v>
      </c>
      <c r="S136">
        <v>131.4</v>
      </c>
      <c r="T136">
        <v>1203.7065</v>
      </c>
      <c r="W136">
        <v>0</v>
      </c>
      <c r="X136">
        <v>0</v>
      </c>
      <c r="Y136">
        <v>12.1</v>
      </c>
      <c r="Z136">
        <v>858</v>
      </c>
      <c r="AA136">
        <v>847</v>
      </c>
      <c r="AB136">
        <v>854</v>
      </c>
      <c r="AC136">
        <v>95</v>
      </c>
      <c r="AD136">
        <v>22.33</v>
      </c>
      <c r="AE136">
        <v>0.51</v>
      </c>
      <c r="AF136">
        <v>981</v>
      </c>
      <c r="AG136">
        <v>-2</v>
      </c>
      <c r="AH136">
        <v>68</v>
      </c>
      <c r="AI136">
        <v>35</v>
      </c>
      <c r="AJ136">
        <v>191</v>
      </c>
      <c r="AK136">
        <v>170</v>
      </c>
      <c r="AL136">
        <v>4.5</v>
      </c>
      <c r="AM136">
        <v>174</v>
      </c>
      <c r="AN136" t="s">
        <v>155</v>
      </c>
      <c r="AO136">
        <v>2</v>
      </c>
      <c r="AP136" s="28">
        <v>0.91550925925925919</v>
      </c>
      <c r="AQ136">
        <v>47.163327000000002</v>
      </c>
      <c r="AR136">
        <v>-88.484354999999994</v>
      </c>
      <c r="AS136">
        <v>317.3</v>
      </c>
      <c r="AT136">
        <v>41.1</v>
      </c>
      <c r="AU136">
        <v>12</v>
      </c>
      <c r="AV136">
        <v>10</v>
      </c>
      <c r="AW136" t="s">
        <v>209</v>
      </c>
      <c r="AX136">
        <v>1</v>
      </c>
      <c r="AY136">
        <v>1.4</v>
      </c>
      <c r="AZ136">
        <v>1.7</v>
      </c>
      <c r="BA136">
        <v>14.686999999999999</v>
      </c>
      <c r="BB136">
        <v>13.44</v>
      </c>
      <c r="BC136">
        <v>0.92</v>
      </c>
      <c r="BD136">
        <v>15.932</v>
      </c>
      <c r="BE136">
        <v>2534.8679999999999</v>
      </c>
      <c r="BF136">
        <v>378.89400000000001</v>
      </c>
      <c r="BG136">
        <v>3.8679999999999999</v>
      </c>
      <c r="BH136">
        <v>0.02</v>
      </c>
      <c r="BI136">
        <v>3.8879999999999999</v>
      </c>
      <c r="BJ136">
        <v>3.1</v>
      </c>
      <c r="BK136">
        <v>1.6E-2</v>
      </c>
      <c r="BL136">
        <v>3.117</v>
      </c>
      <c r="BM136">
        <v>8.6560000000000006</v>
      </c>
      <c r="BQ136">
        <v>0</v>
      </c>
      <c r="BR136">
        <v>0.49203999999999998</v>
      </c>
      <c r="BS136">
        <v>-5</v>
      </c>
      <c r="BT136">
        <v>5.8799999999999998E-3</v>
      </c>
      <c r="BU136">
        <v>12.024227</v>
      </c>
      <c r="BV136">
        <v>0</v>
      </c>
      <c r="BW136" t="s">
        <v>155</v>
      </c>
      <c r="BX136">
        <v>0.80200000000000005</v>
      </c>
    </row>
    <row r="137" spans="1:76" x14ac:dyDescent="0.25">
      <c r="A137" s="26">
        <v>43530</v>
      </c>
      <c r="B137" s="29">
        <v>0.70703548611111111</v>
      </c>
      <c r="C137">
        <v>13.3</v>
      </c>
      <c r="D137">
        <v>2.0678000000000001</v>
      </c>
      <c r="E137">
        <v>20677.623761999999</v>
      </c>
      <c r="F137">
        <v>204.8</v>
      </c>
      <c r="G137">
        <v>1</v>
      </c>
      <c r="H137">
        <v>1076.8</v>
      </c>
      <c r="J137">
        <v>0</v>
      </c>
      <c r="K137">
        <v>0.86890000000000001</v>
      </c>
      <c r="L137">
        <v>11.555899999999999</v>
      </c>
      <c r="M137">
        <v>1.7966</v>
      </c>
      <c r="N137">
        <v>177.953</v>
      </c>
      <c r="O137">
        <v>0.86890000000000001</v>
      </c>
      <c r="P137">
        <v>178.8</v>
      </c>
      <c r="Q137">
        <v>142.64089999999999</v>
      </c>
      <c r="R137">
        <v>0.69650000000000001</v>
      </c>
      <c r="S137">
        <v>143.30000000000001</v>
      </c>
      <c r="T137">
        <v>1076.8204000000001</v>
      </c>
      <c r="W137">
        <v>0</v>
      </c>
      <c r="X137">
        <v>0</v>
      </c>
      <c r="Y137">
        <v>12.1</v>
      </c>
      <c r="Z137">
        <v>855</v>
      </c>
      <c r="AA137">
        <v>844</v>
      </c>
      <c r="AB137">
        <v>850</v>
      </c>
      <c r="AC137">
        <v>95</v>
      </c>
      <c r="AD137">
        <v>22.33</v>
      </c>
      <c r="AE137">
        <v>0.51</v>
      </c>
      <c r="AF137">
        <v>981</v>
      </c>
      <c r="AG137">
        <v>-2</v>
      </c>
      <c r="AH137">
        <v>68</v>
      </c>
      <c r="AI137">
        <v>35</v>
      </c>
      <c r="AJ137">
        <v>191</v>
      </c>
      <c r="AK137">
        <v>170</v>
      </c>
      <c r="AL137">
        <v>4.5999999999999996</v>
      </c>
      <c r="AM137">
        <v>174</v>
      </c>
      <c r="AN137" t="s">
        <v>155</v>
      </c>
      <c r="AO137">
        <v>2</v>
      </c>
      <c r="AP137" s="28">
        <v>0.91552083333333334</v>
      </c>
      <c r="AQ137">
        <v>47.163488000000001</v>
      </c>
      <c r="AR137">
        <v>-88.484492000000003</v>
      </c>
      <c r="AS137">
        <v>317.39999999999998</v>
      </c>
      <c r="AT137">
        <v>43.4</v>
      </c>
      <c r="AU137">
        <v>12</v>
      </c>
      <c r="AV137">
        <v>10</v>
      </c>
      <c r="AW137" t="s">
        <v>209</v>
      </c>
      <c r="AX137">
        <v>1</v>
      </c>
      <c r="AY137">
        <v>1.4468000000000001</v>
      </c>
      <c r="AZ137">
        <v>1.7467999999999999</v>
      </c>
      <c r="BA137">
        <v>14.686999999999999</v>
      </c>
      <c r="BB137">
        <v>14.12</v>
      </c>
      <c r="BC137">
        <v>0.96</v>
      </c>
      <c r="BD137">
        <v>15.093</v>
      </c>
      <c r="BE137">
        <v>2711.0419999999999</v>
      </c>
      <c r="BF137">
        <v>268.26400000000001</v>
      </c>
      <c r="BG137">
        <v>4.3719999999999999</v>
      </c>
      <c r="BH137">
        <v>2.1000000000000001E-2</v>
      </c>
      <c r="BI137">
        <v>4.3929999999999998</v>
      </c>
      <c r="BJ137">
        <v>3.504</v>
      </c>
      <c r="BK137">
        <v>1.7000000000000001E-2</v>
      </c>
      <c r="BL137">
        <v>3.5219999999999998</v>
      </c>
      <c r="BM137">
        <v>8.0221</v>
      </c>
      <c r="BQ137">
        <v>0</v>
      </c>
      <c r="BR137">
        <v>0.46576000000000001</v>
      </c>
      <c r="BS137">
        <v>-5</v>
      </c>
      <c r="BT137">
        <v>6.0000000000000001E-3</v>
      </c>
      <c r="BU137">
        <v>11.382009999999999</v>
      </c>
      <c r="BV137">
        <v>0</v>
      </c>
      <c r="BW137" t="s">
        <v>155</v>
      </c>
      <c r="BX137">
        <v>0.80200000000000005</v>
      </c>
    </row>
    <row r="138" spans="1:76" x14ac:dyDescent="0.25">
      <c r="A138" s="26">
        <v>43530</v>
      </c>
      <c r="B138" s="29">
        <v>0.70704706018518515</v>
      </c>
      <c r="C138">
        <v>13.182</v>
      </c>
      <c r="D138">
        <v>2.3307000000000002</v>
      </c>
      <c r="E138">
        <v>23306.666667000001</v>
      </c>
      <c r="F138">
        <v>204.2</v>
      </c>
      <c r="G138">
        <v>1.1000000000000001</v>
      </c>
      <c r="H138">
        <v>925.4</v>
      </c>
      <c r="J138">
        <v>0</v>
      </c>
      <c r="K138">
        <v>0.86770000000000003</v>
      </c>
      <c r="L138">
        <v>11.4375</v>
      </c>
      <c r="M138">
        <v>2.0222000000000002</v>
      </c>
      <c r="N138">
        <v>177.15520000000001</v>
      </c>
      <c r="O138">
        <v>0.95440000000000003</v>
      </c>
      <c r="P138">
        <v>178.1</v>
      </c>
      <c r="Q138">
        <v>142.00139999999999</v>
      </c>
      <c r="R138">
        <v>0.76500000000000001</v>
      </c>
      <c r="S138">
        <v>142.80000000000001</v>
      </c>
      <c r="T138">
        <v>925.43060000000003</v>
      </c>
      <c r="W138">
        <v>0</v>
      </c>
      <c r="X138">
        <v>0</v>
      </c>
      <c r="Y138">
        <v>12.2</v>
      </c>
      <c r="Z138">
        <v>856</v>
      </c>
      <c r="AA138">
        <v>844</v>
      </c>
      <c r="AB138">
        <v>852</v>
      </c>
      <c r="AC138">
        <v>95</v>
      </c>
      <c r="AD138">
        <v>22.33</v>
      </c>
      <c r="AE138">
        <v>0.51</v>
      </c>
      <c r="AF138">
        <v>981</v>
      </c>
      <c r="AG138">
        <v>-2</v>
      </c>
      <c r="AH138">
        <v>68</v>
      </c>
      <c r="AI138">
        <v>35</v>
      </c>
      <c r="AJ138">
        <v>191</v>
      </c>
      <c r="AK138">
        <v>170.9</v>
      </c>
      <c r="AL138">
        <v>4.8</v>
      </c>
      <c r="AM138">
        <v>174</v>
      </c>
      <c r="AN138" t="s">
        <v>155</v>
      </c>
      <c r="AO138">
        <v>2</v>
      </c>
      <c r="AP138" s="28">
        <v>0.91553240740740749</v>
      </c>
      <c r="AQ138">
        <v>47.163652999999996</v>
      </c>
      <c r="AR138">
        <v>-88.484634</v>
      </c>
      <c r="AS138">
        <v>317.3</v>
      </c>
      <c r="AT138">
        <v>45.3</v>
      </c>
      <c r="AU138">
        <v>12</v>
      </c>
      <c r="AV138">
        <v>10</v>
      </c>
      <c r="AW138" t="s">
        <v>209</v>
      </c>
      <c r="AX138">
        <v>1</v>
      </c>
      <c r="AY138">
        <v>1.5</v>
      </c>
      <c r="AZ138">
        <v>1.8</v>
      </c>
      <c r="BA138">
        <v>14.686999999999999</v>
      </c>
      <c r="BB138">
        <v>13.97</v>
      </c>
      <c r="BC138">
        <v>0.95</v>
      </c>
      <c r="BD138">
        <v>15.250999999999999</v>
      </c>
      <c r="BE138">
        <v>2664.9670000000001</v>
      </c>
      <c r="BF138">
        <v>299.89699999999999</v>
      </c>
      <c r="BG138">
        <v>4.3230000000000004</v>
      </c>
      <c r="BH138">
        <v>2.3E-2</v>
      </c>
      <c r="BI138">
        <v>4.3460000000000001</v>
      </c>
      <c r="BJ138">
        <v>3.4649999999999999</v>
      </c>
      <c r="BK138">
        <v>1.9E-2</v>
      </c>
      <c r="BL138">
        <v>3.484</v>
      </c>
      <c r="BM138">
        <v>6.8472999999999997</v>
      </c>
      <c r="BQ138">
        <v>0</v>
      </c>
      <c r="BR138">
        <v>0.58340000000000003</v>
      </c>
      <c r="BS138">
        <v>-5</v>
      </c>
      <c r="BT138">
        <v>5.1200000000000004E-3</v>
      </c>
      <c r="BU138">
        <v>14.256838</v>
      </c>
      <c r="BV138">
        <v>0</v>
      </c>
      <c r="BW138" t="s">
        <v>155</v>
      </c>
      <c r="BX138">
        <v>0.80200000000000005</v>
      </c>
    </row>
    <row r="139" spans="1:76" x14ac:dyDescent="0.25">
      <c r="A139" s="26">
        <v>43530</v>
      </c>
      <c r="B139" s="29">
        <v>0.7070586342592593</v>
      </c>
      <c r="C139">
        <v>12.871</v>
      </c>
      <c r="D139">
        <v>2.718</v>
      </c>
      <c r="E139">
        <v>27180.294118000002</v>
      </c>
      <c r="F139">
        <v>198.3</v>
      </c>
      <c r="G139">
        <v>1.1000000000000001</v>
      </c>
      <c r="H139">
        <v>987.9</v>
      </c>
      <c r="J139">
        <v>0</v>
      </c>
      <c r="K139">
        <v>0.86660000000000004</v>
      </c>
      <c r="L139">
        <v>11.153600000000001</v>
      </c>
      <c r="M139">
        <v>2.3553000000000002</v>
      </c>
      <c r="N139">
        <v>171.827</v>
      </c>
      <c r="O139">
        <v>0.95320000000000005</v>
      </c>
      <c r="P139">
        <v>172.8</v>
      </c>
      <c r="Q139">
        <v>137.73050000000001</v>
      </c>
      <c r="R139">
        <v>0.7641</v>
      </c>
      <c r="S139">
        <v>138.5</v>
      </c>
      <c r="T139">
        <v>987.89250000000004</v>
      </c>
      <c r="W139">
        <v>0</v>
      </c>
      <c r="X139">
        <v>0</v>
      </c>
      <c r="Y139">
        <v>12.2</v>
      </c>
      <c r="Z139">
        <v>859</v>
      </c>
      <c r="AA139">
        <v>847</v>
      </c>
      <c r="AB139">
        <v>854</v>
      </c>
      <c r="AC139">
        <v>95</v>
      </c>
      <c r="AD139">
        <v>22.33</v>
      </c>
      <c r="AE139">
        <v>0.51</v>
      </c>
      <c r="AF139">
        <v>981</v>
      </c>
      <c r="AG139">
        <v>-2</v>
      </c>
      <c r="AH139">
        <v>68</v>
      </c>
      <c r="AI139">
        <v>35</v>
      </c>
      <c r="AJ139">
        <v>191</v>
      </c>
      <c r="AK139">
        <v>171</v>
      </c>
      <c r="AL139">
        <v>4.8</v>
      </c>
      <c r="AM139">
        <v>174</v>
      </c>
      <c r="AN139" t="s">
        <v>155</v>
      </c>
      <c r="AO139">
        <v>2</v>
      </c>
      <c r="AP139" s="28">
        <v>0.91554398148148142</v>
      </c>
      <c r="AQ139">
        <v>47.163795</v>
      </c>
      <c r="AR139">
        <v>-88.484789000000006</v>
      </c>
      <c r="AS139">
        <v>317.3</v>
      </c>
      <c r="AT139">
        <v>44.4</v>
      </c>
      <c r="AU139">
        <v>12</v>
      </c>
      <c r="AV139">
        <v>11</v>
      </c>
      <c r="AW139" t="s">
        <v>208</v>
      </c>
      <c r="AX139">
        <v>1.0935999999999999</v>
      </c>
      <c r="AY139">
        <v>1.5935999999999999</v>
      </c>
      <c r="AZ139">
        <v>1.9403999999999999</v>
      </c>
      <c r="BA139">
        <v>14.686999999999999</v>
      </c>
      <c r="BB139">
        <v>13.85</v>
      </c>
      <c r="BC139">
        <v>0.94</v>
      </c>
      <c r="BD139">
        <v>15.398</v>
      </c>
      <c r="BE139">
        <v>2588.1860000000001</v>
      </c>
      <c r="BF139">
        <v>347.86599999999999</v>
      </c>
      <c r="BG139">
        <v>4.1749999999999998</v>
      </c>
      <c r="BH139">
        <v>2.3E-2</v>
      </c>
      <c r="BI139">
        <v>4.1989999999999998</v>
      </c>
      <c r="BJ139">
        <v>3.347</v>
      </c>
      <c r="BK139">
        <v>1.9E-2</v>
      </c>
      <c r="BL139">
        <v>3.3650000000000002</v>
      </c>
      <c r="BM139">
        <v>7.2794999999999996</v>
      </c>
      <c r="BQ139">
        <v>0</v>
      </c>
      <c r="BR139">
        <v>0.58755999999999997</v>
      </c>
      <c r="BS139">
        <v>-5</v>
      </c>
      <c r="BT139">
        <v>5.0000000000000001E-3</v>
      </c>
      <c r="BU139">
        <v>14.358498000000001</v>
      </c>
      <c r="BV139">
        <v>0</v>
      </c>
      <c r="BW139" t="s">
        <v>155</v>
      </c>
      <c r="BX139">
        <v>0.80200000000000005</v>
      </c>
    </row>
    <row r="140" spans="1:76" x14ac:dyDescent="0.25">
      <c r="A140" s="26">
        <v>43530</v>
      </c>
      <c r="B140" s="29">
        <v>0.70707020833333323</v>
      </c>
      <c r="C140">
        <v>12.88</v>
      </c>
      <c r="D140">
        <v>2.8170999999999999</v>
      </c>
      <c r="E140">
        <v>28171.011235999998</v>
      </c>
      <c r="F140">
        <v>211.5</v>
      </c>
      <c r="G140">
        <v>1.1000000000000001</v>
      </c>
      <c r="H140">
        <v>1098.2</v>
      </c>
      <c r="J140">
        <v>0</v>
      </c>
      <c r="K140">
        <v>0.86550000000000005</v>
      </c>
      <c r="L140">
        <v>11.1478</v>
      </c>
      <c r="M140">
        <v>2.4382999999999999</v>
      </c>
      <c r="N140">
        <v>183.0291</v>
      </c>
      <c r="O140">
        <v>0.95209999999999995</v>
      </c>
      <c r="P140">
        <v>184</v>
      </c>
      <c r="Q140">
        <v>146.70959999999999</v>
      </c>
      <c r="R140">
        <v>0.76319999999999999</v>
      </c>
      <c r="S140">
        <v>147.5</v>
      </c>
      <c r="T140">
        <v>1098.2322999999999</v>
      </c>
      <c r="W140">
        <v>0</v>
      </c>
      <c r="X140">
        <v>0</v>
      </c>
      <c r="Y140">
        <v>12.2</v>
      </c>
      <c r="Z140">
        <v>861</v>
      </c>
      <c r="AA140">
        <v>849</v>
      </c>
      <c r="AB140">
        <v>857</v>
      </c>
      <c r="AC140">
        <v>95</v>
      </c>
      <c r="AD140">
        <v>22.33</v>
      </c>
      <c r="AE140">
        <v>0.51</v>
      </c>
      <c r="AF140">
        <v>981</v>
      </c>
      <c r="AG140">
        <v>-2</v>
      </c>
      <c r="AH140">
        <v>68</v>
      </c>
      <c r="AI140">
        <v>35</v>
      </c>
      <c r="AJ140">
        <v>191</v>
      </c>
      <c r="AK140">
        <v>171</v>
      </c>
      <c r="AL140">
        <v>4.8</v>
      </c>
      <c r="AM140">
        <v>174</v>
      </c>
      <c r="AN140" t="s">
        <v>155</v>
      </c>
      <c r="AO140">
        <v>2</v>
      </c>
      <c r="AP140" s="28">
        <v>0.91555555555555557</v>
      </c>
      <c r="AQ140">
        <v>47.163913000000001</v>
      </c>
      <c r="AR140">
        <v>-88.484966999999997</v>
      </c>
      <c r="AS140">
        <v>317.39999999999998</v>
      </c>
      <c r="AT140">
        <v>43</v>
      </c>
      <c r="AU140">
        <v>12</v>
      </c>
      <c r="AV140">
        <v>11</v>
      </c>
      <c r="AW140" t="s">
        <v>208</v>
      </c>
      <c r="AX140">
        <v>1.3404</v>
      </c>
      <c r="AY140">
        <v>1.3724000000000001</v>
      </c>
      <c r="AZ140">
        <v>2.1936</v>
      </c>
      <c r="BA140">
        <v>14.686999999999999</v>
      </c>
      <c r="BB140">
        <v>13.74</v>
      </c>
      <c r="BC140">
        <v>0.94</v>
      </c>
      <c r="BD140">
        <v>15.536</v>
      </c>
      <c r="BE140">
        <v>2570.136</v>
      </c>
      <c r="BF140">
        <v>357.78899999999999</v>
      </c>
      <c r="BG140">
        <v>4.4189999999999996</v>
      </c>
      <c r="BH140">
        <v>2.3E-2</v>
      </c>
      <c r="BI140">
        <v>4.4420000000000002</v>
      </c>
      <c r="BJ140">
        <v>3.5419999999999998</v>
      </c>
      <c r="BK140">
        <v>1.7999999999999999E-2</v>
      </c>
      <c r="BL140">
        <v>3.5609999999999999</v>
      </c>
      <c r="BM140">
        <v>8.0403000000000002</v>
      </c>
      <c r="BQ140">
        <v>0</v>
      </c>
      <c r="BR140">
        <v>0.56311999999999995</v>
      </c>
      <c r="BS140">
        <v>-5</v>
      </c>
      <c r="BT140">
        <v>5.0000000000000001E-3</v>
      </c>
      <c r="BU140">
        <v>13.761245000000001</v>
      </c>
      <c r="BV140">
        <v>0</v>
      </c>
      <c r="BW140" t="s">
        <v>155</v>
      </c>
      <c r="BX140">
        <v>0.80200000000000005</v>
      </c>
    </row>
    <row r="141" spans="1:76" x14ac:dyDescent="0.25">
      <c r="A141" s="26">
        <v>43530</v>
      </c>
      <c r="B141" s="29">
        <v>0.70708178240740738</v>
      </c>
      <c r="C141">
        <v>12.755000000000001</v>
      </c>
      <c r="D141">
        <v>2.9961000000000002</v>
      </c>
      <c r="E141">
        <v>29960.592654</v>
      </c>
      <c r="F141">
        <v>238</v>
      </c>
      <c r="G141">
        <v>1.1000000000000001</v>
      </c>
      <c r="H141">
        <v>1169</v>
      </c>
      <c r="J141">
        <v>0</v>
      </c>
      <c r="K141">
        <v>0.86480000000000001</v>
      </c>
      <c r="L141">
        <v>11.030900000000001</v>
      </c>
      <c r="M141">
        <v>2.5911</v>
      </c>
      <c r="N141">
        <v>205.8698</v>
      </c>
      <c r="O141">
        <v>0.95130000000000003</v>
      </c>
      <c r="P141">
        <v>206.8</v>
      </c>
      <c r="Q141">
        <v>165.018</v>
      </c>
      <c r="R141">
        <v>0.76249999999999996</v>
      </c>
      <c r="S141">
        <v>165.8</v>
      </c>
      <c r="T141">
        <v>1169.0150000000001</v>
      </c>
      <c r="W141">
        <v>0</v>
      </c>
      <c r="X141">
        <v>0</v>
      </c>
      <c r="Y141">
        <v>12.2</v>
      </c>
      <c r="Z141">
        <v>860</v>
      </c>
      <c r="AA141">
        <v>848</v>
      </c>
      <c r="AB141">
        <v>857</v>
      </c>
      <c r="AC141">
        <v>95</v>
      </c>
      <c r="AD141">
        <v>22.33</v>
      </c>
      <c r="AE141">
        <v>0.51</v>
      </c>
      <c r="AF141">
        <v>981</v>
      </c>
      <c r="AG141">
        <v>-2</v>
      </c>
      <c r="AH141">
        <v>67.12</v>
      </c>
      <c r="AI141">
        <v>35</v>
      </c>
      <c r="AJ141">
        <v>191.9</v>
      </c>
      <c r="AK141">
        <v>171</v>
      </c>
      <c r="AL141">
        <v>4.8</v>
      </c>
      <c r="AM141">
        <v>174</v>
      </c>
      <c r="AN141" t="s">
        <v>155</v>
      </c>
      <c r="AO141">
        <v>2</v>
      </c>
      <c r="AP141" s="28">
        <v>0.91556712962962961</v>
      </c>
      <c r="AQ141">
        <v>47.164023</v>
      </c>
      <c r="AR141">
        <v>-88.485178000000005</v>
      </c>
      <c r="AS141">
        <v>317.7</v>
      </c>
      <c r="AT141">
        <v>43.6</v>
      </c>
      <c r="AU141">
        <v>12</v>
      </c>
      <c r="AV141">
        <v>11</v>
      </c>
      <c r="AW141" t="s">
        <v>208</v>
      </c>
      <c r="AX141">
        <v>1.5468</v>
      </c>
      <c r="AY141">
        <v>1.0935999999999999</v>
      </c>
      <c r="AZ141">
        <v>2.3936000000000002</v>
      </c>
      <c r="BA141">
        <v>14.686999999999999</v>
      </c>
      <c r="BB141">
        <v>13.66</v>
      </c>
      <c r="BC141">
        <v>0.93</v>
      </c>
      <c r="BD141">
        <v>15.63</v>
      </c>
      <c r="BE141">
        <v>2535.203</v>
      </c>
      <c r="BF141">
        <v>379.01600000000002</v>
      </c>
      <c r="BG141">
        <v>4.9550000000000001</v>
      </c>
      <c r="BH141">
        <v>2.3E-2</v>
      </c>
      <c r="BI141">
        <v>4.9779999999999998</v>
      </c>
      <c r="BJ141">
        <v>3.972</v>
      </c>
      <c r="BK141">
        <v>1.7999999999999999E-2</v>
      </c>
      <c r="BL141">
        <v>3.99</v>
      </c>
      <c r="BM141">
        <v>8.5317000000000007</v>
      </c>
      <c r="BQ141">
        <v>0</v>
      </c>
      <c r="BR141">
        <v>0.57584000000000002</v>
      </c>
      <c r="BS141">
        <v>-5</v>
      </c>
      <c r="BT141">
        <v>5.0000000000000001E-3</v>
      </c>
      <c r="BU141">
        <v>14.072089999999999</v>
      </c>
      <c r="BV141">
        <v>0</v>
      </c>
      <c r="BW141" t="s">
        <v>155</v>
      </c>
      <c r="BX141">
        <v>0.80200000000000005</v>
      </c>
    </row>
    <row r="142" spans="1:76" x14ac:dyDescent="0.25">
      <c r="A142" s="26">
        <v>43530</v>
      </c>
      <c r="B142" s="29">
        <v>0.70709335648148153</v>
      </c>
      <c r="C142">
        <v>12.054</v>
      </c>
      <c r="D142">
        <v>4.1805000000000003</v>
      </c>
      <c r="E142">
        <v>41805.333890000002</v>
      </c>
      <c r="F142">
        <v>263.5</v>
      </c>
      <c r="G142">
        <v>1.1000000000000001</v>
      </c>
      <c r="H142">
        <v>1241.5999999999999</v>
      </c>
      <c r="J142">
        <v>0</v>
      </c>
      <c r="K142">
        <v>0.85950000000000004</v>
      </c>
      <c r="L142">
        <v>10.3605</v>
      </c>
      <c r="M142">
        <v>3.5931999999999999</v>
      </c>
      <c r="N142">
        <v>226.49279999999999</v>
      </c>
      <c r="O142">
        <v>0.94550000000000001</v>
      </c>
      <c r="P142">
        <v>227.4</v>
      </c>
      <c r="Q142">
        <v>181.5487</v>
      </c>
      <c r="R142">
        <v>0.75790000000000002</v>
      </c>
      <c r="S142">
        <v>182.3</v>
      </c>
      <c r="T142">
        <v>1241.6316999999999</v>
      </c>
      <c r="W142">
        <v>0</v>
      </c>
      <c r="X142">
        <v>0</v>
      </c>
      <c r="Y142">
        <v>12.2</v>
      </c>
      <c r="Z142">
        <v>856</v>
      </c>
      <c r="AA142">
        <v>844</v>
      </c>
      <c r="AB142">
        <v>854</v>
      </c>
      <c r="AC142">
        <v>95</v>
      </c>
      <c r="AD142">
        <v>22.33</v>
      </c>
      <c r="AE142">
        <v>0.51</v>
      </c>
      <c r="AF142">
        <v>981</v>
      </c>
      <c r="AG142">
        <v>-2</v>
      </c>
      <c r="AH142">
        <v>67</v>
      </c>
      <c r="AI142">
        <v>35</v>
      </c>
      <c r="AJ142">
        <v>192</v>
      </c>
      <c r="AK142">
        <v>171</v>
      </c>
      <c r="AL142">
        <v>4.8</v>
      </c>
      <c r="AM142">
        <v>174</v>
      </c>
      <c r="AN142" t="s">
        <v>155</v>
      </c>
      <c r="AO142">
        <v>2</v>
      </c>
      <c r="AP142" s="28">
        <v>0.91557870370370376</v>
      </c>
      <c r="AQ142">
        <v>47.164124000000001</v>
      </c>
      <c r="AR142">
        <v>-88.485415000000003</v>
      </c>
      <c r="AS142">
        <v>317.89999999999998</v>
      </c>
      <c r="AT142">
        <v>45.1</v>
      </c>
      <c r="AU142">
        <v>12</v>
      </c>
      <c r="AV142">
        <v>11</v>
      </c>
      <c r="AW142" t="s">
        <v>208</v>
      </c>
      <c r="AX142">
        <v>1.6468</v>
      </c>
      <c r="AY142">
        <v>1.2467999999999999</v>
      </c>
      <c r="AZ142">
        <v>2.5</v>
      </c>
      <c r="BA142">
        <v>14.686999999999999</v>
      </c>
      <c r="BB142">
        <v>13.12</v>
      </c>
      <c r="BC142">
        <v>0.89</v>
      </c>
      <c r="BD142">
        <v>16.344999999999999</v>
      </c>
      <c r="BE142">
        <v>2323.5929999999998</v>
      </c>
      <c r="BF142">
        <v>512.90800000000002</v>
      </c>
      <c r="BG142">
        <v>5.319</v>
      </c>
      <c r="BH142">
        <v>2.1999999999999999E-2</v>
      </c>
      <c r="BI142">
        <v>5.3419999999999996</v>
      </c>
      <c r="BJ142">
        <v>4.2640000000000002</v>
      </c>
      <c r="BK142">
        <v>1.7999999999999999E-2</v>
      </c>
      <c r="BL142">
        <v>4.282</v>
      </c>
      <c r="BM142">
        <v>8.8427000000000007</v>
      </c>
      <c r="BQ142">
        <v>0</v>
      </c>
      <c r="BR142">
        <v>0.35624</v>
      </c>
      <c r="BS142">
        <v>-5</v>
      </c>
      <c r="BT142">
        <v>5.0000000000000001E-3</v>
      </c>
      <c r="BU142">
        <v>8.7056149999999999</v>
      </c>
      <c r="BV142">
        <v>0</v>
      </c>
      <c r="BW142" t="s">
        <v>155</v>
      </c>
      <c r="BX142">
        <v>0.80200000000000005</v>
      </c>
    </row>
    <row r="143" spans="1:76" x14ac:dyDescent="0.25">
      <c r="A143" s="26">
        <v>43530</v>
      </c>
      <c r="B143" s="29">
        <v>0.70710493055555557</v>
      </c>
      <c r="C143">
        <v>11.766</v>
      </c>
      <c r="D143">
        <v>4.9531999999999998</v>
      </c>
      <c r="E143">
        <v>49531.806828000001</v>
      </c>
      <c r="F143">
        <v>270.10000000000002</v>
      </c>
      <c r="G143">
        <v>1.1000000000000001</v>
      </c>
      <c r="H143">
        <v>1552</v>
      </c>
      <c r="J143">
        <v>0</v>
      </c>
      <c r="K143">
        <v>0.85450000000000004</v>
      </c>
      <c r="L143">
        <v>10.053599999999999</v>
      </c>
      <c r="M143">
        <v>4.2324000000000002</v>
      </c>
      <c r="N143">
        <v>230.77099999999999</v>
      </c>
      <c r="O143">
        <v>0.93989999999999996</v>
      </c>
      <c r="P143">
        <v>231.7</v>
      </c>
      <c r="Q143">
        <v>184.97790000000001</v>
      </c>
      <c r="R143">
        <v>0.75339999999999996</v>
      </c>
      <c r="S143">
        <v>185.7</v>
      </c>
      <c r="T143">
        <v>1552.0368000000001</v>
      </c>
      <c r="W143">
        <v>0</v>
      </c>
      <c r="X143">
        <v>0</v>
      </c>
      <c r="Y143">
        <v>12.3</v>
      </c>
      <c r="Z143">
        <v>851</v>
      </c>
      <c r="AA143">
        <v>839</v>
      </c>
      <c r="AB143">
        <v>849</v>
      </c>
      <c r="AC143">
        <v>95</v>
      </c>
      <c r="AD143">
        <v>22.33</v>
      </c>
      <c r="AE143">
        <v>0.51</v>
      </c>
      <c r="AF143">
        <v>981</v>
      </c>
      <c r="AG143">
        <v>-2</v>
      </c>
      <c r="AH143">
        <v>67</v>
      </c>
      <c r="AI143">
        <v>35</v>
      </c>
      <c r="AJ143">
        <v>192</v>
      </c>
      <c r="AK143">
        <v>171</v>
      </c>
      <c r="AL143">
        <v>4.9000000000000004</v>
      </c>
      <c r="AM143">
        <v>174</v>
      </c>
      <c r="AN143" t="s">
        <v>155</v>
      </c>
      <c r="AO143">
        <v>2</v>
      </c>
      <c r="AP143" s="28">
        <v>0.91559027777777768</v>
      </c>
      <c r="AQ143">
        <v>47.164212999999997</v>
      </c>
      <c r="AR143">
        <v>-88.485669000000001</v>
      </c>
      <c r="AS143">
        <v>317.8</v>
      </c>
      <c r="AT143">
        <v>46.6</v>
      </c>
      <c r="AU143">
        <v>12</v>
      </c>
      <c r="AV143">
        <v>11</v>
      </c>
      <c r="AW143" t="s">
        <v>208</v>
      </c>
      <c r="AX143">
        <v>1.7467999999999999</v>
      </c>
      <c r="AY143">
        <v>1.3</v>
      </c>
      <c r="AZ143">
        <v>2.5468000000000002</v>
      </c>
      <c r="BA143">
        <v>14.686999999999999</v>
      </c>
      <c r="BB143">
        <v>12.64</v>
      </c>
      <c r="BC143">
        <v>0.86</v>
      </c>
      <c r="BD143">
        <v>17.030999999999999</v>
      </c>
      <c r="BE143">
        <v>2197.8629999999998</v>
      </c>
      <c r="BF143">
        <v>588.90099999999995</v>
      </c>
      <c r="BG143">
        <v>5.2830000000000004</v>
      </c>
      <c r="BH143">
        <v>2.1999999999999999E-2</v>
      </c>
      <c r="BI143">
        <v>5.3049999999999997</v>
      </c>
      <c r="BJ143">
        <v>4.2350000000000003</v>
      </c>
      <c r="BK143">
        <v>1.7000000000000001E-2</v>
      </c>
      <c r="BL143">
        <v>4.2519999999999998</v>
      </c>
      <c r="BM143">
        <v>10.7745</v>
      </c>
      <c r="BQ143">
        <v>0</v>
      </c>
      <c r="BR143">
        <v>0.13592000000000001</v>
      </c>
      <c r="BS143">
        <v>-5</v>
      </c>
      <c r="BT143">
        <v>5.0000000000000001E-3</v>
      </c>
      <c r="BU143">
        <v>3.321545</v>
      </c>
      <c r="BV143">
        <v>0</v>
      </c>
      <c r="BW143" t="s">
        <v>155</v>
      </c>
      <c r="BX143">
        <v>0.80200000000000005</v>
      </c>
    </row>
    <row r="144" spans="1:76" x14ac:dyDescent="0.25">
      <c r="A144" s="26">
        <v>43530</v>
      </c>
      <c r="B144" s="29">
        <v>0.70711650462962961</v>
      </c>
      <c r="C144">
        <v>12.288</v>
      </c>
      <c r="D144">
        <v>3.8418999999999999</v>
      </c>
      <c r="E144">
        <v>38419.4</v>
      </c>
      <c r="F144">
        <v>257.8</v>
      </c>
      <c r="G144">
        <v>1.2</v>
      </c>
      <c r="H144">
        <v>1753.5</v>
      </c>
      <c r="J144">
        <v>0</v>
      </c>
      <c r="K144">
        <v>0.86040000000000005</v>
      </c>
      <c r="L144">
        <v>10.571999999999999</v>
      </c>
      <c r="M144">
        <v>3.3054999999999999</v>
      </c>
      <c r="N144">
        <v>221.77969999999999</v>
      </c>
      <c r="O144">
        <v>1.0324</v>
      </c>
      <c r="P144">
        <v>222.8</v>
      </c>
      <c r="Q144">
        <v>177.77080000000001</v>
      </c>
      <c r="R144">
        <v>0.8276</v>
      </c>
      <c r="S144">
        <v>178.6</v>
      </c>
      <c r="T144">
        <v>1753.5396000000001</v>
      </c>
      <c r="W144">
        <v>0</v>
      </c>
      <c r="X144">
        <v>0</v>
      </c>
      <c r="Y144">
        <v>12.2</v>
      </c>
      <c r="Z144">
        <v>848</v>
      </c>
      <c r="AA144">
        <v>837</v>
      </c>
      <c r="AB144">
        <v>846</v>
      </c>
      <c r="AC144">
        <v>95</v>
      </c>
      <c r="AD144">
        <v>22.33</v>
      </c>
      <c r="AE144">
        <v>0.51</v>
      </c>
      <c r="AF144">
        <v>981</v>
      </c>
      <c r="AG144">
        <v>-2</v>
      </c>
      <c r="AH144">
        <v>67</v>
      </c>
      <c r="AI144">
        <v>35</v>
      </c>
      <c r="AJ144">
        <v>192</v>
      </c>
      <c r="AK144">
        <v>171</v>
      </c>
      <c r="AL144">
        <v>5</v>
      </c>
      <c r="AM144">
        <v>174</v>
      </c>
      <c r="AN144" t="s">
        <v>155</v>
      </c>
      <c r="AO144">
        <v>2</v>
      </c>
      <c r="AP144" s="28">
        <v>0.91560185185185183</v>
      </c>
      <c r="AQ144">
        <v>47.164288999999997</v>
      </c>
      <c r="AR144">
        <v>-88.485923999999997</v>
      </c>
      <c r="AS144">
        <v>317.7</v>
      </c>
      <c r="AT144">
        <v>46.7</v>
      </c>
      <c r="AU144">
        <v>12</v>
      </c>
      <c r="AV144">
        <v>11</v>
      </c>
      <c r="AW144" t="s">
        <v>208</v>
      </c>
      <c r="AX144">
        <v>1.4723999999999999</v>
      </c>
      <c r="AY144">
        <v>1.3468</v>
      </c>
      <c r="AZ144">
        <v>2.2256</v>
      </c>
      <c r="BA144">
        <v>14.686999999999999</v>
      </c>
      <c r="BB144">
        <v>13.2</v>
      </c>
      <c r="BC144">
        <v>0.9</v>
      </c>
      <c r="BD144">
        <v>16.228999999999999</v>
      </c>
      <c r="BE144">
        <v>2375.2710000000002</v>
      </c>
      <c r="BF144">
        <v>472.68299999999999</v>
      </c>
      <c r="BG144">
        <v>5.218</v>
      </c>
      <c r="BH144">
        <v>2.4E-2</v>
      </c>
      <c r="BI144">
        <v>5.242</v>
      </c>
      <c r="BJ144">
        <v>4.1829999999999998</v>
      </c>
      <c r="BK144">
        <v>1.9E-2</v>
      </c>
      <c r="BL144">
        <v>4.202</v>
      </c>
      <c r="BM144">
        <v>12.5108</v>
      </c>
      <c r="BQ144">
        <v>0</v>
      </c>
      <c r="BR144">
        <v>3.8719999999999997E-2</v>
      </c>
      <c r="BS144">
        <v>-5</v>
      </c>
      <c r="BT144">
        <v>5.8799999999999998E-3</v>
      </c>
      <c r="BU144">
        <v>0.94621999999999995</v>
      </c>
      <c r="BV144">
        <v>0</v>
      </c>
      <c r="BW144" t="s">
        <v>155</v>
      </c>
      <c r="BX144">
        <v>0.80200000000000005</v>
      </c>
    </row>
    <row r="145" spans="1:76" x14ac:dyDescent="0.25">
      <c r="A145" s="26">
        <v>43530</v>
      </c>
      <c r="B145" s="29">
        <v>0.70712807870370364</v>
      </c>
      <c r="C145">
        <v>13.167999999999999</v>
      </c>
      <c r="D145">
        <v>2.3399000000000001</v>
      </c>
      <c r="E145">
        <v>23398.998273000001</v>
      </c>
      <c r="F145">
        <v>231</v>
      </c>
      <c r="G145">
        <v>1.2</v>
      </c>
      <c r="H145">
        <v>1650.6</v>
      </c>
      <c r="J145">
        <v>0</v>
      </c>
      <c r="K145">
        <v>0.86709999999999998</v>
      </c>
      <c r="L145">
        <v>11.417199999999999</v>
      </c>
      <c r="M145">
        <v>2.0289000000000001</v>
      </c>
      <c r="N145">
        <v>200.31010000000001</v>
      </c>
      <c r="O145">
        <v>1.0405</v>
      </c>
      <c r="P145">
        <v>201.4</v>
      </c>
      <c r="Q145">
        <v>160.5615</v>
      </c>
      <c r="R145">
        <v>0.83399999999999996</v>
      </c>
      <c r="S145">
        <v>161.4</v>
      </c>
      <c r="T145">
        <v>1650.5718999999999</v>
      </c>
      <c r="W145">
        <v>0</v>
      </c>
      <c r="X145">
        <v>0</v>
      </c>
      <c r="Y145">
        <v>12.2</v>
      </c>
      <c r="Z145">
        <v>849</v>
      </c>
      <c r="AA145">
        <v>837</v>
      </c>
      <c r="AB145">
        <v>845</v>
      </c>
      <c r="AC145">
        <v>95</v>
      </c>
      <c r="AD145">
        <v>22.33</v>
      </c>
      <c r="AE145">
        <v>0.51</v>
      </c>
      <c r="AF145">
        <v>981</v>
      </c>
      <c r="AG145">
        <v>-2</v>
      </c>
      <c r="AH145">
        <v>67</v>
      </c>
      <c r="AI145">
        <v>35</v>
      </c>
      <c r="AJ145">
        <v>192</v>
      </c>
      <c r="AK145">
        <v>171</v>
      </c>
      <c r="AL145">
        <v>4.9000000000000004</v>
      </c>
      <c r="AM145">
        <v>174</v>
      </c>
      <c r="AN145" t="s">
        <v>155</v>
      </c>
      <c r="AO145">
        <v>2</v>
      </c>
      <c r="AP145" s="28">
        <v>0.91561342592592598</v>
      </c>
      <c r="AQ145">
        <v>47.164344</v>
      </c>
      <c r="AR145">
        <v>-88.486153999999999</v>
      </c>
      <c r="AS145">
        <v>317.8</v>
      </c>
      <c r="AT145">
        <v>43.7</v>
      </c>
      <c r="AU145">
        <v>12</v>
      </c>
      <c r="AV145">
        <v>11</v>
      </c>
      <c r="AW145" t="s">
        <v>208</v>
      </c>
      <c r="AX145">
        <v>1.1936</v>
      </c>
      <c r="AY145">
        <v>1.4468000000000001</v>
      </c>
      <c r="AZ145">
        <v>1.8935999999999999</v>
      </c>
      <c r="BA145">
        <v>14.686999999999999</v>
      </c>
      <c r="BB145">
        <v>13.9</v>
      </c>
      <c r="BC145">
        <v>0.95</v>
      </c>
      <c r="BD145">
        <v>15.331</v>
      </c>
      <c r="BE145">
        <v>2648.7049999999999</v>
      </c>
      <c r="BF145">
        <v>299.57400000000001</v>
      </c>
      <c r="BG145">
        <v>4.8659999999999997</v>
      </c>
      <c r="BH145">
        <v>2.5000000000000001E-2</v>
      </c>
      <c r="BI145">
        <v>4.8920000000000003</v>
      </c>
      <c r="BJ145">
        <v>3.9009999999999998</v>
      </c>
      <c r="BK145">
        <v>0.02</v>
      </c>
      <c r="BL145">
        <v>3.9209999999999998</v>
      </c>
      <c r="BM145">
        <v>12.159700000000001</v>
      </c>
      <c r="BQ145">
        <v>0</v>
      </c>
      <c r="BR145">
        <v>1.316E-2</v>
      </c>
      <c r="BS145">
        <v>-5</v>
      </c>
      <c r="BT145">
        <v>5.1200000000000004E-3</v>
      </c>
      <c r="BU145">
        <v>0.32159799999999999</v>
      </c>
      <c r="BV145">
        <v>0</v>
      </c>
      <c r="BW145" t="s">
        <v>155</v>
      </c>
      <c r="BX145">
        <v>0.80200000000000005</v>
      </c>
    </row>
    <row r="146" spans="1:76" x14ac:dyDescent="0.25">
      <c r="A146" s="26">
        <v>43530</v>
      </c>
      <c r="B146" s="29">
        <v>0.70713965277777779</v>
      </c>
      <c r="C146">
        <v>13.628</v>
      </c>
      <c r="D146">
        <v>1.5624</v>
      </c>
      <c r="E146">
        <v>15624.473049</v>
      </c>
      <c r="F146">
        <v>210.9</v>
      </c>
      <c r="G146">
        <v>1.2</v>
      </c>
      <c r="H146">
        <v>1258.8</v>
      </c>
      <c r="J146">
        <v>0</v>
      </c>
      <c r="K146">
        <v>0.87080000000000002</v>
      </c>
      <c r="L146">
        <v>11.866400000000001</v>
      </c>
      <c r="M146">
        <v>1.3605</v>
      </c>
      <c r="N146">
        <v>183.65770000000001</v>
      </c>
      <c r="O146">
        <v>1.0448999999999999</v>
      </c>
      <c r="P146">
        <v>184.7</v>
      </c>
      <c r="Q146">
        <v>147.21350000000001</v>
      </c>
      <c r="R146">
        <v>0.83760000000000001</v>
      </c>
      <c r="S146">
        <v>148.1</v>
      </c>
      <c r="T146">
        <v>1258.7538</v>
      </c>
      <c r="W146">
        <v>0</v>
      </c>
      <c r="X146">
        <v>0</v>
      </c>
      <c r="Y146">
        <v>12.3</v>
      </c>
      <c r="Z146">
        <v>850</v>
      </c>
      <c r="AA146">
        <v>837</v>
      </c>
      <c r="AB146">
        <v>846</v>
      </c>
      <c r="AC146">
        <v>95</v>
      </c>
      <c r="AD146">
        <v>22.33</v>
      </c>
      <c r="AE146">
        <v>0.51</v>
      </c>
      <c r="AF146">
        <v>981</v>
      </c>
      <c r="AG146">
        <v>-2</v>
      </c>
      <c r="AH146">
        <v>67</v>
      </c>
      <c r="AI146">
        <v>35</v>
      </c>
      <c r="AJ146">
        <v>192</v>
      </c>
      <c r="AK146">
        <v>171</v>
      </c>
      <c r="AL146">
        <v>5</v>
      </c>
      <c r="AM146">
        <v>174</v>
      </c>
      <c r="AN146" t="s">
        <v>155</v>
      </c>
      <c r="AO146">
        <v>2</v>
      </c>
      <c r="AP146" s="28">
        <v>0.91562500000000002</v>
      </c>
      <c r="AQ146">
        <v>47.164378999999997</v>
      </c>
      <c r="AR146">
        <v>-88.486345999999998</v>
      </c>
      <c r="AS146">
        <v>317.8</v>
      </c>
      <c r="AT146">
        <v>38.5</v>
      </c>
      <c r="AU146">
        <v>12</v>
      </c>
      <c r="AV146">
        <v>11</v>
      </c>
      <c r="AW146" t="s">
        <v>208</v>
      </c>
      <c r="AX146">
        <v>1.3</v>
      </c>
      <c r="AY146">
        <v>1.5</v>
      </c>
      <c r="AZ146">
        <v>2</v>
      </c>
      <c r="BA146">
        <v>14.686999999999999</v>
      </c>
      <c r="BB146">
        <v>14.32</v>
      </c>
      <c r="BC146">
        <v>0.97</v>
      </c>
      <c r="BD146">
        <v>14.840999999999999</v>
      </c>
      <c r="BE146">
        <v>2806.36</v>
      </c>
      <c r="BF146">
        <v>204.78899999999999</v>
      </c>
      <c r="BG146">
        <v>4.5490000000000004</v>
      </c>
      <c r="BH146">
        <v>2.5999999999999999E-2</v>
      </c>
      <c r="BI146">
        <v>4.5739999999999998</v>
      </c>
      <c r="BJ146">
        <v>3.6459999999999999</v>
      </c>
      <c r="BK146">
        <v>2.1000000000000001E-2</v>
      </c>
      <c r="BL146">
        <v>3.6669999999999998</v>
      </c>
      <c r="BM146">
        <v>9.4532000000000007</v>
      </c>
      <c r="BQ146">
        <v>0</v>
      </c>
      <c r="BR146">
        <v>0.27235999999999999</v>
      </c>
      <c r="BS146">
        <v>-5</v>
      </c>
      <c r="BT146">
        <v>5.0000000000000001E-3</v>
      </c>
      <c r="BU146">
        <v>6.6557979999999999</v>
      </c>
      <c r="BV146">
        <v>0</v>
      </c>
      <c r="BW146" t="s">
        <v>155</v>
      </c>
      <c r="BX146">
        <v>0.80200000000000005</v>
      </c>
    </row>
    <row r="147" spans="1:76" x14ac:dyDescent="0.25">
      <c r="A147" s="26">
        <v>43530</v>
      </c>
      <c r="B147" s="29">
        <v>0.70715122685185194</v>
      </c>
      <c r="C147">
        <v>13.663</v>
      </c>
      <c r="D147">
        <v>1.5366</v>
      </c>
      <c r="E147">
        <v>15365.751252</v>
      </c>
      <c r="F147">
        <v>195.6</v>
      </c>
      <c r="G147">
        <v>1.3</v>
      </c>
      <c r="H147">
        <v>981.1</v>
      </c>
      <c r="J147">
        <v>0</v>
      </c>
      <c r="K147">
        <v>0.871</v>
      </c>
      <c r="L147">
        <v>11.900700000000001</v>
      </c>
      <c r="M147">
        <v>1.3383</v>
      </c>
      <c r="N147">
        <v>170.4075</v>
      </c>
      <c r="O147">
        <v>1.1151</v>
      </c>
      <c r="P147">
        <v>171.5</v>
      </c>
      <c r="Q147">
        <v>136.48580000000001</v>
      </c>
      <c r="R147">
        <v>0.8931</v>
      </c>
      <c r="S147">
        <v>137.4</v>
      </c>
      <c r="T147">
        <v>981.13990000000001</v>
      </c>
      <c r="W147">
        <v>0</v>
      </c>
      <c r="X147">
        <v>0</v>
      </c>
      <c r="Y147">
        <v>12.2</v>
      </c>
      <c r="Z147">
        <v>851</v>
      </c>
      <c r="AA147">
        <v>838</v>
      </c>
      <c r="AB147">
        <v>847</v>
      </c>
      <c r="AC147">
        <v>94.1</v>
      </c>
      <c r="AD147">
        <v>22.12</v>
      </c>
      <c r="AE147">
        <v>0.51</v>
      </c>
      <c r="AF147">
        <v>981</v>
      </c>
      <c r="AG147">
        <v>-2</v>
      </c>
      <c r="AH147">
        <v>67</v>
      </c>
      <c r="AI147">
        <v>35</v>
      </c>
      <c r="AJ147">
        <v>192</v>
      </c>
      <c r="AK147">
        <v>171</v>
      </c>
      <c r="AL147">
        <v>4.9000000000000004</v>
      </c>
      <c r="AM147">
        <v>174</v>
      </c>
      <c r="AN147" t="s">
        <v>155</v>
      </c>
      <c r="AO147">
        <v>2</v>
      </c>
      <c r="AP147" s="28">
        <v>0.91563657407407406</v>
      </c>
      <c r="AQ147">
        <v>47.164400999999998</v>
      </c>
      <c r="AR147">
        <v>-88.486515999999995</v>
      </c>
      <c r="AS147">
        <v>317.60000000000002</v>
      </c>
      <c r="AT147">
        <v>33.700000000000003</v>
      </c>
      <c r="AU147">
        <v>12</v>
      </c>
      <c r="AV147">
        <v>11</v>
      </c>
      <c r="AW147" t="s">
        <v>208</v>
      </c>
      <c r="AX147">
        <v>1.3</v>
      </c>
      <c r="AY147">
        <v>1.5468</v>
      </c>
      <c r="AZ147">
        <v>2.0468000000000002</v>
      </c>
      <c r="BA147">
        <v>14.686999999999999</v>
      </c>
      <c r="BB147">
        <v>14.34</v>
      </c>
      <c r="BC147">
        <v>0.98</v>
      </c>
      <c r="BD147">
        <v>14.811999999999999</v>
      </c>
      <c r="BE147">
        <v>2817.7829999999999</v>
      </c>
      <c r="BF147">
        <v>201.68799999999999</v>
      </c>
      <c r="BG147">
        <v>4.2249999999999996</v>
      </c>
      <c r="BH147">
        <v>2.8000000000000001E-2</v>
      </c>
      <c r="BI147">
        <v>4.2530000000000001</v>
      </c>
      <c r="BJ147">
        <v>3.3839999999999999</v>
      </c>
      <c r="BK147">
        <v>2.1999999999999999E-2</v>
      </c>
      <c r="BL147">
        <v>3.4060000000000001</v>
      </c>
      <c r="BM147">
        <v>7.3769999999999998</v>
      </c>
      <c r="BQ147">
        <v>0</v>
      </c>
      <c r="BR147">
        <v>0.29655999999999999</v>
      </c>
      <c r="BS147">
        <v>-5</v>
      </c>
      <c r="BT147">
        <v>5.0000000000000001E-3</v>
      </c>
      <c r="BU147">
        <v>7.247185</v>
      </c>
      <c r="BV147">
        <v>0</v>
      </c>
      <c r="BW147" t="s">
        <v>155</v>
      </c>
      <c r="BX147">
        <v>0.80100000000000005</v>
      </c>
    </row>
    <row r="148" spans="1:76" x14ac:dyDescent="0.25">
      <c r="A148" s="26">
        <v>43530</v>
      </c>
      <c r="B148" s="29">
        <v>0.70716280092592587</v>
      </c>
      <c r="C148">
        <v>13.67</v>
      </c>
      <c r="D148">
        <v>1.3972</v>
      </c>
      <c r="E148">
        <v>13971.761269000001</v>
      </c>
      <c r="F148">
        <v>187.2</v>
      </c>
      <c r="G148">
        <v>1.3</v>
      </c>
      <c r="H148">
        <v>886.6</v>
      </c>
      <c r="J148">
        <v>0</v>
      </c>
      <c r="K148">
        <v>0.87219999999999998</v>
      </c>
      <c r="L148">
        <v>11.923400000000001</v>
      </c>
      <c r="M148">
        <v>1.2186999999999999</v>
      </c>
      <c r="N148">
        <v>163.24860000000001</v>
      </c>
      <c r="O148">
        <v>1.1338999999999999</v>
      </c>
      <c r="P148">
        <v>164.4</v>
      </c>
      <c r="Q148">
        <v>130.738</v>
      </c>
      <c r="R148">
        <v>0.90810000000000002</v>
      </c>
      <c r="S148">
        <v>131.6</v>
      </c>
      <c r="T148">
        <v>886.62400000000002</v>
      </c>
      <c r="W148">
        <v>0</v>
      </c>
      <c r="X148">
        <v>0</v>
      </c>
      <c r="Y148">
        <v>12.2</v>
      </c>
      <c r="Z148">
        <v>851</v>
      </c>
      <c r="AA148">
        <v>839</v>
      </c>
      <c r="AB148">
        <v>847</v>
      </c>
      <c r="AC148">
        <v>94</v>
      </c>
      <c r="AD148">
        <v>22.09</v>
      </c>
      <c r="AE148">
        <v>0.51</v>
      </c>
      <c r="AF148">
        <v>981</v>
      </c>
      <c r="AG148">
        <v>-2</v>
      </c>
      <c r="AH148">
        <v>67</v>
      </c>
      <c r="AI148">
        <v>35</v>
      </c>
      <c r="AJ148">
        <v>192</v>
      </c>
      <c r="AK148">
        <v>171</v>
      </c>
      <c r="AL148">
        <v>4.9000000000000004</v>
      </c>
      <c r="AM148">
        <v>174</v>
      </c>
      <c r="AN148" t="s">
        <v>155</v>
      </c>
      <c r="AO148">
        <v>2</v>
      </c>
      <c r="AP148" s="28">
        <v>0.9156481481481481</v>
      </c>
      <c r="AQ148">
        <v>47.164411000000001</v>
      </c>
      <c r="AR148">
        <v>-88.486677</v>
      </c>
      <c r="AS148">
        <v>317.5</v>
      </c>
      <c r="AT148">
        <v>30.4</v>
      </c>
      <c r="AU148">
        <v>12</v>
      </c>
      <c r="AV148">
        <v>10</v>
      </c>
      <c r="AW148" t="s">
        <v>207</v>
      </c>
      <c r="AX148">
        <v>1.3</v>
      </c>
      <c r="AY148">
        <v>1.6468</v>
      </c>
      <c r="AZ148">
        <v>2.1467999999999998</v>
      </c>
      <c r="BA148">
        <v>14.686999999999999</v>
      </c>
      <c r="BB148">
        <v>14.49</v>
      </c>
      <c r="BC148">
        <v>0.99</v>
      </c>
      <c r="BD148">
        <v>14.648999999999999</v>
      </c>
      <c r="BE148">
        <v>2845.942</v>
      </c>
      <c r="BF148">
        <v>185.13399999999999</v>
      </c>
      <c r="BG148">
        <v>4.08</v>
      </c>
      <c r="BH148">
        <v>2.8000000000000001E-2</v>
      </c>
      <c r="BI148">
        <v>4.109</v>
      </c>
      <c r="BJ148">
        <v>3.2679999999999998</v>
      </c>
      <c r="BK148">
        <v>2.3E-2</v>
      </c>
      <c r="BL148">
        <v>3.2909999999999999</v>
      </c>
      <c r="BM148">
        <v>6.7202000000000002</v>
      </c>
      <c r="BQ148">
        <v>0</v>
      </c>
      <c r="BR148">
        <v>0.33284000000000002</v>
      </c>
      <c r="BS148">
        <v>-5</v>
      </c>
      <c r="BT148">
        <v>5.0000000000000001E-3</v>
      </c>
      <c r="BU148">
        <v>8.1337770000000003</v>
      </c>
      <c r="BV148">
        <v>0</v>
      </c>
      <c r="BW148" t="s">
        <v>155</v>
      </c>
      <c r="BX148">
        <v>0.80100000000000005</v>
      </c>
    </row>
    <row r="149" spans="1:76" x14ac:dyDescent="0.25">
      <c r="A149" s="26">
        <v>43530</v>
      </c>
      <c r="B149" s="29">
        <v>0.70717437500000002</v>
      </c>
      <c r="C149">
        <v>13.692</v>
      </c>
      <c r="D149">
        <v>1.4008</v>
      </c>
      <c r="E149">
        <v>14008.473029000001</v>
      </c>
      <c r="F149">
        <v>182.3</v>
      </c>
      <c r="G149">
        <v>1.3</v>
      </c>
      <c r="H149">
        <v>838</v>
      </c>
      <c r="J149">
        <v>0</v>
      </c>
      <c r="K149">
        <v>0.87209999999999999</v>
      </c>
      <c r="L149">
        <v>11.9406</v>
      </c>
      <c r="M149">
        <v>1.2216</v>
      </c>
      <c r="N149">
        <v>158.9485</v>
      </c>
      <c r="O149">
        <v>1.1336999999999999</v>
      </c>
      <c r="P149">
        <v>160.1</v>
      </c>
      <c r="Q149">
        <v>127.2942</v>
      </c>
      <c r="R149">
        <v>0.90790000000000004</v>
      </c>
      <c r="S149">
        <v>128.19999999999999</v>
      </c>
      <c r="T149">
        <v>838.00080000000003</v>
      </c>
      <c r="W149">
        <v>0</v>
      </c>
      <c r="X149">
        <v>0</v>
      </c>
      <c r="Y149">
        <v>12.2</v>
      </c>
      <c r="Z149">
        <v>850</v>
      </c>
      <c r="AA149">
        <v>838</v>
      </c>
      <c r="AB149">
        <v>847</v>
      </c>
      <c r="AC149">
        <v>94</v>
      </c>
      <c r="AD149">
        <v>22.09</v>
      </c>
      <c r="AE149">
        <v>0.51</v>
      </c>
      <c r="AF149">
        <v>981</v>
      </c>
      <c r="AG149">
        <v>-2</v>
      </c>
      <c r="AH149">
        <v>67</v>
      </c>
      <c r="AI149">
        <v>35</v>
      </c>
      <c r="AJ149">
        <v>192</v>
      </c>
      <c r="AK149">
        <v>171</v>
      </c>
      <c r="AL149">
        <v>4.9000000000000004</v>
      </c>
      <c r="AM149">
        <v>174</v>
      </c>
      <c r="AN149" t="s">
        <v>155</v>
      </c>
      <c r="AO149">
        <v>2</v>
      </c>
      <c r="AP149" s="28">
        <v>0.91565972222222225</v>
      </c>
      <c r="AQ149">
        <v>47.164408999999999</v>
      </c>
      <c r="AR149">
        <v>-88.486844000000005</v>
      </c>
      <c r="AS149">
        <v>317.5</v>
      </c>
      <c r="AT149">
        <v>29.2</v>
      </c>
      <c r="AU149">
        <v>12</v>
      </c>
      <c r="AV149">
        <v>10</v>
      </c>
      <c r="AW149" t="s">
        <v>207</v>
      </c>
      <c r="AX149">
        <v>1.3</v>
      </c>
      <c r="AY149">
        <v>1.7</v>
      </c>
      <c r="AZ149">
        <v>2.2000000000000002</v>
      </c>
      <c r="BA149">
        <v>14.686999999999999</v>
      </c>
      <c r="BB149">
        <v>14.47</v>
      </c>
      <c r="BC149">
        <v>0.99</v>
      </c>
      <c r="BD149">
        <v>14.669</v>
      </c>
      <c r="BE149">
        <v>2846.74</v>
      </c>
      <c r="BF149">
        <v>185.37200000000001</v>
      </c>
      <c r="BG149">
        <v>3.968</v>
      </c>
      <c r="BH149">
        <v>2.8000000000000001E-2</v>
      </c>
      <c r="BI149">
        <v>3.9969999999999999</v>
      </c>
      <c r="BJ149">
        <v>3.1779999999999999</v>
      </c>
      <c r="BK149">
        <v>2.3E-2</v>
      </c>
      <c r="BL149">
        <v>3.2010000000000001</v>
      </c>
      <c r="BM149">
        <v>6.3441999999999998</v>
      </c>
      <c r="BQ149">
        <v>0</v>
      </c>
      <c r="BR149">
        <v>0.13472000000000001</v>
      </c>
      <c r="BS149">
        <v>-5</v>
      </c>
      <c r="BT149">
        <v>5.0000000000000001E-3</v>
      </c>
      <c r="BU149">
        <v>3.2922199999999999</v>
      </c>
      <c r="BV149">
        <v>0</v>
      </c>
      <c r="BW149" t="s">
        <v>155</v>
      </c>
      <c r="BX149">
        <v>0.80100000000000005</v>
      </c>
    </row>
    <row r="150" spans="1:76" x14ac:dyDescent="0.25">
      <c r="A150" s="26">
        <v>43530</v>
      </c>
      <c r="B150" s="29">
        <v>0.70718594907407406</v>
      </c>
      <c r="C150">
        <v>13.874000000000001</v>
      </c>
      <c r="D150">
        <v>1.0036</v>
      </c>
      <c r="E150">
        <v>10036.210351</v>
      </c>
      <c r="F150">
        <v>175</v>
      </c>
      <c r="G150">
        <v>1.3</v>
      </c>
      <c r="H150">
        <v>814.3</v>
      </c>
      <c r="J150">
        <v>0</v>
      </c>
      <c r="K150">
        <v>0.87409999999999999</v>
      </c>
      <c r="L150">
        <v>12.127599999999999</v>
      </c>
      <c r="M150">
        <v>0.87729999999999997</v>
      </c>
      <c r="N150">
        <v>152.9735</v>
      </c>
      <c r="O150">
        <v>1.1364000000000001</v>
      </c>
      <c r="P150">
        <v>154.1</v>
      </c>
      <c r="Q150">
        <v>122.5091</v>
      </c>
      <c r="R150">
        <v>0.91010000000000002</v>
      </c>
      <c r="S150">
        <v>123.4</v>
      </c>
      <c r="T150">
        <v>814.32899999999995</v>
      </c>
      <c r="W150">
        <v>0</v>
      </c>
      <c r="X150">
        <v>0</v>
      </c>
      <c r="Y150">
        <v>12.2</v>
      </c>
      <c r="Z150">
        <v>849</v>
      </c>
      <c r="AA150">
        <v>837</v>
      </c>
      <c r="AB150">
        <v>847</v>
      </c>
      <c r="AC150">
        <v>94</v>
      </c>
      <c r="AD150">
        <v>22.09</v>
      </c>
      <c r="AE150">
        <v>0.51</v>
      </c>
      <c r="AF150">
        <v>981</v>
      </c>
      <c r="AG150">
        <v>-2</v>
      </c>
      <c r="AH150">
        <v>66.120879000000002</v>
      </c>
      <c r="AI150">
        <v>35</v>
      </c>
      <c r="AJ150">
        <v>192</v>
      </c>
      <c r="AK150">
        <v>170.1</v>
      </c>
      <c r="AL150">
        <v>4.8</v>
      </c>
      <c r="AM150">
        <v>174</v>
      </c>
      <c r="AN150" t="s">
        <v>155</v>
      </c>
      <c r="AO150">
        <v>2</v>
      </c>
      <c r="AP150" s="28">
        <v>0.9156712962962964</v>
      </c>
      <c r="AQ150">
        <v>47.164388000000002</v>
      </c>
      <c r="AR150">
        <v>-88.487016999999994</v>
      </c>
      <c r="AS150">
        <v>317.7</v>
      </c>
      <c r="AT150">
        <v>29.2</v>
      </c>
      <c r="AU150">
        <v>12</v>
      </c>
      <c r="AV150">
        <v>10</v>
      </c>
      <c r="AW150" t="s">
        <v>207</v>
      </c>
      <c r="AX150">
        <v>1.2532000000000001</v>
      </c>
      <c r="AY150">
        <v>1.7467999999999999</v>
      </c>
      <c r="AZ150">
        <v>2.2000000000000002</v>
      </c>
      <c r="BA150">
        <v>14.686999999999999</v>
      </c>
      <c r="BB150">
        <v>14.72</v>
      </c>
      <c r="BC150">
        <v>1</v>
      </c>
      <c r="BD150">
        <v>14.401</v>
      </c>
      <c r="BE150">
        <v>2926.7359999999999</v>
      </c>
      <c r="BF150">
        <v>134.749</v>
      </c>
      <c r="BG150">
        <v>3.8660000000000001</v>
      </c>
      <c r="BH150">
        <v>2.9000000000000001E-2</v>
      </c>
      <c r="BI150">
        <v>3.895</v>
      </c>
      <c r="BJ150">
        <v>3.0960000000000001</v>
      </c>
      <c r="BK150">
        <v>2.3E-2</v>
      </c>
      <c r="BL150">
        <v>3.1190000000000002</v>
      </c>
      <c r="BM150">
        <v>6.2404999999999999</v>
      </c>
      <c r="BQ150">
        <v>0</v>
      </c>
      <c r="BR150">
        <v>3.2274999999999998E-2</v>
      </c>
      <c r="BS150">
        <v>-5</v>
      </c>
      <c r="BT150">
        <v>5.0000000000000001E-3</v>
      </c>
      <c r="BU150">
        <v>0.78871400000000003</v>
      </c>
      <c r="BV150">
        <v>0</v>
      </c>
      <c r="BW150" t="s">
        <v>155</v>
      </c>
      <c r="BX150">
        <v>0.80100000000000005</v>
      </c>
    </row>
    <row r="151" spans="1:76" x14ac:dyDescent="0.25">
      <c r="A151" s="26">
        <v>43530</v>
      </c>
      <c r="B151" s="29">
        <v>0.70719752314814821</v>
      </c>
      <c r="C151">
        <v>14.260999999999999</v>
      </c>
      <c r="D151">
        <v>0.63170000000000004</v>
      </c>
      <c r="E151">
        <v>6316.9624569999996</v>
      </c>
      <c r="F151">
        <v>163</v>
      </c>
      <c r="G151">
        <v>1.4</v>
      </c>
      <c r="H151">
        <v>703.4</v>
      </c>
      <c r="J151">
        <v>0</v>
      </c>
      <c r="K151">
        <v>0.87450000000000006</v>
      </c>
      <c r="L151">
        <v>12.472</v>
      </c>
      <c r="M151">
        <v>0.5524</v>
      </c>
      <c r="N151">
        <v>142.52780000000001</v>
      </c>
      <c r="O151">
        <v>1.208</v>
      </c>
      <c r="P151">
        <v>143.69999999999999</v>
      </c>
      <c r="Q151">
        <v>114.1437</v>
      </c>
      <c r="R151">
        <v>0.96740000000000004</v>
      </c>
      <c r="S151">
        <v>115.1</v>
      </c>
      <c r="T151">
        <v>703.3614</v>
      </c>
      <c r="W151">
        <v>0</v>
      </c>
      <c r="X151">
        <v>0</v>
      </c>
      <c r="Y151">
        <v>12.3</v>
      </c>
      <c r="Z151">
        <v>848</v>
      </c>
      <c r="AA151">
        <v>836</v>
      </c>
      <c r="AB151">
        <v>847</v>
      </c>
      <c r="AC151">
        <v>94</v>
      </c>
      <c r="AD151">
        <v>22.09</v>
      </c>
      <c r="AE151">
        <v>0.51</v>
      </c>
      <c r="AF151">
        <v>981</v>
      </c>
      <c r="AG151">
        <v>-2</v>
      </c>
      <c r="AH151">
        <v>66</v>
      </c>
      <c r="AI151">
        <v>35</v>
      </c>
      <c r="AJ151">
        <v>192</v>
      </c>
      <c r="AK151">
        <v>170.9</v>
      </c>
      <c r="AL151">
        <v>4.9000000000000004</v>
      </c>
      <c r="AM151">
        <v>174</v>
      </c>
      <c r="AN151" t="s">
        <v>155</v>
      </c>
      <c r="AO151">
        <v>2</v>
      </c>
      <c r="AP151" s="28">
        <v>0.91568287037037033</v>
      </c>
      <c r="AQ151">
        <v>47.164355999999998</v>
      </c>
      <c r="AR151">
        <v>-88.487184999999997</v>
      </c>
      <c r="AS151">
        <v>317.8</v>
      </c>
      <c r="AT151">
        <v>29.2</v>
      </c>
      <c r="AU151">
        <v>12</v>
      </c>
      <c r="AV151">
        <v>11</v>
      </c>
      <c r="AW151" t="s">
        <v>208</v>
      </c>
      <c r="AX151">
        <v>1.246753</v>
      </c>
      <c r="AY151">
        <v>1.753247</v>
      </c>
      <c r="AZ151">
        <v>2.246753</v>
      </c>
      <c r="BA151">
        <v>14.686999999999999</v>
      </c>
      <c r="BB151">
        <v>14.77</v>
      </c>
      <c r="BC151">
        <v>1.01</v>
      </c>
      <c r="BD151">
        <v>14.346</v>
      </c>
      <c r="BE151">
        <v>3007.913</v>
      </c>
      <c r="BF151">
        <v>84.8</v>
      </c>
      <c r="BG151">
        <v>3.6</v>
      </c>
      <c r="BH151">
        <v>3.1E-2</v>
      </c>
      <c r="BI151">
        <v>3.63</v>
      </c>
      <c r="BJ151">
        <v>2.883</v>
      </c>
      <c r="BK151">
        <v>2.4E-2</v>
      </c>
      <c r="BL151">
        <v>2.907</v>
      </c>
      <c r="BM151">
        <v>5.3867000000000003</v>
      </c>
      <c r="BQ151">
        <v>0</v>
      </c>
      <c r="BR151">
        <v>4.4200000000000003E-3</v>
      </c>
      <c r="BS151">
        <v>-5</v>
      </c>
      <c r="BT151">
        <v>5.0000000000000001E-3</v>
      </c>
      <c r="BU151">
        <v>0.108014</v>
      </c>
      <c r="BV151">
        <v>0</v>
      </c>
      <c r="BW151" t="s">
        <v>155</v>
      </c>
      <c r="BX151">
        <v>0.80100000000000005</v>
      </c>
    </row>
    <row r="152" spans="1:76" x14ac:dyDescent="0.25">
      <c r="A152" s="26">
        <v>43530</v>
      </c>
      <c r="B152" s="29">
        <v>0.70720909722222214</v>
      </c>
      <c r="C152">
        <v>14.269</v>
      </c>
      <c r="D152">
        <v>0.58379999999999999</v>
      </c>
      <c r="E152">
        <v>5838.4690549999996</v>
      </c>
      <c r="F152">
        <v>147.9</v>
      </c>
      <c r="G152">
        <v>1.4</v>
      </c>
      <c r="H152">
        <v>553.70000000000005</v>
      </c>
      <c r="J152">
        <v>0</v>
      </c>
      <c r="K152">
        <v>0.875</v>
      </c>
      <c r="L152">
        <v>12.4856</v>
      </c>
      <c r="M152">
        <v>0.51090000000000002</v>
      </c>
      <c r="N152">
        <v>129.36859999999999</v>
      </c>
      <c r="O152">
        <v>1.2250000000000001</v>
      </c>
      <c r="P152">
        <v>130.6</v>
      </c>
      <c r="Q152">
        <v>103.60509999999999</v>
      </c>
      <c r="R152">
        <v>0.98099999999999998</v>
      </c>
      <c r="S152">
        <v>104.6</v>
      </c>
      <c r="T152">
        <v>553.65179999999998</v>
      </c>
      <c r="W152">
        <v>0</v>
      </c>
      <c r="X152">
        <v>0</v>
      </c>
      <c r="Y152">
        <v>12.2</v>
      </c>
      <c r="Z152">
        <v>849</v>
      </c>
      <c r="AA152">
        <v>836</v>
      </c>
      <c r="AB152">
        <v>847</v>
      </c>
      <c r="AC152">
        <v>94</v>
      </c>
      <c r="AD152">
        <v>22.09</v>
      </c>
      <c r="AE152">
        <v>0.51</v>
      </c>
      <c r="AF152">
        <v>981</v>
      </c>
      <c r="AG152">
        <v>-2</v>
      </c>
      <c r="AH152">
        <v>66</v>
      </c>
      <c r="AI152">
        <v>35</v>
      </c>
      <c r="AJ152">
        <v>192</v>
      </c>
      <c r="AK152">
        <v>170.1</v>
      </c>
      <c r="AL152">
        <v>4.8</v>
      </c>
      <c r="AM152">
        <v>174</v>
      </c>
      <c r="AN152" t="s">
        <v>155</v>
      </c>
      <c r="AO152">
        <v>2</v>
      </c>
      <c r="AP152" s="28">
        <v>0.91569444444444448</v>
      </c>
      <c r="AQ152">
        <v>47.164318999999999</v>
      </c>
      <c r="AR152">
        <v>-88.487343999999993</v>
      </c>
      <c r="AS152">
        <v>317.89999999999998</v>
      </c>
      <c r="AT152">
        <v>28.8</v>
      </c>
      <c r="AU152">
        <v>12</v>
      </c>
      <c r="AV152">
        <v>11</v>
      </c>
      <c r="AW152" t="s">
        <v>208</v>
      </c>
      <c r="AX152">
        <v>1.206507</v>
      </c>
      <c r="AY152">
        <v>1.7</v>
      </c>
      <c r="AZ152">
        <v>2.1597599999999999</v>
      </c>
      <c r="BA152">
        <v>14.686999999999999</v>
      </c>
      <c r="BB152">
        <v>14.83</v>
      </c>
      <c r="BC152">
        <v>1.01</v>
      </c>
      <c r="BD152">
        <v>14.286</v>
      </c>
      <c r="BE152">
        <v>3021.136</v>
      </c>
      <c r="BF152">
        <v>78.676000000000002</v>
      </c>
      <c r="BG152">
        <v>3.278</v>
      </c>
      <c r="BH152">
        <v>3.1E-2</v>
      </c>
      <c r="BI152">
        <v>3.3090000000000002</v>
      </c>
      <c r="BJ152">
        <v>2.625</v>
      </c>
      <c r="BK152">
        <v>2.5000000000000001E-2</v>
      </c>
      <c r="BL152">
        <v>2.65</v>
      </c>
      <c r="BM152">
        <v>4.2541000000000002</v>
      </c>
      <c r="BQ152">
        <v>0</v>
      </c>
      <c r="BR152">
        <v>-6.7990000000000004E-3</v>
      </c>
      <c r="BS152">
        <v>-5</v>
      </c>
      <c r="BT152">
        <v>5.0000000000000001E-3</v>
      </c>
      <c r="BU152">
        <v>-0.16614599999999999</v>
      </c>
      <c r="BV152">
        <v>0</v>
      </c>
      <c r="BW152" t="s">
        <v>155</v>
      </c>
      <c r="BX152">
        <v>0.80100000000000005</v>
      </c>
    </row>
    <row r="153" spans="1:76" x14ac:dyDescent="0.25">
      <c r="A153" s="26">
        <v>43530</v>
      </c>
      <c r="B153" s="29">
        <v>0.70722067129629629</v>
      </c>
      <c r="C153">
        <v>14.215999999999999</v>
      </c>
      <c r="D153">
        <v>0.77300000000000002</v>
      </c>
      <c r="E153">
        <v>7729.9</v>
      </c>
      <c r="F153">
        <v>129.6</v>
      </c>
      <c r="G153">
        <v>1.5</v>
      </c>
      <c r="H153">
        <v>493.2</v>
      </c>
      <c r="J153">
        <v>0</v>
      </c>
      <c r="K153">
        <v>0.87390000000000001</v>
      </c>
      <c r="L153">
        <v>12.422800000000001</v>
      </c>
      <c r="M153">
        <v>0.67549999999999999</v>
      </c>
      <c r="N153">
        <v>113.292</v>
      </c>
      <c r="O153">
        <v>1.2942</v>
      </c>
      <c r="P153">
        <v>114.6</v>
      </c>
      <c r="Q153">
        <v>90.730199999999996</v>
      </c>
      <c r="R153">
        <v>1.0365</v>
      </c>
      <c r="S153">
        <v>91.8</v>
      </c>
      <c r="T153">
        <v>493.15249999999997</v>
      </c>
      <c r="W153">
        <v>0</v>
      </c>
      <c r="X153">
        <v>0</v>
      </c>
      <c r="Y153">
        <v>12.2</v>
      </c>
      <c r="Z153">
        <v>850</v>
      </c>
      <c r="AA153">
        <v>837</v>
      </c>
      <c r="AB153">
        <v>847</v>
      </c>
      <c r="AC153">
        <v>94</v>
      </c>
      <c r="AD153">
        <v>22.09</v>
      </c>
      <c r="AE153">
        <v>0.51</v>
      </c>
      <c r="AF153">
        <v>981</v>
      </c>
      <c r="AG153">
        <v>-2</v>
      </c>
      <c r="AH153">
        <v>66</v>
      </c>
      <c r="AI153">
        <v>35</v>
      </c>
      <c r="AJ153">
        <v>192</v>
      </c>
      <c r="AK153">
        <v>170</v>
      </c>
      <c r="AL153">
        <v>4.9000000000000004</v>
      </c>
      <c r="AM153">
        <v>174</v>
      </c>
      <c r="AN153" t="s">
        <v>155</v>
      </c>
      <c r="AO153">
        <v>2</v>
      </c>
      <c r="AP153" s="28">
        <v>0.91570601851851852</v>
      </c>
      <c r="AQ153">
        <v>47.164282</v>
      </c>
      <c r="AR153">
        <v>-88.487491000000006</v>
      </c>
      <c r="AS153">
        <v>318</v>
      </c>
      <c r="AT153">
        <v>27.6</v>
      </c>
      <c r="AU153">
        <v>12</v>
      </c>
      <c r="AV153">
        <v>11</v>
      </c>
      <c r="AW153" t="s">
        <v>208</v>
      </c>
      <c r="AX153">
        <v>1.1000000000000001</v>
      </c>
      <c r="AY153">
        <v>1.7</v>
      </c>
      <c r="AZ153">
        <v>2.0468000000000002</v>
      </c>
      <c r="BA153">
        <v>14.686999999999999</v>
      </c>
      <c r="BB153">
        <v>14.68</v>
      </c>
      <c r="BC153">
        <v>1</v>
      </c>
      <c r="BD153">
        <v>14.435</v>
      </c>
      <c r="BE153">
        <v>2983.9690000000001</v>
      </c>
      <c r="BF153">
        <v>103.26900000000001</v>
      </c>
      <c r="BG153">
        <v>2.85</v>
      </c>
      <c r="BH153">
        <v>3.3000000000000002E-2</v>
      </c>
      <c r="BI153">
        <v>2.8820000000000001</v>
      </c>
      <c r="BJ153">
        <v>2.282</v>
      </c>
      <c r="BK153">
        <v>2.5999999999999999E-2</v>
      </c>
      <c r="BL153">
        <v>2.3079999999999998</v>
      </c>
      <c r="BM153">
        <v>3.7616000000000001</v>
      </c>
      <c r="BQ153">
        <v>0</v>
      </c>
      <c r="BR153">
        <v>-1.4160000000000001E-2</v>
      </c>
      <c r="BS153">
        <v>-5</v>
      </c>
      <c r="BT153">
        <v>5.0000000000000001E-3</v>
      </c>
      <c r="BU153">
        <v>-0.34603499999999998</v>
      </c>
      <c r="BV153">
        <v>0</v>
      </c>
      <c r="BW153" t="s">
        <v>155</v>
      </c>
      <c r="BX153">
        <v>0.80100000000000005</v>
      </c>
    </row>
    <row r="154" spans="1:76" x14ac:dyDescent="0.25">
      <c r="A154" s="26">
        <v>43530</v>
      </c>
      <c r="B154" s="29">
        <v>0.70723224537037044</v>
      </c>
      <c r="C154">
        <v>14.206</v>
      </c>
      <c r="D154">
        <v>0.59550000000000003</v>
      </c>
      <c r="E154">
        <v>5954.9</v>
      </c>
      <c r="F154">
        <v>115.1</v>
      </c>
      <c r="G154">
        <v>1.5</v>
      </c>
      <c r="H154">
        <v>464.6</v>
      </c>
      <c r="J154">
        <v>0</v>
      </c>
      <c r="K154">
        <v>0.87549999999999994</v>
      </c>
      <c r="L154">
        <v>12.437200000000001</v>
      </c>
      <c r="M154">
        <v>0.52129999999999999</v>
      </c>
      <c r="N154">
        <v>100.7949</v>
      </c>
      <c r="O154">
        <v>1.3131999999999999</v>
      </c>
      <c r="P154">
        <v>102.1</v>
      </c>
      <c r="Q154">
        <v>80.721800000000002</v>
      </c>
      <c r="R154">
        <v>1.0517000000000001</v>
      </c>
      <c r="S154">
        <v>81.8</v>
      </c>
      <c r="T154">
        <v>464.55849999999998</v>
      </c>
      <c r="W154">
        <v>0</v>
      </c>
      <c r="X154">
        <v>0</v>
      </c>
      <c r="Y154">
        <v>12.2</v>
      </c>
      <c r="Z154">
        <v>849</v>
      </c>
      <c r="AA154">
        <v>837</v>
      </c>
      <c r="AB154">
        <v>847</v>
      </c>
      <c r="AC154">
        <v>94</v>
      </c>
      <c r="AD154">
        <v>22.09</v>
      </c>
      <c r="AE154">
        <v>0.51</v>
      </c>
      <c r="AF154">
        <v>981</v>
      </c>
      <c r="AG154">
        <v>-2</v>
      </c>
      <c r="AH154">
        <v>66</v>
      </c>
      <c r="AI154">
        <v>35</v>
      </c>
      <c r="AJ154">
        <v>192</v>
      </c>
      <c r="AK154">
        <v>170</v>
      </c>
      <c r="AL154">
        <v>4.9000000000000004</v>
      </c>
      <c r="AM154">
        <v>174</v>
      </c>
      <c r="AN154" t="s">
        <v>155</v>
      </c>
      <c r="AO154">
        <v>2</v>
      </c>
      <c r="AP154" s="28">
        <v>0.91571759259259267</v>
      </c>
      <c r="AQ154">
        <v>47.164247000000003</v>
      </c>
      <c r="AR154">
        <v>-88.487633000000002</v>
      </c>
      <c r="AS154">
        <v>318.10000000000002</v>
      </c>
      <c r="AT154">
        <v>26.5</v>
      </c>
      <c r="AU154">
        <v>12</v>
      </c>
      <c r="AV154">
        <v>11</v>
      </c>
      <c r="AW154" t="s">
        <v>208</v>
      </c>
      <c r="AX154">
        <v>1.1468</v>
      </c>
      <c r="AY154">
        <v>1.7467999999999999</v>
      </c>
      <c r="AZ154">
        <v>2.1</v>
      </c>
      <c r="BA154">
        <v>14.686999999999999</v>
      </c>
      <c r="BB154">
        <v>14.88</v>
      </c>
      <c r="BC154">
        <v>1.01</v>
      </c>
      <c r="BD154">
        <v>14.223000000000001</v>
      </c>
      <c r="BE154">
        <v>3020.2930000000001</v>
      </c>
      <c r="BF154">
        <v>80.58</v>
      </c>
      <c r="BG154">
        <v>2.5630000000000002</v>
      </c>
      <c r="BH154">
        <v>3.3000000000000002E-2</v>
      </c>
      <c r="BI154">
        <v>2.597</v>
      </c>
      <c r="BJ154">
        <v>2.0529999999999999</v>
      </c>
      <c r="BK154">
        <v>2.7E-2</v>
      </c>
      <c r="BL154">
        <v>2.08</v>
      </c>
      <c r="BM154">
        <v>3.5825</v>
      </c>
      <c r="BQ154">
        <v>0</v>
      </c>
      <c r="BR154">
        <v>-1.5879999999999998E-2</v>
      </c>
      <c r="BS154">
        <v>-5</v>
      </c>
      <c r="BT154">
        <v>5.0000000000000001E-3</v>
      </c>
      <c r="BU154">
        <v>-0.38806800000000002</v>
      </c>
      <c r="BV154">
        <v>0</v>
      </c>
      <c r="BW154" t="s">
        <v>155</v>
      </c>
      <c r="BX154">
        <v>0.80100000000000005</v>
      </c>
    </row>
    <row r="155" spans="1:76" x14ac:dyDescent="0.25">
      <c r="A155" s="26">
        <v>43530</v>
      </c>
      <c r="B155" s="29">
        <v>0.70724381944444448</v>
      </c>
      <c r="C155">
        <v>14.178000000000001</v>
      </c>
      <c r="D155">
        <v>0.73450000000000004</v>
      </c>
      <c r="E155">
        <v>7344.6</v>
      </c>
      <c r="F155">
        <v>103</v>
      </c>
      <c r="G155">
        <v>1.6</v>
      </c>
      <c r="H155">
        <v>439</v>
      </c>
      <c r="J155">
        <v>0</v>
      </c>
      <c r="K155">
        <v>0.87450000000000006</v>
      </c>
      <c r="L155">
        <v>12.3992</v>
      </c>
      <c r="M155">
        <v>0.64229999999999998</v>
      </c>
      <c r="N155">
        <v>90.1143</v>
      </c>
      <c r="O155">
        <v>1.3825000000000001</v>
      </c>
      <c r="P155">
        <v>91.5</v>
      </c>
      <c r="Q155">
        <v>72.168199999999999</v>
      </c>
      <c r="R155">
        <v>1.1072</v>
      </c>
      <c r="S155">
        <v>73.3</v>
      </c>
      <c r="T155">
        <v>439.00220000000002</v>
      </c>
      <c r="W155">
        <v>0</v>
      </c>
      <c r="X155">
        <v>0</v>
      </c>
      <c r="Y155">
        <v>12.2</v>
      </c>
      <c r="Z155">
        <v>849</v>
      </c>
      <c r="AA155">
        <v>838</v>
      </c>
      <c r="AB155">
        <v>847</v>
      </c>
      <c r="AC155">
        <v>94</v>
      </c>
      <c r="AD155">
        <v>22.09</v>
      </c>
      <c r="AE155">
        <v>0.51</v>
      </c>
      <c r="AF155">
        <v>981</v>
      </c>
      <c r="AG155">
        <v>-2</v>
      </c>
      <c r="AH155">
        <v>66</v>
      </c>
      <c r="AI155">
        <v>35</v>
      </c>
      <c r="AJ155">
        <v>192</v>
      </c>
      <c r="AK155">
        <v>170</v>
      </c>
      <c r="AL155">
        <v>4.9000000000000004</v>
      </c>
      <c r="AM155">
        <v>174</v>
      </c>
      <c r="AN155" t="s">
        <v>155</v>
      </c>
      <c r="AO155">
        <v>2</v>
      </c>
      <c r="AP155" s="28">
        <v>0.91572916666666659</v>
      </c>
      <c r="AQ155">
        <v>47.164214999999999</v>
      </c>
      <c r="AR155">
        <v>-88.487769999999998</v>
      </c>
      <c r="AS155">
        <v>318.3</v>
      </c>
      <c r="AT155">
        <v>25.6</v>
      </c>
      <c r="AU155">
        <v>12</v>
      </c>
      <c r="AV155">
        <v>11</v>
      </c>
      <c r="AW155" t="s">
        <v>208</v>
      </c>
      <c r="AX155">
        <v>1.2</v>
      </c>
      <c r="AY155">
        <v>1.8468</v>
      </c>
      <c r="AZ155">
        <v>2.1936</v>
      </c>
      <c r="BA155">
        <v>14.686999999999999</v>
      </c>
      <c r="BB155">
        <v>14.76</v>
      </c>
      <c r="BC155">
        <v>1.01</v>
      </c>
      <c r="BD155">
        <v>14.348000000000001</v>
      </c>
      <c r="BE155">
        <v>2992.5010000000002</v>
      </c>
      <c r="BF155">
        <v>98.664000000000001</v>
      </c>
      <c r="BG155">
        <v>2.278</v>
      </c>
      <c r="BH155">
        <v>3.5000000000000003E-2</v>
      </c>
      <c r="BI155">
        <v>2.3130000000000002</v>
      </c>
      <c r="BJ155">
        <v>1.8240000000000001</v>
      </c>
      <c r="BK155">
        <v>2.8000000000000001E-2</v>
      </c>
      <c r="BL155">
        <v>1.8520000000000001</v>
      </c>
      <c r="BM155">
        <v>3.3645</v>
      </c>
      <c r="BQ155">
        <v>0</v>
      </c>
      <c r="BR155">
        <v>-1.9519999999999999E-2</v>
      </c>
      <c r="BS155">
        <v>-5</v>
      </c>
      <c r="BT155">
        <v>5.0000000000000001E-3</v>
      </c>
      <c r="BU155">
        <v>-0.47702</v>
      </c>
      <c r="BV155">
        <v>0</v>
      </c>
      <c r="BW155" t="s">
        <v>155</v>
      </c>
      <c r="BX155">
        <v>0.80100000000000005</v>
      </c>
    </row>
    <row r="156" spans="1:76" x14ac:dyDescent="0.25">
      <c r="A156" s="26">
        <v>43530</v>
      </c>
      <c r="B156" s="29">
        <v>0.70725539351851852</v>
      </c>
      <c r="C156">
        <v>14.093</v>
      </c>
      <c r="D156">
        <v>0.89170000000000005</v>
      </c>
      <c r="E156">
        <v>8917.206897</v>
      </c>
      <c r="F156">
        <v>92.6</v>
      </c>
      <c r="G156">
        <v>1.7</v>
      </c>
      <c r="H156">
        <v>467.8</v>
      </c>
      <c r="J156">
        <v>0</v>
      </c>
      <c r="K156">
        <v>0.87380000000000002</v>
      </c>
      <c r="L156">
        <v>12.314500000000001</v>
      </c>
      <c r="M156">
        <v>0.7792</v>
      </c>
      <c r="N156">
        <v>80.933400000000006</v>
      </c>
      <c r="O156">
        <v>1.4683999999999999</v>
      </c>
      <c r="P156">
        <v>82.4</v>
      </c>
      <c r="Q156">
        <v>64.815700000000007</v>
      </c>
      <c r="R156">
        <v>1.1759999999999999</v>
      </c>
      <c r="S156">
        <v>66</v>
      </c>
      <c r="T156">
        <v>467.84629999999999</v>
      </c>
      <c r="W156">
        <v>0</v>
      </c>
      <c r="X156">
        <v>0</v>
      </c>
      <c r="Y156">
        <v>12.2</v>
      </c>
      <c r="Z156">
        <v>849</v>
      </c>
      <c r="AA156">
        <v>838</v>
      </c>
      <c r="AB156">
        <v>848</v>
      </c>
      <c r="AC156">
        <v>94</v>
      </c>
      <c r="AD156">
        <v>22.09</v>
      </c>
      <c r="AE156">
        <v>0.51</v>
      </c>
      <c r="AF156">
        <v>981</v>
      </c>
      <c r="AG156">
        <v>-2</v>
      </c>
      <c r="AH156">
        <v>66</v>
      </c>
      <c r="AI156">
        <v>35</v>
      </c>
      <c r="AJ156">
        <v>192</v>
      </c>
      <c r="AK156">
        <v>170</v>
      </c>
      <c r="AL156">
        <v>5</v>
      </c>
      <c r="AM156">
        <v>174</v>
      </c>
      <c r="AN156" t="s">
        <v>155</v>
      </c>
      <c r="AO156">
        <v>2</v>
      </c>
      <c r="AP156" s="28">
        <v>0.91574074074074074</v>
      </c>
      <c r="AQ156">
        <v>47.164192999999997</v>
      </c>
      <c r="AR156">
        <v>-88.487903000000003</v>
      </c>
      <c r="AS156">
        <v>318.60000000000002</v>
      </c>
      <c r="AT156">
        <v>24.4</v>
      </c>
      <c r="AU156">
        <v>12</v>
      </c>
      <c r="AV156">
        <v>11</v>
      </c>
      <c r="AW156" t="s">
        <v>208</v>
      </c>
      <c r="AX156">
        <v>1.2936000000000001</v>
      </c>
      <c r="AY156">
        <v>1.9936</v>
      </c>
      <c r="AZ156">
        <v>2.3936000000000002</v>
      </c>
      <c r="BA156">
        <v>14.686999999999999</v>
      </c>
      <c r="BB156">
        <v>14.67</v>
      </c>
      <c r="BC156">
        <v>1</v>
      </c>
      <c r="BD156">
        <v>14.439</v>
      </c>
      <c r="BE156">
        <v>2959.5549999999998</v>
      </c>
      <c r="BF156">
        <v>119.19</v>
      </c>
      <c r="BG156">
        <v>2.0369999999999999</v>
      </c>
      <c r="BH156">
        <v>3.6999999999999998E-2</v>
      </c>
      <c r="BI156">
        <v>2.0739999999999998</v>
      </c>
      <c r="BJ156">
        <v>1.631</v>
      </c>
      <c r="BK156">
        <v>0.03</v>
      </c>
      <c r="BL156">
        <v>1.661</v>
      </c>
      <c r="BM156">
        <v>3.5705</v>
      </c>
      <c r="BQ156">
        <v>0</v>
      </c>
      <c r="BR156">
        <v>-1.8239999999999999E-2</v>
      </c>
      <c r="BS156">
        <v>-5</v>
      </c>
      <c r="BT156">
        <v>5.0000000000000001E-3</v>
      </c>
      <c r="BU156">
        <v>-0.44574000000000003</v>
      </c>
      <c r="BV156">
        <v>0</v>
      </c>
      <c r="BW156" t="s">
        <v>155</v>
      </c>
      <c r="BX156">
        <v>0.80100000000000005</v>
      </c>
    </row>
    <row r="157" spans="1:76" x14ac:dyDescent="0.25">
      <c r="A157" s="26">
        <v>43530</v>
      </c>
      <c r="B157" s="29">
        <v>0.70726696759259255</v>
      </c>
      <c r="C157">
        <v>13.98</v>
      </c>
      <c r="D157">
        <v>1.0075000000000001</v>
      </c>
      <c r="E157">
        <v>10075.313283</v>
      </c>
      <c r="F157">
        <v>86</v>
      </c>
      <c r="G157">
        <v>1.7</v>
      </c>
      <c r="H157">
        <v>517.1</v>
      </c>
      <c r="J157">
        <v>0</v>
      </c>
      <c r="K157">
        <v>0.87360000000000004</v>
      </c>
      <c r="L157">
        <v>12.212999999999999</v>
      </c>
      <c r="M157">
        <v>0.88019999999999998</v>
      </c>
      <c r="N157">
        <v>75.114999999999995</v>
      </c>
      <c r="O157">
        <v>1.4851000000000001</v>
      </c>
      <c r="P157">
        <v>76.599999999999994</v>
      </c>
      <c r="Q157">
        <v>60.155999999999999</v>
      </c>
      <c r="R157">
        <v>1.1894</v>
      </c>
      <c r="S157">
        <v>61.3</v>
      </c>
      <c r="T157">
        <v>517.06790000000001</v>
      </c>
      <c r="W157">
        <v>0</v>
      </c>
      <c r="X157">
        <v>0</v>
      </c>
      <c r="Y157">
        <v>12.2</v>
      </c>
      <c r="Z157">
        <v>850</v>
      </c>
      <c r="AA157">
        <v>838</v>
      </c>
      <c r="AB157">
        <v>848</v>
      </c>
      <c r="AC157">
        <v>94</v>
      </c>
      <c r="AD157">
        <v>22.09</v>
      </c>
      <c r="AE157">
        <v>0.51</v>
      </c>
      <c r="AF157">
        <v>981</v>
      </c>
      <c r="AG157">
        <v>-2</v>
      </c>
      <c r="AH157">
        <v>66</v>
      </c>
      <c r="AI157">
        <v>35</v>
      </c>
      <c r="AJ157">
        <v>192</v>
      </c>
      <c r="AK157">
        <v>170</v>
      </c>
      <c r="AL157">
        <v>4.9000000000000004</v>
      </c>
      <c r="AM157">
        <v>174</v>
      </c>
      <c r="AN157" t="s">
        <v>155</v>
      </c>
      <c r="AO157">
        <v>2</v>
      </c>
      <c r="AP157" s="28">
        <v>0.91575231481481489</v>
      </c>
      <c r="AQ157">
        <v>47.164183999999999</v>
      </c>
      <c r="AR157">
        <v>-88.488034999999996</v>
      </c>
      <c r="AS157">
        <v>318.8</v>
      </c>
      <c r="AT157">
        <v>23.3</v>
      </c>
      <c r="AU157">
        <v>12</v>
      </c>
      <c r="AV157">
        <v>11</v>
      </c>
      <c r="AW157" t="s">
        <v>208</v>
      </c>
      <c r="AX157">
        <v>1.4</v>
      </c>
      <c r="AY157">
        <v>2.1936</v>
      </c>
      <c r="AZ157">
        <v>2.5935999999999999</v>
      </c>
      <c r="BA157">
        <v>14.686999999999999</v>
      </c>
      <c r="BB157">
        <v>14.65</v>
      </c>
      <c r="BC157">
        <v>1</v>
      </c>
      <c r="BD157">
        <v>14.468</v>
      </c>
      <c r="BE157">
        <v>2934.172</v>
      </c>
      <c r="BF157">
        <v>134.59</v>
      </c>
      <c r="BG157">
        <v>1.89</v>
      </c>
      <c r="BH157">
        <v>3.6999999999999998E-2</v>
      </c>
      <c r="BI157">
        <v>1.927</v>
      </c>
      <c r="BJ157">
        <v>1.5129999999999999</v>
      </c>
      <c r="BK157">
        <v>0.03</v>
      </c>
      <c r="BL157">
        <v>1.5429999999999999</v>
      </c>
      <c r="BM157">
        <v>3.9447999999999999</v>
      </c>
      <c r="BQ157">
        <v>0</v>
      </c>
      <c r="BR157">
        <v>-1.976E-2</v>
      </c>
      <c r="BS157">
        <v>-5</v>
      </c>
      <c r="BT157">
        <v>5.0000000000000001E-3</v>
      </c>
      <c r="BU157">
        <v>-0.48288500000000001</v>
      </c>
      <c r="BV157">
        <v>0</v>
      </c>
      <c r="BW157" t="s">
        <v>155</v>
      </c>
      <c r="BX157">
        <v>0.80100000000000005</v>
      </c>
    </row>
    <row r="158" spans="1:76" x14ac:dyDescent="0.25">
      <c r="A158" s="26">
        <v>43530</v>
      </c>
      <c r="B158" s="29">
        <v>0.7072785416666667</v>
      </c>
      <c r="C158">
        <v>13.98</v>
      </c>
      <c r="D158">
        <v>1.0810999999999999</v>
      </c>
      <c r="E158">
        <v>10811.452648</v>
      </c>
      <c r="F158">
        <v>81.8</v>
      </c>
      <c r="G158">
        <v>1.7</v>
      </c>
      <c r="H158">
        <v>571.9</v>
      </c>
      <c r="J158">
        <v>0</v>
      </c>
      <c r="K158">
        <v>0.87290000000000001</v>
      </c>
      <c r="L158">
        <v>12.202999999999999</v>
      </c>
      <c r="M158">
        <v>0.94369999999999998</v>
      </c>
      <c r="N158">
        <v>71.376599999999996</v>
      </c>
      <c r="O158">
        <v>1.4839</v>
      </c>
      <c r="P158">
        <v>72.900000000000006</v>
      </c>
      <c r="Q158">
        <v>57.117400000000004</v>
      </c>
      <c r="R158">
        <v>1.1875</v>
      </c>
      <c r="S158">
        <v>58.3</v>
      </c>
      <c r="T158">
        <v>571.9076</v>
      </c>
      <c r="W158">
        <v>0</v>
      </c>
      <c r="X158">
        <v>0</v>
      </c>
      <c r="Y158">
        <v>11.9</v>
      </c>
      <c r="Z158">
        <v>852</v>
      </c>
      <c r="AA158">
        <v>839</v>
      </c>
      <c r="AB158">
        <v>848</v>
      </c>
      <c r="AC158">
        <v>93.1</v>
      </c>
      <c r="AD158">
        <v>21.88</v>
      </c>
      <c r="AE158">
        <v>0.5</v>
      </c>
      <c r="AF158">
        <v>981</v>
      </c>
      <c r="AG158">
        <v>-2</v>
      </c>
      <c r="AH158">
        <v>65.12</v>
      </c>
      <c r="AI158">
        <v>35</v>
      </c>
      <c r="AJ158">
        <v>191.1</v>
      </c>
      <c r="AK158">
        <v>169.1</v>
      </c>
      <c r="AL158">
        <v>4.7</v>
      </c>
      <c r="AM158">
        <v>174</v>
      </c>
      <c r="AN158" t="s">
        <v>155</v>
      </c>
      <c r="AO158">
        <v>2</v>
      </c>
      <c r="AP158" s="28">
        <v>0.91576388888888882</v>
      </c>
      <c r="AQ158">
        <v>47.164189</v>
      </c>
      <c r="AR158">
        <v>-88.488164999999995</v>
      </c>
      <c r="AS158">
        <v>319</v>
      </c>
      <c r="AT158">
        <v>22.5</v>
      </c>
      <c r="AU158">
        <v>12</v>
      </c>
      <c r="AV158">
        <v>11</v>
      </c>
      <c r="AW158" t="s">
        <v>208</v>
      </c>
      <c r="AX158">
        <v>1.4468000000000001</v>
      </c>
      <c r="AY158">
        <v>2.3468</v>
      </c>
      <c r="AZ158">
        <v>2.7936000000000001</v>
      </c>
      <c r="BA158">
        <v>14.686999999999999</v>
      </c>
      <c r="BB158">
        <v>14.57</v>
      </c>
      <c r="BC158">
        <v>0.99</v>
      </c>
      <c r="BD158">
        <v>14.561999999999999</v>
      </c>
      <c r="BE158">
        <v>2918.623</v>
      </c>
      <c r="BF158">
        <v>143.65899999999999</v>
      </c>
      <c r="BG158">
        <v>1.788</v>
      </c>
      <c r="BH158">
        <v>3.6999999999999998E-2</v>
      </c>
      <c r="BI158">
        <v>1.825</v>
      </c>
      <c r="BJ158">
        <v>1.431</v>
      </c>
      <c r="BK158">
        <v>0.03</v>
      </c>
      <c r="BL158">
        <v>1.46</v>
      </c>
      <c r="BM158">
        <v>4.3436000000000003</v>
      </c>
      <c r="BQ158">
        <v>0</v>
      </c>
      <c r="BR158">
        <v>-3.4079999999999999E-2</v>
      </c>
      <c r="BS158">
        <v>-5</v>
      </c>
      <c r="BT158">
        <v>5.0000000000000001E-3</v>
      </c>
      <c r="BU158">
        <v>-0.83282999999999996</v>
      </c>
      <c r="BV158">
        <v>0</v>
      </c>
      <c r="BW158" t="s">
        <v>155</v>
      </c>
      <c r="BX158">
        <v>0.8</v>
      </c>
    </row>
    <row r="159" spans="1:76" x14ac:dyDescent="0.25">
      <c r="A159" s="26">
        <v>43530</v>
      </c>
      <c r="B159" s="29">
        <v>0.70729011574074063</v>
      </c>
      <c r="C159">
        <v>13.949</v>
      </c>
      <c r="D159">
        <v>1.1393</v>
      </c>
      <c r="E159">
        <v>11392.621440999999</v>
      </c>
      <c r="F159">
        <v>79.099999999999994</v>
      </c>
      <c r="G159">
        <v>1.7</v>
      </c>
      <c r="H159">
        <v>622.4</v>
      </c>
      <c r="J159">
        <v>0</v>
      </c>
      <c r="K159">
        <v>0.87260000000000004</v>
      </c>
      <c r="L159">
        <v>12.171200000000001</v>
      </c>
      <c r="M159">
        <v>0.99409999999999998</v>
      </c>
      <c r="N159">
        <v>69.005399999999995</v>
      </c>
      <c r="O159">
        <v>1.4834000000000001</v>
      </c>
      <c r="P159">
        <v>70.5</v>
      </c>
      <c r="Q159">
        <v>55.213999999999999</v>
      </c>
      <c r="R159">
        <v>1.1869000000000001</v>
      </c>
      <c r="S159">
        <v>56.4</v>
      </c>
      <c r="T159">
        <v>622.38930000000005</v>
      </c>
      <c r="W159">
        <v>0</v>
      </c>
      <c r="X159">
        <v>0</v>
      </c>
      <c r="Y159">
        <v>11.9</v>
      </c>
      <c r="Z159">
        <v>853</v>
      </c>
      <c r="AA159">
        <v>840</v>
      </c>
      <c r="AB159">
        <v>849</v>
      </c>
      <c r="AC159">
        <v>93</v>
      </c>
      <c r="AD159">
        <v>21.86</v>
      </c>
      <c r="AE159">
        <v>0.5</v>
      </c>
      <c r="AF159">
        <v>981</v>
      </c>
      <c r="AG159">
        <v>-2</v>
      </c>
      <c r="AH159">
        <v>65</v>
      </c>
      <c r="AI159">
        <v>35</v>
      </c>
      <c r="AJ159">
        <v>191</v>
      </c>
      <c r="AK159">
        <v>169</v>
      </c>
      <c r="AL159">
        <v>4.7</v>
      </c>
      <c r="AM159">
        <v>174</v>
      </c>
      <c r="AN159" t="s">
        <v>155</v>
      </c>
      <c r="AO159">
        <v>2</v>
      </c>
      <c r="AP159" s="28">
        <v>0.91577546296296297</v>
      </c>
      <c r="AQ159">
        <v>47.164211000000002</v>
      </c>
      <c r="AR159">
        <v>-88.488291000000004</v>
      </c>
      <c r="AS159">
        <v>319.10000000000002</v>
      </c>
      <c r="AT159">
        <v>22</v>
      </c>
      <c r="AU159">
        <v>12</v>
      </c>
      <c r="AV159">
        <v>11</v>
      </c>
      <c r="AW159" t="s">
        <v>208</v>
      </c>
      <c r="AX159">
        <v>1.5468</v>
      </c>
      <c r="AY159">
        <v>2.3064</v>
      </c>
      <c r="AZ159">
        <v>2.9</v>
      </c>
      <c r="BA159">
        <v>14.686999999999999</v>
      </c>
      <c r="BB159">
        <v>14.53</v>
      </c>
      <c r="BC159">
        <v>0.99</v>
      </c>
      <c r="BD159">
        <v>14.603</v>
      </c>
      <c r="BE159">
        <v>2905.8009999999999</v>
      </c>
      <c r="BF159">
        <v>151.05600000000001</v>
      </c>
      <c r="BG159">
        <v>1.7250000000000001</v>
      </c>
      <c r="BH159">
        <v>3.6999999999999998E-2</v>
      </c>
      <c r="BI159">
        <v>1.762</v>
      </c>
      <c r="BJ159">
        <v>1.38</v>
      </c>
      <c r="BK159">
        <v>0.03</v>
      </c>
      <c r="BL159">
        <v>1.41</v>
      </c>
      <c r="BM159">
        <v>4.7184999999999997</v>
      </c>
      <c r="BQ159">
        <v>0</v>
      </c>
      <c r="BR159">
        <v>0.31863999999999998</v>
      </c>
      <c r="BS159">
        <v>-5</v>
      </c>
      <c r="BT159">
        <v>5.0000000000000001E-3</v>
      </c>
      <c r="BU159">
        <v>7.7867649999999999</v>
      </c>
      <c r="BV159">
        <v>0</v>
      </c>
      <c r="BW159" t="s">
        <v>155</v>
      </c>
      <c r="BX159">
        <v>0.8</v>
      </c>
    </row>
    <row r="160" spans="1:76" x14ac:dyDescent="0.25">
      <c r="A160" s="26">
        <v>43530</v>
      </c>
      <c r="B160" s="29">
        <v>0.70730168981481478</v>
      </c>
      <c r="C160">
        <v>13.909000000000001</v>
      </c>
      <c r="D160">
        <v>1.2405999999999999</v>
      </c>
      <c r="E160">
        <v>12406.021776</v>
      </c>
      <c r="F160">
        <v>78</v>
      </c>
      <c r="G160">
        <v>1.7</v>
      </c>
      <c r="H160">
        <v>663.7</v>
      </c>
      <c r="J160">
        <v>0</v>
      </c>
      <c r="K160">
        <v>0.87190000000000001</v>
      </c>
      <c r="L160">
        <v>12.1281</v>
      </c>
      <c r="M160">
        <v>1.0817000000000001</v>
      </c>
      <c r="N160">
        <v>67.971500000000006</v>
      </c>
      <c r="O160">
        <v>1.4823</v>
      </c>
      <c r="P160">
        <v>69.5</v>
      </c>
      <c r="Q160">
        <v>54.386800000000001</v>
      </c>
      <c r="R160">
        <v>1.1859999999999999</v>
      </c>
      <c r="S160">
        <v>55.6</v>
      </c>
      <c r="T160">
        <v>663.65099999999995</v>
      </c>
      <c r="W160">
        <v>0</v>
      </c>
      <c r="X160">
        <v>0</v>
      </c>
      <c r="Y160">
        <v>11.8</v>
      </c>
      <c r="Z160">
        <v>854</v>
      </c>
      <c r="AA160">
        <v>841</v>
      </c>
      <c r="AB160">
        <v>849</v>
      </c>
      <c r="AC160">
        <v>93</v>
      </c>
      <c r="AD160">
        <v>21.86</v>
      </c>
      <c r="AE160">
        <v>0.5</v>
      </c>
      <c r="AF160">
        <v>981</v>
      </c>
      <c r="AG160">
        <v>-2</v>
      </c>
      <c r="AH160">
        <v>65</v>
      </c>
      <c r="AI160">
        <v>35</v>
      </c>
      <c r="AJ160">
        <v>191</v>
      </c>
      <c r="AK160">
        <v>169</v>
      </c>
      <c r="AL160">
        <v>4.5999999999999996</v>
      </c>
      <c r="AM160">
        <v>174</v>
      </c>
      <c r="AN160" t="s">
        <v>155</v>
      </c>
      <c r="AO160">
        <v>2</v>
      </c>
      <c r="AP160" s="28">
        <v>0.91578703703703701</v>
      </c>
      <c r="AQ160">
        <v>47.164243999999997</v>
      </c>
      <c r="AR160">
        <v>-88.488414000000006</v>
      </c>
      <c r="AS160">
        <v>319.2</v>
      </c>
      <c r="AT160">
        <v>21.9</v>
      </c>
      <c r="AU160">
        <v>12</v>
      </c>
      <c r="AV160">
        <v>11</v>
      </c>
      <c r="AW160" t="s">
        <v>208</v>
      </c>
      <c r="AX160">
        <v>1.4596</v>
      </c>
      <c r="AY160">
        <v>2.1063999999999998</v>
      </c>
      <c r="AZ160">
        <v>2.6659999999999999</v>
      </c>
      <c r="BA160">
        <v>14.686999999999999</v>
      </c>
      <c r="BB160">
        <v>14.46</v>
      </c>
      <c r="BC160">
        <v>0.98</v>
      </c>
      <c r="BD160">
        <v>14.688000000000001</v>
      </c>
      <c r="BE160">
        <v>2884.8649999999998</v>
      </c>
      <c r="BF160">
        <v>163.76599999999999</v>
      </c>
      <c r="BG160">
        <v>1.6930000000000001</v>
      </c>
      <c r="BH160">
        <v>3.6999999999999998E-2</v>
      </c>
      <c r="BI160">
        <v>1.73</v>
      </c>
      <c r="BJ160">
        <v>1.355</v>
      </c>
      <c r="BK160">
        <v>0.03</v>
      </c>
      <c r="BL160">
        <v>1.3839999999999999</v>
      </c>
      <c r="BM160">
        <v>5.0129000000000001</v>
      </c>
      <c r="BQ160">
        <v>0</v>
      </c>
      <c r="BR160">
        <v>0.18484</v>
      </c>
      <c r="BS160">
        <v>-5</v>
      </c>
      <c r="BT160">
        <v>5.0000000000000001E-3</v>
      </c>
      <c r="BU160">
        <v>4.5170269999999997</v>
      </c>
      <c r="BV160">
        <v>0</v>
      </c>
      <c r="BW160" t="s">
        <v>155</v>
      </c>
      <c r="BX160">
        <v>0.8</v>
      </c>
    </row>
    <row r="161" spans="1:76" x14ac:dyDescent="0.25">
      <c r="A161" s="26">
        <v>43530</v>
      </c>
      <c r="B161" s="29">
        <v>0.70731326388888893</v>
      </c>
      <c r="C161">
        <v>13.813000000000001</v>
      </c>
      <c r="D161">
        <v>1.2656000000000001</v>
      </c>
      <c r="E161">
        <v>12655.658915</v>
      </c>
      <c r="F161">
        <v>77.599999999999994</v>
      </c>
      <c r="G161">
        <v>1.7</v>
      </c>
      <c r="H161">
        <v>708.7</v>
      </c>
      <c r="J161">
        <v>0</v>
      </c>
      <c r="K161">
        <v>0.87239999999999995</v>
      </c>
      <c r="L161">
        <v>12.049799999999999</v>
      </c>
      <c r="M161">
        <v>1.1040000000000001</v>
      </c>
      <c r="N161">
        <v>67.711399999999998</v>
      </c>
      <c r="O161">
        <v>1.4830000000000001</v>
      </c>
      <c r="P161">
        <v>69.2</v>
      </c>
      <c r="Q161">
        <v>54.178600000000003</v>
      </c>
      <c r="R161">
        <v>1.1866000000000001</v>
      </c>
      <c r="S161">
        <v>55.4</v>
      </c>
      <c r="T161">
        <v>708.66790000000003</v>
      </c>
      <c r="W161">
        <v>0</v>
      </c>
      <c r="X161">
        <v>0</v>
      </c>
      <c r="Y161">
        <v>11.8</v>
      </c>
      <c r="Z161">
        <v>854</v>
      </c>
      <c r="AA161">
        <v>841</v>
      </c>
      <c r="AB161">
        <v>849</v>
      </c>
      <c r="AC161">
        <v>93</v>
      </c>
      <c r="AD161">
        <v>21.86</v>
      </c>
      <c r="AE161">
        <v>0.5</v>
      </c>
      <c r="AF161">
        <v>981</v>
      </c>
      <c r="AG161">
        <v>-2</v>
      </c>
      <c r="AH161">
        <v>65</v>
      </c>
      <c r="AI161">
        <v>35</v>
      </c>
      <c r="AJ161">
        <v>191</v>
      </c>
      <c r="AK161">
        <v>169</v>
      </c>
      <c r="AL161">
        <v>4.5</v>
      </c>
      <c r="AM161">
        <v>174</v>
      </c>
      <c r="AN161" t="s">
        <v>155</v>
      </c>
      <c r="AO161">
        <v>2</v>
      </c>
      <c r="AP161" s="28">
        <v>0.91579861111111116</v>
      </c>
      <c r="AQ161">
        <v>47.164276999999998</v>
      </c>
      <c r="AR161">
        <v>-88.48854</v>
      </c>
      <c r="AS161">
        <v>319</v>
      </c>
      <c r="AT161">
        <v>22.2</v>
      </c>
      <c r="AU161">
        <v>12</v>
      </c>
      <c r="AV161">
        <v>11</v>
      </c>
      <c r="AW161" t="s">
        <v>208</v>
      </c>
      <c r="AX161">
        <v>1.3468</v>
      </c>
      <c r="AY161">
        <v>2</v>
      </c>
      <c r="AZ161">
        <v>2.4468000000000001</v>
      </c>
      <c r="BA161">
        <v>14.686999999999999</v>
      </c>
      <c r="BB161">
        <v>14.51</v>
      </c>
      <c r="BC161">
        <v>0.99</v>
      </c>
      <c r="BD161">
        <v>14.632</v>
      </c>
      <c r="BE161">
        <v>2877.433</v>
      </c>
      <c r="BF161">
        <v>167.79599999999999</v>
      </c>
      <c r="BG161">
        <v>1.6930000000000001</v>
      </c>
      <c r="BH161">
        <v>3.6999999999999998E-2</v>
      </c>
      <c r="BI161">
        <v>1.73</v>
      </c>
      <c r="BJ161">
        <v>1.355</v>
      </c>
      <c r="BK161">
        <v>0.03</v>
      </c>
      <c r="BL161">
        <v>1.385</v>
      </c>
      <c r="BM161">
        <v>5.3738000000000001</v>
      </c>
      <c r="BQ161">
        <v>0</v>
      </c>
      <c r="BR161">
        <v>5.3626E-2</v>
      </c>
      <c r="BS161">
        <v>-5</v>
      </c>
      <c r="BT161">
        <v>5.8789999999999997E-3</v>
      </c>
      <c r="BU161">
        <v>1.310495</v>
      </c>
      <c r="BV161">
        <v>0</v>
      </c>
      <c r="BW161" t="s">
        <v>155</v>
      </c>
      <c r="BX161">
        <v>0.8</v>
      </c>
    </row>
    <row r="162" spans="1:76" x14ac:dyDescent="0.25">
      <c r="A162" s="26">
        <v>43530</v>
      </c>
      <c r="B162" s="29">
        <v>0.70732483796296297</v>
      </c>
      <c r="C162">
        <v>13.717000000000001</v>
      </c>
      <c r="D162">
        <v>1.4821</v>
      </c>
      <c r="E162">
        <v>14820.947031</v>
      </c>
      <c r="F162">
        <v>77.5</v>
      </c>
      <c r="G162">
        <v>1.7</v>
      </c>
      <c r="H162">
        <v>742.8</v>
      </c>
      <c r="J162">
        <v>0</v>
      </c>
      <c r="K162">
        <v>0.87109999999999999</v>
      </c>
      <c r="L162">
        <v>11.9495</v>
      </c>
      <c r="M162">
        <v>1.2910999999999999</v>
      </c>
      <c r="N162">
        <v>67.5137</v>
      </c>
      <c r="O162">
        <v>1.4809000000000001</v>
      </c>
      <c r="P162">
        <v>69</v>
      </c>
      <c r="Q162">
        <v>54.020499999999998</v>
      </c>
      <c r="R162">
        <v>1.1850000000000001</v>
      </c>
      <c r="S162">
        <v>55.2</v>
      </c>
      <c r="T162">
        <v>742.76409999999998</v>
      </c>
      <c r="W162">
        <v>0</v>
      </c>
      <c r="X162">
        <v>0</v>
      </c>
      <c r="Y162">
        <v>11.7</v>
      </c>
      <c r="Z162">
        <v>855</v>
      </c>
      <c r="AA162">
        <v>842</v>
      </c>
      <c r="AB162">
        <v>849</v>
      </c>
      <c r="AC162">
        <v>93</v>
      </c>
      <c r="AD162">
        <v>21.86</v>
      </c>
      <c r="AE162">
        <v>0.5</v>
      </c>
      <c r="AF162">
        <v>981</v>
      </c>
      <c r="AG162">
        <v>-2</v>
      </c>
      <c r="AH162">
        <v>64.12012</v>
      </c>
      <c r="AI162">
        <v>35</v>
      </c>
      <c r="AJ162">
        <v>191</v>
      </c>
      <c r="AK162">
        <v>168.1</v>
      </c>
      <c r="AL162">
        <v>4.4000000000000004</v>
      </c>
      <c r="AM162">
        <v>174</v>
      </c>
      <c r="AN162" t="s">
        <v>155</v>
      </c>
      <c r="AO162">
        <v>2</v>
      </c>
      <c r="AP162" s="28">
        <v>0.91581018518518509</v>
      </c>
      <c r="AQ162">
        <v>47.164301000000002</v>
      </c>
      <c r="AR162">
        <v>-88.488671999999994</v>
      </c>
      <c r="AS162">
        <v>318.89999999999998</v>
      </c>
      <c r="AT162">
        <v>22.8</v>
      </c>
      <c r="AU162">
        <v>12</v>
      </c>
      <c r="AV162">
        <v>11</v>
      </c>
      <c r="AW162" t="s">
        <v>208</v>
      </c>
      <c r="AX162">
        <v>1.3532</v>
      </c>
      <c r="AY162">
        <v>2</v>
      </c>
      <c r="AZ162">
        <v>2.4531999999999998</v>
      </c>
      <c r="BA162">
        <v>14.686999999999999</v>
      </c>
      <c r="BB162">
        <v>14.37</v>
      </c>
      <c r="BC162">
        <v>0.98</v>
      </c>
      <c r="BD162">
        <v>14.791</v>
      </c>
      <c r="BE162">
        <v>2834.085</v>
      </c>
      <c r="BF162">
        <v>194.89699999999999</v>
      </c>
      <c r="BG162">
        <v>1.677</v>
      </c>
      <c r="BH162">
        <v>3.6999999999999998E-2</v>
      </c>
      <c r="BI162">
        <v>1.714</v>
      </c>
      <c r="BJ162">
        <v>1.3420000000000001</v>
      </c>
      <c r="BK162">
        <v>2.9000000000000001E-2</v>
      </c>
      <c r="BL162">
        <v>1.371</v>
      </c>
      <c r="BM162">
        <v>5.5940000000000003</v>
      </c>
      <c r="BQ162">
        <v>0</v>
      </c>
      <c r="BR162">
        <v>-5.8739999999999999E-3</v>
      </c>
      <c r="BS162">
        <v>-5</v>
      </c>
      <c r="BT162">
        <v>6.0000000000000001E-3</v>
      </c>
      <c r="BU162">
        <v>-0.143543</v>
      </c>
      <c r="BV162">
        <v>0</v>
      </c>
      <c r="BW162" t="s">
        <v>155</v>
      </c>
      <c r="BX162">
        <v>0.8</v>
      </c>
    </row>
    <row r="163" spans="1:76" x14ac:dyDescent="0.25">
      <c r="A163" s="26">
        <v>43530</v>
      </c>
      <c r="B163" s="29">
        <v>0.70733641203703701</v>
      </c>
      <c r="C163">
        <v>13.709</v>
      </c>
      <c r="D163">
        <v>1.5794999999999999</v>
      </c>
      <c r="E163">
        <v>15794.856661</v>
      </c>
      <c r="F163">
        <v>79</v>
      </c>
      <c r="G163">
        <v>1.7</v>
      </c>
      <c r="H163">
        <v>810.3</v>
      </c>
      <c r="J163">
        <v>0</v>
      </c>
      <c r="K163">
        <v>0.87029999999999996</v>
      </c>
      <c r="L163">
        <v>11.9305</v>
      </c>
      <c r="M163">
        <v>1.3746</v>
      </c>
      <c r="N163">
        <v>68.762200000000007</v>
      </c>
      <c r="O163">
        <v>1.4795</v>
      </c>
      <c r="P163">
        <v>70.2</v>
      </c>
      <c r="Q163">
        <v>55.019399999999997</v>
      </c>
      <c r="R163">
        <v>1.1838</v>
      </c>
      <c r="S163">
        <v>56.2</v>
      </c>
      <c r="T163">
        <v>810.30250000000001</v>
      </c>
      <c r="W163">
        <v>0</v>
      </c>
      <c r="X163">
        <v>0</v>
      </c>
      <c r="Y163">
        <v>11.7</v>
      </c>
      <c r="Z163">
        <v>856</v>
      </c>
      <c r="AA163">
        <v>842</v>
      </c>
      <c r="AB163">
        <v>850</v>
      </c>
      <c r="AC163">
        <v>93</v>
      </c>
      <c r="AD163">
        <v>21.86</v>
      </c>
      <c r="AE163">
        <v>0.5</v>
      </c>
      <c r="AF163">
        <v>981</v>
      </c>
      <c r="AG163">
        <v>-2</v>
      </c>
      <c r="AH163">
        <v>64</v>
      </c>
      <c r="AI163">
        <v>35</v>
      </c>
      <c r="AJ163">
        <v>191</v>
      </c>
      <c r="AK163">
        <v>168</v>
      </c>
      <c r="AL163">
        <v>4.3</v>
      </c>
      <c r="AM163">
        <v>174</v>
      </c>
      <c r="AN163" t="s">
        <v>155</v>
      </c>
      <c r="AO163">
        <v>2</v>
      </c>
      <c r="AP163" s="28">
        <v>0.91582175925925924</v>
      </c>
      <c r="AQ163">
        <v>47.164313999999997</v>
      </c>
      <c r="AR163">
        <v>-88.488810999999998</v>
      </c>
      <c r="AS163">
        <v>318.8</v>
      </c>
      <c r="AT163">
        <v>23.7</v>
      </c>
      <c r="AU163">
        <v>12</v>
      </c>
      <c r="AV163">
        <v>11</v>
      </c>
      <c r="AW163" t="s">
        <v>208</v>
      </c>
      <c r="AX163">
        <v>1.1596</v>
      </c>
      <c r="AY163">
        <v>1.766</v>
      </c>
      <c r="AZ163">
        <v>2.1192000000000002</v>
      </c>
      <c r="BA163">
        <v>14.686999999999999</v>
      </c>
      <c r="BB163">
        <v>14.28</v>
      </c>
      <c r="BC163">
        <v>0.97</v>
      </c>
      <c r="BD163">
        <v>14.907</v>
      </c>
      <c r="BE163">
        <v>2814.4769999999999</v>
      </c>
      <c r="BF163">
        <v>206.38900000000001</v>
      </c>
      <c r="BG163">
        <v>1.6990000000000001</v>
      </c>
      <c r="BH163">
        <v>3.6999999999999998E-2</v>
      </c>
      <c r="BI163">
        <v>1.7350000000000001</v>
      </c>
      <c r="BJ163">
        <v>1.359</v>
      </c>
      <c r="BK163">
        <v>2.9000000000000001E-2</v>
      </c>
      <c r="BL163">
        <v>1.3879999999999999</v>
      </c>
      <c r="BM163">
        <v>6.0701999999999998</v>
      </c>
      <c r="BQ163">
        <v>0</v>
      </c>
      <c r="BR163">
        <v>-3.2239999999999998E-2</v>
      </c>
      <c r="BS163">
        <v>-5</v>
      </c>
      <c r="BT163">
        <v>5.1200000000000004E-3</v>
      </c>
      <c r="BU163">
        <v>-0.78786500000000004</v>
      </c>
      <c r="BV163">
        <v>0</v>
      </c>
      <c r="BW163" t="s">
        <v>155</v>
      </c>
      <c r="BX163">
        <v>0.8</v>
      </c>
    </row>
    <row r="164" spans="1:76" x14ac:dyDescent="0.25">
      <c r="A164" s="26">
        <v>43530</v>
      </c>
      <c r="B164" s="29">
        <v>0.70734798611111105</v>
      </c>
      <c r="C164">
        <v>13.7</v>
      </c>
      <c r="D164">
        <v>1.4944999999999999</v>
      </c>
      <c r="E164">
        <v>14944.548552</v>
      </c>
      <c r="F164">
        <v>86</v>
      </c>
      <c r="G164">
        <v>1.6</v>
      </c>
      <c r="H164">
        <v>877.2</v>
      </c>
      <c r="J164">
        <v>0</v>
      </c>
      <c r="K164">
        <v>0.871</v>
      </c>
      <c r="L164">
        <v>11.933400000000001</v>
      </c>
      <c r="M164">
        <v>1.3017000000000001</v>
      </c>
      <c r="N164">
        <v>74.920900000000003</v>
      </c>
      <c r="O164">
        <v>1.3935999999999999</v>
      </c>
      <c r="P164">
        <v>76.3</v>
      </c>
      <c r="Q164">
        <v>59.947299999999998</v>
      </c>
      <c r="R164">
        <v>1.1151</v>
      </c>
      <c r="S164">
        <v>61.1</v>
      </c>
      <c r="T164">
        <v>877.18970000000002</v>
      </c>
      <c r="W164">
        <v>0</v>
      </c>
      <c r="X164">
        <v>0</v>
      </c>
      <c r="Y164">
        <v>11.7</v>
      </c>
      <c r="Z164">
        <v>855</v>
      </c>
      <c r="AA164">
        <v>842</v>
      </c>
      <c r="AB164">
        <v>850</v>
      </c>
      <c r="AC164">
        <v>93</v>
      </c>
      <c r="AD164">
        <v>21.86</v>
      </c>
      <c r="AE164">
        <v>0.5</v>
      </c>
      <c r="AF164">
        <v>981</v>
      </c>
      <c r="AG164">
        <v>-2</v>
      </c>
      <c r="AH164">
        <v>64</v>
      </c>
      <c r="AI164">
        <v>35</v>
      </c>
      <c r="AJ164">
        <v>191</v>
      </c>
      <c r="AK164">
        <v>168</v>
      </c>
      <c r="AL164">
        <v>4.4000000000000004</v>
      </c>
      <c r="AM164">
        <v>174</v>
      </c>
      <c r="AN164" t="s">
        <v>155</v>
      </c>
      <c r="AO164">
        <v>2</v>
      </c>
      <c r="AP164" s="28">
        <v>0.91583333333333339</v>
      </c>
      <c r="AQ164">
        <v>47.16431</v>
      </c>
      <c r="AR164">
        <v>-88.488960000000006</v>
      </c>
      <c r="AS164">
        <v>318.8</v>
      </c>
      <c r="AT164">
        <v>25.1</v>
      </c>
      <c r="AU164">
        <v>12</v>
      </c>
      <c r="AV164">
        <v>11</v>
      </c>
      <c r="AW164" t="s">
        <v>208</v>
      </c>
      <c r="AX164">
        <v>1</v>
      </c>
      <c r="AY164">
        <v>1.5</v>
      </c>
      <c r="AZ164">
        <v>1.8</v>
      </c>
      <c r="BA164">
        <v>14.686999999999999</v>
      </c>
      <c r="BB164">
        <v>14.36</v>
      </c>
      <c r="BC164">
        <v>0.98</v>
      </c>
      <c r="BD164">
        <v>14.805999999999999</v>
      </c>
      <c r="BE164">
        <v>2828.5749999999998</v>
      </c>
      <c r="BF164">
        <v>196.38</v>
      </c>
      <c r="BG164">
        <v>1.86</v>
      </c>
      <c r="BH164">
        <v>3.5000000000000003E-2</v>
      </c>
      <c r="BI164">
        <v>1.8939999999999999</v>
      </c>
      <c r="BJ164">
        <v>1.488</v>
      </c>
      <c r="BK164">
        <v>2.8000000000000001E-2</v>
      </c>
      <c r="BL164">
        <v>1.516</v>
      </c>
      <c r="BM164">
        <v>6.6025</v>
      </c>
      <c r="BQ164">
        <v>0</v>
      </c>
      <c r="BR164">
        <v>0.39179999999999998</v>
      </c>
      <c r="BS164">
        <v>-5</v>
      </c>
      <c r="BT164">
        <v>5.8799999999999998E-3</v>
      </c>
      <c r="BU164">
        <v>9.5746120000000001</v>
      </c>
      <c r="BV164">
        <v>0</v>
      </c>
      <c r="BW164" t="s">
        <v>155</v>
      </c>
      <c r="BX164">
        <v>0.8</v>
      </c>
    </row>
    <row r="165" spans="1:76" x14ac:dyDescent="0.25">
      <c r="A165" s="26">
        <v>43530</v>
      </c>
      <c r="B165" s="29">
        <v>0.7073595601851852</v>
      </c>
      <c r="C165">
        <v>13.7</v>
      </c>
      <c r="D165">
        <v>1.4138999999999999</v>
      </c>
      <c r="E165">
        <v>14139.456609999999</v>
      </c>
      <c r="F165">
        <v>93.8</v>
      </c>
      <c r="G165">
        <v>1.6</v>
      </c>
      <c r="H165">
        <v>883.3</v>
      </c>
      <c r="J165">
        <v>0</v>
      </c>
      <c r="K165">
        <v>0.87170000000000003</v>
      </c>
      <c r="L165">
        <v>11.9422</v>
      </c>
      <c r="M165">
        <v>1.2324999999999999</v>
      </c>
      <c r="N165">
        <v>81.764099999999999</v>
      </c>
      <c r="O165">
        <v>1.3947000000000001</v>
      </c>
      <c r="P165">
        <v>83.2</v>
      </c>
      <c r="Q165">
        <v>65.422799999999995</v>
      </c>
      <c r="R165">
        <v>1.1160000000000001</v>
      </c>
      <c r="S165">
        <v>66.5</v>
      </c>
      <c r="T165">
        <v>883.27779999999996</v>
      </c>
      <c r="W165">
        <v>0</v>
      </c>
      <c r="X165">
        <v>0</v>
      </c>
      <c r="Y165">
        <v>11.7</v>
      </c>
      <c r="Z165">
        <v>855</v>
      </c>
      <c r="AA165">
        <v>841</v>
      </c>
      <c r="AB165">
        <v>849</v>
      </c>
      <c r="AC165">
        <v>93</v>
      </c>
      <c r="AD165">
        <v>21.86</v>
      </c>
      <c r="AE165">
        <v>0.5</v>
      </c>
      <c r="AF165">
        <v>981</v>
      </c>
      <c r="AG165">
        <v>-2</v>
      </c>
      <c r="AH165">
        <v>64</v>
      </c>
      <c r="AI165">
        <v>35</v>
      </c>
      <c r="AJ165">
        <v>190.1</v>
      </c>
      <c r="AK165">
        <v>168</v>
      </c>
      <c r="AL165">
        <v>4.3</v>
      </c>
      <c r="AM165">
        <v>174</v>
      </c>
      <c r="AN165" t="s">
        <v>155</v>
      </c>
      <c r="AO165">
        <v>2</v>
      </c>
      <c r="AP165" s="28">
        <v>0.91584490740740743</v>
      </c>
      <c r="AQ165">
        <v>47.164284000000002</v>
      </c>
      <c r="AR165">
        <v>-88.489115999999996</v>
      </c>
      <c r="AS165">
        <v>318.7</v>
      </c>
      <c r="AT165">
        <v>26.7</v>
      </c>
      <c r="AU165">
        <v>12</v>
      </c>
      <c r="AV165">
        <v>11</v>
      </c>
      <c r="AW165" t="s">
        <v>208</v>
      </c>
      <c r="AX165">
        <v>1.3275999999999999</v>
      </c>
      <c r="AY165">
        <v>1.266</v>
      </c>
      <c r="AZ165">
        <v>2.1276000000000002</v>
      </c>
      <c r="BA165">
        <v>14.686999999999999</v>
      </c>
      <c r="BB165">
        <v>14.44</v>
      </c>
      <c r="BC165">
        <v>0.98</v>
      </c>
      <c r="BD165">
        <v>14.718999999999999</v>
      </c>
      <c r="BE165">
        <v>2843.46</v>
      </c>
      <c r="BF165">
        <v>186.78299999999999</v>
      </c>
      <c r="BG165">
        <v>2.0390000000000001</v>
      </c>
      <c r="BH165">
        <v>3.5000000000000003E-2</v>
      </c>
      <c r="BI165">
        <v>2.0739999999999998</v>
      </c>
      <c r="BJ165">
        <v>1.631</v>
      </c>
      <c r="BK165">
        <v>2.8000000000000001E-2</v>
      </c>
      <c r="BL165">
        <v>1.659</v>
      </c>
      <c r="BM165">
        <v>6.6783999999999999</v>
      </c>
      <c r="BQ165">
        <v>0</v>
      </c>
      <c r="BR165">
        <v>0.18864</v>
      </c>
      <c r="BS165">
        <v>-5</v>
      </c>
      <c r="BT165">
        <v>6.0000000000000001E-3</v>
      </c>
      <c r="BU165">
        <v>4.60989</v>
      </c>
      <c r="BV165">
        <v>0</v>
      </c>
      <c r="BW165" t="s">
        <v>155</v>
      </c>
      <c r="BX165">
        <v>0.8</v>
      </c>
    </row>
    <row r="166" spans="1:76" x14ac:dyDescent="0.25">
      <c r="A166" s="26">
        <v>43530</v>
      </c>
      <c r="B166" s="29">
        <v>0.70737113425925935</v>
      </c>
      <c r="C166">
        <v>13.688000000000001</v>
      </c>
      <c r="D166">
        <v>1.5324</v>
      </c>
      <c r="E166">
        <v>15323.560422</v>
      </c>
      <c r="F166">
        <v>101.3</v>
      </c>
      <c r="G166">
        <v>1.6</v>
      </c>
      <c r="H166">
        <v>878.9</v>
      </c>
      <c r="J166">
        <v>0</v>
      </c>
      <c r="K166">
        <v>0.87080000000000002</v>
      </c>
      <c r="L166">
        <v>11.9194</v>
      </c>
      <c r="M166">
        <v>1.3344</v>
      </c>
      <c r="N166">
        <v>88.175600000000003</v>
      </c>
      <c r="O166">
        <v>1.3933</v>
      </c>
      <c r="P166">
        <v>89.6</v>
      </c>
      <c r="Q166">
        <v>70.552899999999994</v>
      </c>
      <c r="R166">
        <v>1.1148</v>
      </c>
      <c r="S166">
        <v>71.7</v>
      </c>
      <c r="T166">
        <v>878.93470000000002</v>
      </c>
      <c r="W166">
        <v>0</v>
      </c>
      <c r="X166">
        <v>0</v>
      </c>
      <c r="Y166">
        <v>11.7</v>
      </c>
      <c r="Z166">
        <v>855</v>
      </c>
      <c r="AA166">
        <v>841</v>
      </c>
      <c r="AB166">
        <v>849</v>
      </c>
      <c r="AC166">
        <v>93</v>
      </c>
      <c r="AD166">
        <v>21.86</v>
      </c>
      <c r="AE166">
        <v>0.5</v>
      </c>
      <c r="AF166">
        <v>981</v>
      </c>
      <c r="AG166">
        <v>-2</v>
      </c>
      <c r="AH166">
        <v>64</v>
      </c>
      <c r="AI166">
        <v>35</v>
      </c>
      <c r="AJ166">
        <v>190</v>
      </c>
      <c r="AK166">
        <v>168</v>
      </c>
      <c r="AL166">
        <v>4.4000000000000004</v>
      </c>
      <c r="AM166">
        <v>174</v>
      </c>
      <c r="AN166" t="s">
        <v>155</v>
      </c>
      <c r="AO166">
        <v>2</v>
      </c>
      <c r="AP166" s="28">
        <v>0.91585648148148147</v>
      </c>
      <c r="AQ166">
        <v>47.164239000000002</v>
      </c>
      <c r="AR166">
        <v>-88.489275000000006</v>
      </c>
      <c r="AS166">
        <v>318.8</v>
      </c>
      <c r="AT166">
        <v>27.8</v>
      </c>
      <c r="AU166">
        <v>12</v>
      </c>
      <c r="AV166">
        <v>11</v>
      </c>
      <c r="AW166" t="s">
        <v>208</v>
      </c>
      <c r="AX166">
        <v>1.7467999999999999</v>
      </c>
      <c r="AY166">
        <v>1</v>
      </c>
      <c r="AZ166">
        <v>2.5</v>
      </c>
      <c r="BA166">
        <v>14.686999999999999</v>
      </c>
      <c r="BB166">
        <v>14.33</v>
      </c>
      <c r="BC166">
        <v>0.98</v>
      </c>
      <c r="BD166">
        <v>14.837999999999999</v>
      </c>
      <c r="BE166">
        <v>2821.2570000000001</v>
      </c>
      <c r="BF166">
        <v>201.02</v>
      </c>
      <c r="BG166">
        <v>2.1859999999999999</v>
      </c>
      <c r="BH166">
        <v>3.5000000000000003E-2</v>
      </c>
      <c r="BI166">
        <v>2.2200000000000002</v>
      </c>
      <c r="BJ166">
        <v>1.7490000000000001</v>
      </c>
      <c r="BK166">
        <v>2.8000000000000001E-2</v>
      </c>
      <c r="BL166">
        <v>1.776</v>
      </c>
      <c r="BM166">
        <v>6.6063000000000001</v>
      </c>
      <c r="BQ166">
        <v>0</v>
      </c>
      <c r="BR166">
        <v>5.1901000000000003E-2</v>
      </c>
      <c r="BS166">
        <v>-5</v>
      </c>
      <c r="BT166">
        <v>6.0000000000000001E-3</v>
      </c>
      <c r="BU166">
        <v>1.2683329999999999</v>
      </c>
      <c r="BV166">
        <v>0</v>
      </c>
      <c r="BW166" t="s">
        <v>155</v>
      </c>
      <c r="BX166">
        <v>0.8</v>
      </c>
    </row>
    <row r="167" spans="1:76" x14ac:dyDescent="0.25">
      <c r="A167" s="26">
        <v>43530</v>
      </c>
      <c r="B167" s="29">
        <v>0.70738270833333328</v>
      </c>
      <c r="C167">
        <v>13.68</v>
      </c>
      <c r="D167">
        <v>1.5689</v>
      </c>
      <c r="E167">
        <v>15688.976784</v>
      </c>
      <c r="F167">
        <v>108</v>
      </c>
      <c r="G167">
        <v>1.6</v>
      </c>
      <c r="H167">
        <v>910.7</v>
      </c>
      <c r="J167">
        <v>0</v>
      </c>
      <c r="K167">
        <v>0.87050000000000005</v>
      </c>
      <c r="L167">
        <v>11.9086</v>
      </c>
      <c r="M167">
        <v>1.3656999999999999</v>
      </c>
      <c r="N167">
        <v>94.053100000000001</v>
      </c>
      <c r="O167">
        <v>1.3928</v>
      </c>
      <c r="P167">
        <v>95.4</v>
      </c>
      <c r="Q167">
        <v>75.255700000000004</v>
      </c>
      <c r="R167">
        <v>1.1145</v>
      </c>
      <c r="S167">
        <v>76.400000000000006</v>
      </c>
      <c r="T167">
        <v>910.67650000000003</v>
      </c>
      <c r="W167">
        <v>0</v>
      </c>
      <c r="X167">
        <v>0</v>
      </c>
      <c r="Y167">
        <v>11.7</v>
      </c>
      <c r="Z167">
        <v>855</v>
      </c>
      <c r="AA167">
        <v>841</v>
      </c>
      <c r="AB167">
        <v>849</v>
      </c>
      <c r="AC167">
        <v>93</v>
      </c>
      <c r="AD167">
        <v>21.86</v>
      </c>
      <c r="AE167">
        <v>0.5</v>
      </c>
      <c r="AF167">
        <v>981</v>
      </c>
      <c r="AG167">
        <v>-2</v>
      </c>
      <c r="AH167">
        <v>64</v>
      </c>
      <c r="AI167">
        <v>35</v>
      </c>
      <c r="AJ167">
        <v>190</v>
      </c>
      <c r="AK167">
        <v>168</v>
      </c>
      <c r="AL167">
        <v>4.4000000000000004</v>
      </c>
      <c r="AM167">
        <v>174.4</v>
      </c>
      <c r="AN167" t="s">
        <v>155</v>
      </c>
      <c r="AO167">
        <v>2</v>
      </c>
      <c r="AP167" s="28">
        <v>0.9158680555555555</v>
      </c>
      <c r="AQ167">
        <v>47.164183999999999</v>
      </c>
      <c r="AR167">
        <v>-88.489430999999996</v>
      </c>
      <c r="AS167">
        <v>318.8</v>
      </c>
      <c r="AT167">
        <v>28.6</v>
      </c>
      <c r="AU167">
        <v>12</v>
      </c>
      <c r="AV167">
        <v>10</v>
      </c>
      <c r="AW167" t="s">
        <v>207</v>
      </c>
      <c r="AX167">
        <v>1.8</v>
      </c>
      <c r="AY167">
        <v>1</v>
      </c>
      <c r="AZ167">
        <v>2.4064939999999999</v>
      </c>
      <c r="BA167">
        <v>14.686999999999999</v>
      </c>
      <c r="BB167">
        <v>14.3</v>
      </c>
      <c r="BC167">
        <v>0.97</v>
      </c>
      <c r="BD167">
        <v>14.875</v>
      </c>
      <c r="BE167">
        <v>2813.6750000000002</v>
      </c>
      <c r="BF167">
        <v>205.381</v>
      </c>
      <c r="BG167">
        <v>2.327</v>
      </c>
      <c r="BH167">
        <v>3.4000000000000002E-2</v>
      </c>
      <c r="BI167">
        <v>2.3620000000000001</v>
      </c>
      <c r="BJ167">
        <v>1.8620000000000001</v>
      </c>
      <c r="BK167">
        <v>2.8000000000000001E-2</v>
      </c>
      <c r="BL167">
        <v>1.89</v>
      </c>
      <c r="BM167">
        <v>6.8326000000000002</v>
      </c>
      <c r="BQ167">
        <v>0</v>
      </c>
      <c r="BR167">
        <v>-1.5950000000000001E-3</v>
      </c>
      <c r="BS167">
        <v>-5</v>
      </c>
      <c r="BT167">
        <v>5.1200000000000004E-3</v>
      </c>
      <c r="BU167">
        <v>-3.8968000000000003E-2</v>
      </c>
      <c r="BV167">
        <v>0</v>
      </c>
      <c r="BW167" t="s">
        <v>155</v>
      </c>
      <c r="BX167">
        <v>0.8</v>
      </c>
    </row>
    <row r="168" spans="1:76" x14ac:dyDescent="0.25">
      <c r="A168" s="26">
        <v>43530</v>
      </c>
      <c r="B168" s="29">
        <v>0.70739428240740743</v>
      </c>
      <c r="C168">
        <v>13.712</v>
      </c>
      <c r="D168">
        <v>1.3734999999999999</v>
      </c>
      <c r="E168">
        <v>13734.939759000001</v>
      </c>
      <c r="F168">
        <v>116.1</v>
      </c>
      <c r="G168">
        <v>1.6</v>
      </c>
      <c r="H168">
        <v>930.1</v>
      </c>
      <c r="J168">
        <v>0</v>
      </c>
      <c r="K168">
        <v>0.87190000000000001</v>
      </c>
      <c r="L168">
        <v>11.9564</v>
      </c>
      <c r="M168">
        <v>1.1976</v>
      </c>
      <c r="N168">
        <v>101.18980000000001</v>
      </c>
      <c r="O168">
        <v>1.3951</v>
      </c>
      <c r="P168">
        <v>102.6</v>
      </c>
      <c r="Q168">
        <v>80.966099999999997</v>
      </c>
      <c r="R168">
        <v>1.1163000000000001</v>
      </c>
      <c r="S168">
        <v>82.1</v>
      </c>
      <c r="T168">
        <v>930.13329999999996</v>
      </c>
      <c r="W168">
        <v>0</v>
      </c>
      <c r="X168">
        <v>0</v>
      </c>
      <c r="Y168">
        <v>11.7</v>
      </c>
      <c r="Z168">
        <v>854</v>
      </c>
      <c r="AA168">
        <v>840</v>
      </c>
      <c r="AB168">
        <v>849</v>
      </c>
      <c r="AC168">
        <v>93</v>
      </c>
      <c r="AD168">
        <v>21.86</v>
      </c>
      <c r="AE168">
        <v>0.5</v>
      </c>
      <c r="AF168">
        <v>981</v>
      </c>
      <c r="AG168">
        <v>-2</v>
      </c>
      <c r="AH168">
        <v>64</v>
      </c>
      <c r="AI168">
        <v>35</v>
      </c>
      <c r="AJ168">
        <v>190</v>
      </c>
      <c r="AK168">
        <v>168</v>
      </c>
      <c r="AL168">
        <v>4.4000000000000004</v>
      </c>
      <c r="AM168">
        <v>174.7</v>
      </c>
      <c r="AN168" t="s">
        <v>155</v>
      </c>
      <c r="AO168">
        <v>2</v>
      </c>
      <c r="AP168" s="28">
        <v>0.91587962962962965</v>
      </c>
      <c r="AQ168">
        <v>47.164119999999997</v>
      </c>
      <c r="AR168">
        <v>-88.489581999999999</v>
      </c>
      <c r="AS168">
        <v>318.8</v>
      </c>
      <c r="AT168">
        <v>29.3</v>
      </c>
      <c r="AU168">
        <v>12</v>
      </c>
      <c r="AV168">
        <v>10</v>
      </c>
      <c r="AW168" t="s">
        <v>207</v>
      </c>
      <c r="AX168">
        <v>1.426026</v>
      </c>
      <c r="AY168">
        <v>1.0467470000000001</v>
      </c>
      <c r="AZ168">
        <v>2.0662660000000002</v>
      </c>
      <c r="BA168">
        <v>14.686999999999999</v>
      </c>
      <c r="BB168">
        <v>14.47</v>
      </c>
      <c r="BC168">
        <v>0.99</v>
      </c>
      <c r="BD168">
        <v>14.686999999999999</v>
      </c>
      <c r="BE168">
        <v>2850.2979999999998</v>
      </c>
      <c r="BF168">
        <v>181.71100000000001</v>
      </c>
      <c r="BG168">
        <v>2.5259999999999998</v>
      </c>
      <c r="BH168">
        <v>3.5000000000000003E-2</v>
      </c>
      <c r="BI168">
        <v>2.5609999999999999</v>
      </c>
      <c r="BJ168">
        <v>2.0209999999999999</v>
      </c>
      <c r="BK168">
        <v>2.8000000000000001E-2</v>
      </c>
      <c r="BL168">
        <v>2.0489999999999999</v>
      </c>
      <c r="BM168">
        <v>7.0411999999999999</v>
      </c>
      <c r="BQ168">
        <v>0</v>
      </c>
      <c r="BR168">
        <v>1.7639999999999999E-2</v>
      </c>
      <c r="BS168">
        <v>-5</v>
      </c>
      <c r="BT168">
        <v>5.8799999999999998E-3</v>
      </c>
      <c r="BU168">
        <v>0.43107800000000002</v>
      </c>
      <c r="BV168">
        <v>0</v>
      </c>
      <c r="BW168" t="s">
        <v>155</v>
      </c>
      <c r="BX168">
        <v>0.8</v>
      </c>
    </row>
    <row r="169" spans="1:76" x14ac:dyDescent="0.25">
      <c r="A169" s="26">
        <v>43530</v>
      </c>
      <c r="B169" s="29">
        <v>0.70740585648148147</v>
      </c>
      <c r="C169">
        <v>13.789</v>
      </c>
      <c r="D169">
        <v>1.2383999999999999</v>
      </c>
      <c r="E169">
        <v>12383.742437000001</v>
      </c>
      <c r="F169">
        <v>125.6</v>
      </c>
      <c r="G169">
        <v>1.6</v>
      </c>
      <c r="H169">
        <v>885</v>
      </c>
      <c r="J169">
        <v>0</v>
      </c>
      <c r="K169">
        <v>0.87260000000000004</v>
      </c>
      <c r="L169">
        <v>12.032400000000001</v>
      </c>
      <c r="M169">
        <v>1.0806</v>
      </c>
      <c r="N169">
        <v>109.62479999999999</v>
      </c>
      <c r="O169">
        <v>1.3962000000000001</v>
      </c>
      <c r="P169">
        <v>111</v>
      </c>
      <c r="Q169">
        <v>87.646699999999996</v>
      </c>
      <c r="R169">
        <v>1.1163000000000001</v>
      </c>
      <c r="S169">
        <v>88.8</v>
      </c>
      <c r="T169">
        <v>884.99879999999996</v>
      </c>
      <c r="W169">
        <v>0</v>
      </c>
      <c r="X169">
        <v>0</v>
      </c>
      <c r="Y169">
        <v>11.7</v>
      </c>
      <c r="Z169">
        <v>854</v>
      </c>
      <c r="AA169">
        <v>840</v>
      </c>
      <c r="AB169">
        <v>849</v>
      </c>
      <c r="AC169">
        <v>92.1</v>
      </c>
      <c r="AD169">
        <v>21.65</v>
      </c>
      <c r="AE169">
        <v>0.5</v>
      </c>
      <c r="AF169">
        <v>981</v>
      </c>
      <c r="AG169">
        <v>-2</v>
      </c>
      <c r="AH169">
        <v>64</v>
      </c>
      <c r="AI169">
        <v>35</v>
      </c>
      <c r="AJ169">
        <v>190</v>
      </c>
      <c r="AK169">
        <v>168</v>
      </c>
      <c r="AL169">
        <v>4.4000000000000004</v>
      </c>
      <c r="AM169">
        <v>174.9</v>
      </c>
      <c r="AN169" t="s">
        <v>155</v>
      </c>
      <c r="AO169">
        <v>2</v>
      </c>
      <c r="AP169" s="28">
        <v>0.9158912037037038</v>
      </c>
      <c r="AQ169">
        <v>47.164043999999997</v>
      </c>
      <c r="AR169">
        <v>-88.489727999999999</v>
      </c>
      <c r="AS169">
        <v>318.89999999999998</v>
      </c>
      <c r="AT169">
        <v>30.2</v>
      </c>
      <c r="AU169">
        <v>12</v>
      </c>
      <c r="AV169">
        <v>11</v>
      </c>
      <c r="AW169" t="s">
        <v>208</v>
      </c>
      <c r="AX169">
        <v>1.0468</v>
      </c>
      <c r="AY169">
        <v>1.0531999999999999</v>
      </c>
      <c r="AZ169">
        <v>1.8468</v>
      </c>
      <c r="BA169">
        <v>14.686999999999999</v>
      </c>
      <c r="BB169">
        <v>14.54</v>
      </c>
      <c r="BC169">
        <v>0.99</v>
      </c>
      <c r="BD169">
        <v>14.599</v>
      </c>
      <c r="BE169">
        <v>2878.3380000000002</v>
      </c>
      <c r="BF169">
        <v>164.52799999999999</v>
      </c>
      <c r="BG169">
        <v>2.746</v>
      </c>
      <c r="BH169">
        <v>3.5000000000000003E-2</v>
      </c>
      <c r="BI169">
        <v>2.7810000000000001</v>
      </c>
      <c r="BJ169">
        <v>2.1960000000000002</v>
      </c>
      <c r="BK169">
        <v>2.8000000000000001E-2</v>
      </c>
      <c r="BL169">
        <v>2.2240000000000002</v>
      </c>
      <c r="BM169">
        <v>6.7226999999999997</v>
      </c>
      <c r="BQ169">
        <v>0</v>
      </c>
      <c r="BR169">
        <v>0.34748000000000001</v>
      </c>
      <c r="BS169">
        <v>-5</v>
      </c>
      <c r="BT169">
        <v>5.1200000000000004E-3</v>
      </c>
      <c r="BU169">
        <v>8.4915430000000001</v>
      </c>
      <c r="BV169">
        <v>0</v>
      </c>
      <c r="BW169" t="s">
        <v>155</v>
      </c>
      <c r="BX169">
        <v>0.8</v>
      </c>
    </row>
    <row r="170" spans="1:76" x14ac:dyDescent="0.25">
      <c r="A170" s="26">
        <v>43530</v>
      </c>
      <c r="B170" s="29">
        <v>0.70741743055555562</v>
      </c>
      <c r="C170">
        <v>13.781000000000001</v>
      </c>
      <c r="D170">
        <v>1.3615999999999999</v>
      </c>
      <c r="E170">
        <v>13616.344262000001</v>
      </c>
      <c r="F170">
        <v>131.19999999999999</v>
      </c>
      <c r="G170">
        <v>1.6</v>
      </c>
      <c r="H170">
        <v>808.6</v>
      </c>
      <c r="J170">
        <v>0</v>
      </c>
      <c r="K170">
        <v>0.87170000000000003</v>
      </c>
      <c r="L170">
        <v>12.0123</v>
      </c>
      <c r="M170">
        <v>1.1869000000000001</v>
      </c>
      <c r="N170">
        <v>114.3488</v>
      </c>
      <c r="O170">
        <v>1.3947000000000001</v>
      </c>
      <c r="P170">
        <v>115.7</v>
      </c>
      <c r="Q170">
        <v>91.413899999999998</v>
      </c>
      <c r="R170">
        <v>1.115</v>
      </c>
      <c r="S170">
        <v>92.5</v>
      </c>
      <c r="T170">
        <v>808.61540000000002</v>
      </c>
      <c r="W170">
        <v>0</v>
      </c>
      <c r="X170">
        <v>0</v>
      </c>
      <c r="Y170">
        <v>11.7</v>
      </c>
      <c r="Z170">
        <v>854</v>
      </c>
      <c r="AA170">
        <v>841</v>
      </c>
      <c r="AB170">
        <v>849</v>
      </c>
      <c r="AC170">
        <v>92</v>
      </c>
      <c r="AD170">
        <v>21.62</v>
      </c>
      <c r="AE170">
        <v>0.5</v>
      </c>
      <c r="AF170">
        <v>981</v>
      </c>
      <c r="AG170">
        <v>-2</v>
      </c>
      <c r="AH170">
        <v>64</v>
      </c>
      <c r="AI170">
        <v>35</v>
      </c>
      <c r="AJ170">
        <v>190</v>
      </c>
      <c r="AK170">
        <v>168</v>
      </c>
      <c r="AL170">
        <v>4.4000000000000004</v>
      </c>
      <c r="AM170">
        <v>174.5</v>
      </c>
      <c r="AN170" t="s">
        <v>155</v>
      </c>
      <c r="AO170">
        <v>2</v>
      </c>
      <c r="AP170" s="28">
        <v>0.91590277777777773</v>
      </c>
      <c r="AQ170">
        <v>47.163957000000003</v>
      </c>
      <c r="AR170">
        <v>-88.489864999999995</v>
      </c>
      <c r="AS170">
        <v>318.89999999999998</v>
      </c>
      <c r="AT170">
        <v>30.8</v>
      </c>
      <c r="AU170">
        <v>12</v>
      </c>
      <c r="AV170">
        <v>11</v>
      </c>
      <c r="AW170" t="s">
        <v>208</v>
      </c>
      <c r="AX170">
        <v>1.2403999999999999</v>
      </c>
      <c r="AY170">
        <v>1</v>
      </c>
      <c r="AZ170">
        <v>1.9936</v>
      </c>
      <c r="BA170">
        <v>14.686999999999999</v>
      </c>
      <c r="BB170">
        <v>14.43</v>
      </c>
      <c r="BC170">
        <v>0.98</v>
      </c>
      <c r="BD170">
        <v>14.72</v>
      </c>
      <c r="BE170">
        <v>2856.4749999999999</v>
      </c>
      <c r="BF170">
        <v>179.64</v>
      </c>
      <c r="BG170">
        <v>2.8479999999999999</v>
      </c>
      <c r="BH170">
        <v>3.5000000000000003E-2</v>
      </c>
      <c r="BI170">
        <v>2.8820000000000001</v>
      </c>
      <c r="BJ170">
        <v>2.2759999999999998</v>
      </c>
      <c r="BK170">
        <v>2.8000000000000001E-2</v>
      </c>
      <c r="BL170">
        <v>2.3039999999999998</v>
      </c>
      <c r="BM170">
        <v>6.1059999999999999</v>
      </c>
      <c r="BQ170">
        <v>0</v>
      </c>
      <c r="BR170">
        <v>0.20455999999999999</v>
      </c>
      <c r="BS170">
        <v>-5</v>
      </c>
      <c r="BT170">
        <v>5.0000000000000001E-3</v>
      </c>
      <c r="BU170">
        <v>4.9989350000000004</v>
      </c>
      <c r="BV170">
        <v>0</v>
      </c>
      <c r="BW170" t="s">
        <v>155</v>
      </c>
      <c r="BX170">
        <v>0.79900000000000004</v>
      </c>
    </row>
    <row r="171" spans="1:76" x14ac:dyDescent="0.25">
      <c r="A171" s="26">
        <v>43530</v>
      </c>
      <c r="B171" s="29">
        <v>0.70742900462962954</v>
      </c>
      <c r="C171">
        <v>13.472</v>
      </c>
      <c r="D171">
        <v>1.7592000000000001</v>
      </c>
      <c r="E171">
        <v>17592.131687000001</v>
      </c>
      <c r="F171">
        <v>133.6</v>
      </c>
      <c r="G171">
        <v>1.6</v>
      </c>
      <c r="H171">
        <v>845.6</v>
      </c>
      <c r="J171">
        <v>0</v>
      </c>
      <c r="K171">
        <v>0.87050000000000005</v>
      </c>
      <c r="L171">
        <v>11.727399999999999</v>
      </c>
      <c r="M171">
        <v>1.5314000000000001</v>
      </c>
      <c r="N171">
        <v>116.2623</v>
      </c>
      <c r="O171">
        <v>1.3928</v>
      </c>
      <c r="P171">
        <v>117.7</v>
      </c>
      <c r="Q171">
        <v>92.943700000000007</v>
      </c>
      <c r="R171">
        <v>1.1133999999999999</v>
      </c>
      <c r="S171">
        <v>94.1</v>
      </c>
      <c r="T171">
        <v>845.62609999999995</v>
      </c>
      <c r="W171">
        <v>0</v>
      </c>
      <c r="X171">
        <v>0</v>
      </c>
      <c r="Y171">
        <v>11.7</v>
      </c>
      <c r="Z171">
        <v>856</v>
      </c>
      <c r="AA171">
        <v>843</v>
      </c>
      <c r="AB171">
        <v>851</v>
      </c>
      <c r="AC171">
        <v>92</v>
      </c>
      <c r="AD171">
        <v>21.62</v>
      </c>
      <c r="AE171">
        <v>0.5</v>
      </c>
      <c r="AF171">
        <v>981</v>
      </c>
      <c r="AG171">
        <v>-2</v>
      </c>
      <c r="AH171">
        <v>63.12</v>
      </c>
      <c r="AI171">
        <v>35</v>
      </c>
      <c r="AJ171">
        <v>190</v>
      </c>
      <c r="AK171">
        <v>168</v>
      </c>
      <c r="AL171">
        <v>4.3</v>
      </c>
      <c r="AM171">
        <v>174.2</v>
      </c>
      <c r="AN171" t="s">
        <v>155</v>
      </c>
      <c r="AO171">
        <v>2</v>
      </c>
      <c r="AP171" s="28">
        <v>0.91591435185185188</v>
      </c>
      <c r="AQ171">
        <v>47.163868000000001</v>
      </c>
      <c r="AR171">
        <v>-88.490004999999996</v>
      </c>
      <c r="AS171">
        <v>319</v>
      </c>
      <c r="AT171">
        <v>31.6</v>
      </c>
      <c r="AU171">
        <v>12</v>
      </c>
      <c r="AV171">
        <v>11</v>
      </c>
      <c r="AW171" t="s">
        <v>208</v>
      </c>
      <c r="AX171">
        <v>1.6339999999999999</v>
      </c>
      <c r="AY171">
        <v>1</v>
      </c>
      <c r="AZ171">
        <v>2.3340000000000001</v>
      </c>
      <c r="BA171">
        <v>14.686999999999999</v>
      </c>
      <c r="BB171">
        <v>14.3</v>
      </c>
      <c r="BC171">
        <v>0.97</v>
      </c>
      <c r="BD171">
        <v>14.877000000000001</v>
      </c>
      <c r="BE171">
        <v>2775.45</v>
      </c>
      <c r="BF171">
        <v>230.672</v>
      </c>
      <c r="BG171">
        <v>2.8809999999999998</v>
      </c>
      <c r="BH171">
        <v>3.5000000000000003E-2</v>
      </c>
      <c r="BI171">
        <v>2.9159999999999999</v>
      </c>
      <c r="BJ171">
        <v>2.3029999999999999</v>
      </c>
      <c r="BK171">
        <v>2.8000000000000001E-2</v>
      </c>
      <c r="BL171">
        <v>2.331</v>
      </c>
      <c r="BM171">
        <v>6.3551000000000002</v>
      </c>
      <c r="BQ171">
        <v>0</v>
      </c>
      <c r="BR171">
        <v>0.54332000000000003</v>
      </c>
      <c r="BS171">
        <v>-5</v>
      </c>
      <c r="BT171">
        <v>5.0000000000000001E-3</v>
      </c>
      <c r="BU171">
        <v>13.277383</v>
      </c>
      <c r="BV171">
        <v>0</v>
      </c>
      <c r="BW171" t="s">
        <v>155</v>
      </c>
      <c r="BX171">
        <v>0.79900000000000004</v>
      </c>
    </row>
    <row r="172" spans="1:76" x14ac:dyDescent="0.25">
      <c r="A172" s="26">
        <v>43530</v>
      </c>
      <c r="B172" s="29">
        <v>0.70744057870370369</v>
      </c>
      <c r="C172">
        <v>13.128</v>
      </c>
      <c r="D172">
        <v>2.3452000000000002</v>
      </c>
      <c r="E172">
        <v>23452.213992000001</v>
      </c>
      <c r="F172">
        <v>144.80000000000001</v>
      </c>
      <c r="G172">
        <v>1.6</v>
      </c>
      <c r="H172">
        <v>968.2</v>
      </c>
      <c r="J172">
        <v>0</v>
      </c>
      <c r="K172">
        <v>0.8679</v>
      </c>
      <c r="L172">
        <v>11.3935</v>
      </c>
      <c r="M172">
        <v>2.0354000000000001</v>
      </c>
      <c r="N172">
        <v>125.6992</v>
      </c>
      <c r="O172">
        <v>1.3886000000000001</v>
      </c>
      <c r="P172">
        <v>127.1</v>
      </c>
      <c r="Q172">
        <v>100.48779999999999</v>
      </c>
      <c r="R172">
        <v>1.1101000000000001</v>
      </c>
      <c r="S172">
        <v>101.6</v>
      </c>
      <c r="T172">
        <v>968.22720000000004</v>
      </c>
      <c r="W172">
        <v>0</v>
      </c>
      <c r="X172">
        <v>0</v>
      </c>
      <c r="Y172">
        <v>11.7</v>
      </c>
      <c r="Z172">
        <v>859</v>
      </c>
      <c r="AA172">
        <v>846</v>
      </c>
      <c r="AB172">
        <v>854</v>
      </c>
      <c r="AC172">
        <v>92</v>
      </c>
      <c r="AD172">
        <v>21.62</v>
      </c>
      <c r="AE172">
        <v>0.5</v>
      </c>
      <c r="AF172">
        <v>981</v>
      </c>
      <c r="AG172">
        <v>-2</v>
      </c>
      <c r="AH172">
        <v>63</v>
      </c>
      <c r="AI172">
        <v>35</v>
      </c>
      <c r="AJ172">
        <v>190</v>
      </c>
      <c r="AK172">
        <v>168</v>
      </c>
      <c r="AL172">
        <v>4.4000000000000004</v>
      </c>
      <c r="AM172">
        <v>174</v>
      </c>
      <c r="AN172" t="s">
        <v>155</v>
      </c>
      <c r="AO172">
        <v>2</v>
      </c>
      <c r="AP172" s="28">
        <v>0.91592592592592592</v>
      </c>
      <c r="AQ172">
        <v>47.163791000000003</v>
      </c>
      <c r="AR172">
        <v>-88.490156999999996</v>
      </c>
      <c r="AS172">
        <v>318.89999999999998</v>
      </c>
      <c r="AT172">
        <v>31.8</v>
      </c>
      <c r="AU172">
        <v>12</v>
      </c>
      <c r="AV172">
        <v>11</v>
      </c>
      <c r="AW172" t="s">
        <v>208</v>
      </c>
      <c r="AX172">
        <v>1.9</v>
      </c>
      <c r="AY172">
        <v>1.0935999999999999</v>
      </c>
      <c r="AZ172">
        <v>2.6</v>
      </c>
      <c r="BA172">
        <v>14.686999999999999</v>
      </c>
      <c r="BB172">
        <v>14</v>
      </c>
      <c r="BC172">
        <v>0.95</v>
      </c>
      <c r="BD172">
        <v>15.22</v>
      </c>
      <c r="BE172">
        <v>2659.94</v>
      </c>
      <c r="BF172">
        <v>302.44600000000003</v>
      </c>
      <c r="BG172">
        <v>3.073</v>
      </c>
      <c r="BH172">
        <v>3.4000000000000002E-2</v>
      </c>
      <c r="BI172">
        <v>3.1070000000000002</v>
      </c>
      <c r="BJ172">
        <v>2.4569999999999999</v>
      </c>
      <c r="BK172">
        <v>2.7E-2</v>
      </c>
      <c r="BL172">
        <v>2.484</v>
      </c>
      <c r="BM172">
        <v>7.1779999999999999</v>
      </c>
      <c r="BQ172">
        <v>0</v>
      </c>
      <c r="BR172">
        <v>0.56926399999999999</v>
      </c>
      <c r="BS172">
        <v>-5</v>
      </c>
      <c r="BT172">
        <v>5.0000000000000001E-3</v>
      </c>
      <c r="BU172">
        <v>13.911383000000001</v>
      </c>
      <c r="BV172">
        <v>0</v>
      </c>
      <c r="BW172" t="s">
        <v>155</v>
      </c>
      <c r="BX172">
        <v>0.79900000000000004</v>
      </c>
    </row>
    <row r="173" spans="1:76" x14ac:dyDescent="0.25">
      <c r="A173" s="26">
        <v>43530</v>
      </c>
      <c r="B173" s="29">
        <v>0.70745215277777784</v>
      </c>
      <c r="C173">
        <v>12.83</v>
      </c>
      <c r="D173">
        <v>2.8614999999999999</v>
      </c>
      <c r="E173">
        <v>28614.759934000002</v>
      </c>
      <c r="F173">
        <v>173.8</v>
      </c>
      <c r="G173">
        <v>1.6</v>
      </c>
      <c r="H173">
        <v>1121.3</v>
      </c>
      <c r="J173">
        <v>0</v>
      </c>
      <c r="K173">
        <v>0.86539999999999995</v>
      </c>
      <c r="L173">
        <v>11.103999999999999</v>
      </c>
      <c r="M173">
        <v>2.4763999999999999</v>
      </c>
      <c r="N173">
        <v>150.4555</v>
      </c>
      <c r="O173">
        <v>1.3847</v>
      </c>
      <c r="P173">
        <v>151.80000000000001</v>
      </c>
      <c r="Q173">
        <v>120.2788</v>
      </c>
      <c r="R173">
        <v>1.107</v>
      </c>
      <c r="S173">
        <v>121.4</v>
      </c>
      <c r="T173">
        <v>1121.2757999999999</v>
      </c>
      <c r="W173">
        <v>0</v>
      </c>
      <c r="X173">
        <v>0</v>
      </c>
      <c r="Y173">
        <v>11.7</v>
      </c>
      <c r="Z173">
        <v>863</v>
      </c>
      <c r="AA173">
        <v>850</v>
      </c>
      <c r="AB173">
        <v>858</v>
      </c>
      <c r="AC173">
        <v>92</v>
      </c>
      <c r="AD173">
        <v>21.62</v>
      </c>
      <c r="AE173">
        <v>0.5</v>
      </c>
      <c r="AF173">
        <v>981</v>
      </c>
      <c r="AG173">
        <v>-2</v>
      </c>
      <c r="AH173">
        <v>63</v>
      </c>
      <c r="AI173">
        <v>35</v>
      </c>
      <c r="AJ173">
        <v>190</v>
      </c>
      <c r="AK173">
        <v>167.1</v>
      </c>
      <c r="AL173">
        <v>4.3</v>
      </c>
      <c r="AM173">
        <v>174</v>
      </c>
      <c r="AN173" t="s">
        <v>155</v>
      </c>
      <c r="AO173">
        <v>2</v>
      </c>
      <c r="AP173" s="28">
        <v>0.91593750000000007</v>
      </c>
      <c r="AQ173">
        <v>47.163732000000003</v>
      </c>
      <c r="AR173">
        <v>-88.490328000000005</v>
      </c>
      <c r="AS173">
        <v>318.60000000000002</v>
      </c>
      <c r="AT173">
        <v>31.9</v>
      </c>
      <c r="AU173">
        <v>12</v>
      </c>
      <c r="AV173">
        <v>11</v>
      </c>
      <c r="AW173" t="s">
        <v>208</v>
      </c>
      <c r="AX173">
        <v>1.9</v>
      </c>
      <c r="AY173">
        <v>1.1064000000000001</v>
      </c>
      <c r="AZ173">
        <v>2.4596</v>
      </c>
      <c r="BA173">
        <v>14.686999999999999</v>
      </c>
      <c r="BB173">
        <v>13.73</v>
      </c>
      <c r="BC173">
        <v>0.94</v>
      </c>
      <c r="BD173">
        <v>15.548</v>
      </c>
      <c r="BE173">
        <v>2560.663</v>
      </c>
      <c r="BF173">
        <v>363.47800000000001</v>
      </c>
      <c r="BG173">
        <v>3.633</v>
      </c>
      <c r="BH173">
        <v>3.3000000000000002E-2</v>
      </c>
      <c r="BI173">
        <v>3.6669999999999998</v>
      </c>
      <c r="BJ173">
        <v>2.9049999999999998</v>
      </c>
      <c r="BK173">
        <v>2.7E-2</v>
      </c>
      <c r="BL173">
        <v>2.931</v>
      </c>
      <c r="BM173">
        <v>8.2110000000000003</v>
      </c>
      <c r="BQ173">
        <v>0</v>
      </c>
      <c r="BR173">
        <v>0.66102700000000003</v>
      </c>
      <c r="BS173">
        <v>-5</v>
      </c>
      <c r="BT173">
        <v>5.0000000000000001E-3</v>
      </c>
      <c r="BU173">
        <v>16.153848</v>
      </c>
      <c r="BV173">
        <v>0</v>
      </c>
      <c r="BW173" t="s">
        <v>155</v>
      </c>
      <c r="BX173">
        <v>0.79900000000000004</v>
      </c>
    </row>
    <row r="174" spans="1:76" x14ac:dyDescent="0.25">
      <c r="A174" s="26">
        <v>43530</v>
      </c>
      <c r="B174" s="29">
        <v>0.70746372685185188</v>
      </c>
      <c r="C174">
        <v>12.603</v>
      </c>
      <c r="D174">
        <v>3.4037000000000002</v>
      </c>
      <c r="E174">
        <v>34037.127394000003</v>
      </c>
      <c r="F174">
        <v>220.6</v>
      </c>
      <c r="G174">
        <v>1.5</v>
      </c>
      <c r="H174">
        <v>1276.3</v>
      </c>
      <c r="J174">
        <v>0</v>
      </c>
      <c r="K174">
        <v>0.86229999999999996</v>
      </c>
      <c r="L174">
        <v>10.8667</v>
      </c>
      <c r="M174">
        <v>2.9348999999999998</v>
      </c>
      <c r="N174">
        <v>190.24459999999999</v>
      </c>
      <c r="O174">
        <v>1.2934000000000001</v>
      </c>
      <c r="P174">
        <v>191.5</v>
      </c>
      <c r="Q174">
        <v>152.0874</v>
      </c>
      <c r="R174">
        <v>1.034</v>
      </c>
      <c r="S174">
        <v>153.1</v>
      </c>
      <c r="T174">
        <v>1276.2911999999999</v>
      </c>
      <c r="W174">
        <v>0</v>
      </c>
      <c r="X174">
        <v>0</v>
      </c>
      <c r="Y174">
        <v>11.7</v>
      </c>
      <c r="Z174">
        <v>860</v>
      </c>
      <c r="AA174">
        <v>847</v>
      </c>
      <c r="AB174">
        <v>854</v>
      </c>
      <c r="AC174">
        <v>92</v>
      </c>
      <c r="AD174">
        <v>21.62</v>
      </c>
      <c r="AE174">
        <v>0.5</v>
      </c>
      <c r="AF174">
        <v>981</v>
      </c>
      <c r="AG174">
        <v>-2</v>
      </c>
      <c r="AH174">
        <v>63</v>
      </c>
      <c r="AI174">
        <v>35</v>
      </c>
      <c r="AJ174">
        <v>190</v>
      </c>
      <c r="AK174">
        <v>167</v>
      </c>
      <c r="AL174">
        <v>4.4000000000000004</v>
      </c>
      <c r="AM174">
        <v>174</v>
      </c>
      <c r="AN174" t="s">
        <v>155</v>
      </c>
      <c r="AO174">
        <v>2</v>
      </c>
      <c r="AP174" s="28">
        <v>0.915949074074074</v>
      </c>
      <c r="AQ174">
        <v>47.163679000000002</v>
      </c>
      <c r="AR174">
        <v>-88.490523999999994</v>
      </c>
      <c r="AS174">
        <v>318.60000000000002</v>
      </c>
      <c r="AT174">
        <v>33.700000000000003</v>
      </c>
      <c r="AU174">
        <v>12</v>
      </c>
      <c r="AV174">
        <v>11</v>
      </c>
      <c r="AW174" t="s">
        <v>208</v>
      </c>
      <c r="AX174">
        <v>1.9468000000000001</v>
      </c>
      <c r="AY174">
        <v>1.1404000000000001</v>
      </c>
      <c r="AZ174">
        <v>2.4403999999999999</v>
      </c>
      <c r="BA174">
        <v>14.686999999999999</v>
      </c>
      <c r="BB174">
        <v>13.4</v>
      </c>
      <c r="BC174">
        <v>0.91</v>
      </c>
      <c r="BD174">
        <v>15.974</v>
      </c>
      <c r="BE174">
        <v>2463.2269999999999</v>
      </c>
      <c r="BF174">
        <v>423.42500000000001</v>
      </c>
      <c r="BG174">
        <v>4.516</v>
      </c>
      <c r="BH174">
        <v>3.1E-2</v>
      </c>
      <c r="BI174">
        <v>4.5469999999999997</v>
      </c>
      <c r="BJ174">
        <v>3.61</v>
      </c>
      <c r="BK174">
        <v>2.5000000000000001E-2</v>
      </c>
      <c r="BL174">
        <v>3.6349999999999998</v>
      </c>
      <c r="BM174">
        <v>9.1869999999999994</v>
      </c>
      <c r="BQ174">
        <v>0</v>
      </c>
      <c r="BR174">
        <v>0.39151999999999998</v>
      </c>
      <c r="BS174">
        <v>-5</v>
      </c>
      <c r="BT174">
        <v>5.0000000000000001E-3</v>
      </c>
      <c r="BU174">
        <v>9.5677699999999994</v>
      </c>
      <c r="BV174">
        <v>0</v>
      </c>
      <c r="BW174" t="s">
        <v>155</v>
      </c>
      <c r="BX174">
        <v>0.79900000000000004</v>
      </c>
    </row>
    <row r="175" spans="1:76" x14ac:dyDescent="0.25">
      <c r="A175" s="26">
        <v>43530</v>
      </c>
      <c r="B175" s="29">
        <v>0.70747530092592592</v>
      </c>
      <c r="C175">
        <v>12.54</v>
      </c>
      <c r="D175">
        <v>3.1625999999999999</v>
      </c>
      <c r="E175">
        <v>31626.41286</v>
      </c>
      <c r="F175">
        <v>251.1</v>
      </c>
      <c r="G175">
        <v>1.4</v>
      </c>
      <c r="H175">
        <v>1450.4</v>
      </c>
      <c r="J175">
        <v>0</v>
      </c>
      <c r="K175">
        <v>0.86470000000000002</v>
      </c>
      <c r="L175">
        <v>10.8436</v>
      </c>
      <c r="M175">
        <v>2.7347000000000001</v>
      </c>
      <c r="N175">
        <v>217.08090000000001</v>
      </c>
      <c r="O175">
        <v>1.2269000000000001</v>
      </c>
      <c r="P175">
        <v>218.3</v>
      </c>
      <c r="Q175">
        <v>173.5411</v>
      </c>
      <c r="R175">
        <v>0.98089999999999999</v>
      </c>
      <c r="S175">
        <v>174.5</v>
      </c>
      <c r="T175">
        <v>1450.4245000000001</v>
      </c>
      <c r="W175">
        <v>0</v>
      </c>
      <c r="X175">
        <v>0</v>
      </c>
      <c r="Y175">
        <v>11.7</v>
      </c>
      <c r="Z175">
        <v>855</v>
      </c>
      <c r="AA175">
        <v>842</v>
      </c>
      <c r="AB175">
        <v>850</v>
      </c>
      <c r="AC175">
        <v>92</v>
      </c>
      <c r="AD175">
        <v>21.62</v>
      </c>
      <c r="AE175">
        <v>0.5</v>
      </c>
      <c r="AF175">
        <v>981</v>
      </c>
      <c r="AG175">
        <v>-2</v>
      </c>
      <c r="AH175">
        <v>63</v>
      </c>
      <c r="AI175">
        <v>35</v>
      </c>
      <c r="AJ175">
        <v>190</v>
      </c>
      <c r="AK175">
        <v>167</v>
      </c>
      <c r="AL175">
        <v>4.4000000000000004</v>
      </c>
      <c r="AM175">
        <v>174.3</v>
      </c>
      <c r="AN175" t="s">
        <v>155</v>
      </c>
      <c r="AO175">
        <v>2</v>
      </c>
      <c r="AP175" s="28">
        <v>0.91596064814814815</v>
      </c>
      <c r="AQ175">
        <v>47.163632999999997</v>
      </c>
      <c r="AR175">
        <v>-88.490751000000003</v>
      </c>
      <c r="AS175">
        <v>318.8</v>
      </c>
      <c r="AT175">
        <v>36.6</v>
      </c>
      <c r="AU175">
        <v>12</v>
      </c>
      <c r="AV175">
        <v>11</v>
      </c>
      <c r="AW175" t="s">
        <v>208</v>
      </c>
      <c r="AX175">
        <v>1.6724000000000001</v>
      </c>
      <c r="AY175">
        <v>1.3</v>
      </c>
      <c r="AZ175">
        <v>2.2724000000000002</v>
      </c>
      <c r="BA175">
        <v>14.686999999999999</v>
      </c>
      <c r="BB175">
        <v>13.65</v>
      </c>
      <c r="BC175">
        <v>0.93</v>
      </c>
      <c r="BD175">
        <v>15.648</v>
      </c>
      <c r="BE175">
        <v>2494.98</v>
      </c>
      <c r="BF175">
        <v>400.47899999999998</v>
      </c>
      <c r="BG175">
        <v>5.2309999999999999</v>
      </c>
      <c r="BH175">
        <v>0.03</v>
      </c>
      <c r="BI175">
        <v>5.26</v>
      </c>
      <c r="BJ175">
        <v>4.181</v>
      </c>
      <c r="BK175">
        <v>2.4E-2</v>
      </c>
      <c r="BL175">
        <v>4.2050000000000001</v>
      </c>
      <c r="BM175">
        <v>10.5974</v>
      </c>
      <c r="BQ175">
        <v>0</v>
      </c>
      <c r="BR175">
        <v>0.12684000000000001</v>
      </c>
      <c r="BS175">
        <v>-5</v>
      </c>
      <c r="BT175">
        <v>5.8799999999999998E-3</v>
      </c>
      <c r="BU175">
        <v>3.0996519999999999</v>
      </c>
      <c r="BV175">
        <v>0</v>
      </c>
      <c r="BW175" t="s">
        <v>155</v>
      </c>
      <c r="BX175">
        <v>0.79900000000000004</v>
      </c>
    </row>
    <row r="176" spans="1:76" x14ac:dyDescent="0.25">
      <c r="A176" s="26">
        <v>43530</v>
      </c>
      <c r="B176" s="29">
        <v>0.70748687499999996</v>
      </c>
      <c r="C176">
        <v>13.226000000000001</v>
      </c>
      <c r="D176">
        <v>2.4912000000000001</v>
      </c>
      <c r="E176">
        <v>24911.867321999998</v>
      </c>
      <c r="F176">
        <v>249</v>
      </c>
      <c r="G176">
        <v>1.4</v>
      </c>
      <c r="H176">
        <v>1525.5</v>
      </c>
      <c r="J176">
        <v>0</v>
      </c>
      <c r="K176">
        <v>0.86539999999999995</v>
      </c>
      <c r="L176">
        <v>11.445499999999999</v>
      </c>
      <c r="M176">
        <v>2.1558000000000002</v>
      </c>
      <c r="N176">
        <v>215.49930000000001</v>
      </c>
      <c r="O176">
        <v>1.2115</v>
      </c>
      <c r="P176">
        <v>216.7</v>
      </c>
      <c r="Q176">
        <v>172.27670000000001</v>
      </c>
      <c r="R176">
        <v>0.96850000000000003</v>
      </c>
      <c r="S176">
        <v>173.2</v>
      </c>
      <c r="T176">
        <v>1525.5426</v>
      </c>
      <c r="W176">
        <v>0</v>
      </c>
      <c r="X176">
        <v>0</v>
      </c>
      <c r="Y176">
        <v>11.6</v>
      </c>
      <c r="Z176">
        <v>853</v>
      </c>
      <c r="AA176">
        <v>839</v>
      </c>
      <c r="AB176">
        <v>848</v>
      </c>
      <c r="AC176">
        <v>92</v>
      </c>
      <c r="AD176">
        <v>21.62</v>
      </c>
      <c r="AE176">
        <v>0.5</v>
      </c>
      <c r="AF176">
        <v>981</v>
      </c>
      <c r="AG176">
        <v>-2</v>
      </c>
      <c r="AH176">
        <v>63</v>
      </c>
      <c r="AI176">
        <v>35</v>
      </c>
      <c r="AJ176">
        <v>190</v>
      </c>
      <c r="AK176">
        <v>167</v>
      </c>
      <c r="AL176">
        <v>4.4000000000000004</v>
      </c>
      <c r="AM176">
        <v>174.6</v>
      </c>
      <c r="AN176" t="s">
        <v>155</v>
      </c>
      <c r="AO176">
        <v>2</v>
      </c>
      <c r="AP176" s="28">
        <v>0.9159722222222223</v>
      </c>
      <c r="AQ176">
        <v>47.163595999999998</v>
      </c>
      <c r="AR176">
        <v>-88.490989999999996</v>
      </c>
      <c r="AS176">
        <v>319.10000000000002</v>
      </c>
      <c r="AT176">
        <v>38.9</v>
      </c>
      <c r="AU176">
        <v>12</v>
      </c>
      <c r="AV176">
        <v>11</v>
      </c>
      <c r="AW176" t="s">
        <v>208</v>
      </c>
      <c r="AX176">
        <v>1.1128</v>
      </c>
      <c r="AY176">
        <v>1.3</v>
      </c>
      <c r="AZ176">
        <v>1.8532</v>
      </c>
      <c r="BA176">
        <v>14.686999999999999</v>
      </c>
      <c r="BB176">
        <v>13.72</v>
      </c>
      <c r="BC176">
        <v>0.93</v>
      </c>
      <c r="BD176">
        <v>15.555999999999999</v>
      </c>
      <c r="BE176">
        <v>2627.6289999999999</v>
      </c>
      <c r="BF176">
        <v>315.00599999999997</v>
      </c>
      <c r="BG176">
        <v>5.181</v>
      </c>
      <c r="BH176">
        <v>2.9000000000000001E-2</v>
      </c>
      <c r="BI176">
        <v>5.21</v>
      </c>
      <c r="BJ176">
        <v>4.1420000000000003</v>
      </c>
      <c r="BK176">
        <v>2.3E-2</v>
      </c>
      <c r="BL176">
        <v>4.165</v>
      </c>
      <c r="BM176">
        <v>11.121600000000001</v>
      </c>
      <c r="BQ176">
        <v>0</v>
      </c>
      <c r="BR176">
        <v>3.0880000000000001E-2</v>
      </c>
      <c r="BS176">
        <v>-5</v>
      </c>
      <c r="BT176">
        <v>6.0000000000000001E-3</v>
      </c>
      <c r="BU176">
        <v>0.75463000000000002</v>
      </c>
      <c r="BV176">
        <v>0</v>
      </c>
      <c r="BW176" t="s">
        <v>155</v>
      </c>
      <c r="BX176">
        <v>0.79900000000000004</v>
      </c>
    </row>
    <row r="177" spans="1:76" x14ac:dyDescent="0.25">
      <c r="A177" s="26">
        <v>43530</v>
      </c>
      <c r="B177" s="29">
        <v>0.70749844907407411</v>
      </c>
      <c r="C177">
        <v>13.113</v>
      </c>
      <c r="D177">
        <v>2.4405999999999999</v>
      </c>
      <c r="E177">
        <v>24406.456228999999</v>
      </c>
      <c r="F177">
        <v>225.3</v>
      </c>
      <c r="G177">
        <v>1.5</v>
      </c>
      <c r="H177">
        <v>1300.2</v>
      </c>
      <c r="J177">
        <v>0</v>
      </c>
      <c r="K177">
        <v>0.8669</v>
      </c>
      <c r="L177">
        <v>11.368</v>
      </c>
      <c r="M177">
        <v>2.1158000000000001</v>
      </c>
      <c r="N177">
        <v>195.28649999999999</v>
      </c>
      <c r="O177">
        <v>1.2836000000000001</v>
      </c>
      <c r="P177">
        <v>196.6</v>
      </c>
      <c r="Q177">
        <v>156.11799999999999</v>
      </c>
      <c r="R177">
        <v>1.0261</v>
      </c>
      <c r="S177">
        <v>157.1</v>
      </c>
      <c r="T177">
        <v>1300.1729</v>
      </c>
      <c r="W177">
        <v>0</v>
      </c>
      <c r="X177">
        <v>0</v>
      </c>
      <c r="Y177">
        <v>11.7</v>
      </c>
      <c r="Z177">
        <v>852</v>
      </c>
      <c r="AA177">
        <v>839</v>
      </c>
      <c r="AB177">
        <v>847</v>
      </c>
      <c r="AC177">
        <v>92</v>
      </c>
      <c r="AD177">
        <v>21.62</v>
      </c>
      <c r="AE177">
        <v>0.5</v>
      </c>
      <c r="AF177">
        <v>981</v>
      </c>
      <c r="AG177">
        <v>-2</v>
      </c>
      <c r="AH177">
        <v>63</v>
      </c>
      <c r="AI177">
        <v>35</v>
      </c>
      <c r="AJ177">
        <v>190</v>
      </c>
      <c r="AK177">
        <v>167.9</v>
      </c>
      <c r="AL177">
        <v>4.5</v>
      </c>
      <c r="AM177">
        <v>175</v>
      </c>
      <c r="AN177" t="s">
        <v>155</v>
      </c>
      <c r="AO177">
        <v>2</v>
      </c>
      <c r="AP177" s="28">
        <v>0.91598379629629623</v>
      </c>
      <c r="AQ177">
        <v>47.163561000000001</v>
      </c>
      <c r="AR177">
        <v>-88.491202000000001</v>
      </c>
      <c r="AS177">
        <v>319.2</v>
      </c>
      <c r="AT177">
        <v>37.799999999999997</v>
      </c>
      <c r="AU177">
        <v>12</v>
      </c>
      <c r="AV177">
        <v>11</v>
      </c>
      <c r="AW177" t="s">
        <v>208</v>
      </c>
      <c r="AX177">
        <v>0.85319999999999996</v>
      </c>
      <c r="AY177">
        <v>1.2532000000000001</v>
      </c>
      <c r="AZ177">
        <v>1.6596</v>
      </c>
      <c r="BA177">
        <v>14.686999999999999</v>
      </c>
      <c r="BB177">
        <v>13.89</v>
      </c>
      <c r="BC177">
        <v>0.95</v>
      </c>
      <c r="BD177">
        <v>15.353</v>
      </c>
      <c r="BE177">
        <v>2636.7660000000001</v>
      </c>
      <c r="BF177">
        <v>312.34800000000001</v>
      </c>
      <c r="BG177">
        <v>4.7430000000000003</v>
      </c>
      <c r="BH177">
        <v>3.1E-2</v>
      </c>
      <c r="BI177">
        <v>4.7750000000000004</v>
      </c>
      <c r="BJ177">
        <v>3.7919999999999998</v>
      </c>
      <c r="BK177">
        <v>2.5000000000000001E-2</v>
      </c>
      <c r="BL177">
        <v>3.8170000000000002</v>
      </c>
      <c r="BM177">
        <v>9.5762999999999998</v>
      </c>
      <c r="BQ177">
        <v>0</v>
      </c>
      <c r="BR177">
        <v>0.32912000000000002</v>
      </c>
      <c r="BS177">
        <v>-5</v>
      </c>
      <c r="BT177">
        <v>6.0000000000000001E-3</v>
      </c>
      <c r="BU177">
        <v>8.0428700000000006</v>
      </c>
      <c r="BV177">
        <v>0</v>
      </c>
      <c r="BW177" t="s">
        <v>155</v>
      </c>
      <c r="BX177">
        <v>0.79900000000000004</v>
      </c>
    </row>
    <row r="178" spans="1:76" x14ac:dyDescent="0.25">
      <c r="A178" s="26">
        <v>43530</v>
      </c>
      <c r="B178" s="29">
        <v>0.70751002314814804</v>
      </c>
      <c r="C178">
        <v>13.153</v>
      </c>
      <c r="D178">
        <v>2.4550000000000001</v>
      </c>
      <c r="E178">
        <v>24549.553872</v>
      </c>
      <c r="F178">
        <v>200.7</v>
      </c>
      <c r="G178">
        <v>1.5</v>
      </c>
      <c r="H178">
        <v>1144</v>
      </c>
      <c r="J178">
        <v>0</v>
      </c>
      <c r="K178">
        <v>0.86660000000000004</v>
      </c>
      <c r="L178">
        <v>11.3992</v>
      </c>
      <c r="M178">
        <v>2.1274999999999999</v>
      </c>
      <c r="N178">
        <v>173.97450000000001</v>
      </c>
      <c r="O178">
        <v>1.2999000000000001</v>
      </c>
      <c r="P178">
        <v>175.3</v>
      </c>
      <c r="Q178">
        <v>139.0805</v>
      </c>
      <c r="R178">
        <v>1.0391999999999999</v>
      </c>
      <c r="S178">
        <v>140.1</v>
      </c>
      <c r="T178">
        <v>1143.9821999999999</v>
      </c>
      <c r="W178">
        <v>0</v>
      </c>
      <c r="X178">
        <v>0</v>
      </c>
      <c r="Y178">
        <v>11.7</v>
      </c>
      <c r="Z178">
        <v>854</v>
      </c>
      <c r="AA178">
        <v>840</v>
      </c>
      <c r="AB178">
        <v>848</v>
      </c>
      <c r="AC178">
        <v>92</v>
      </c>
      <c r="AD178">
        <v>21.62</v>
      </c>
      <c r="AE178">
        <v>0.5</v>
      </c>
      <c r="AF178">
        <v>981</v>
      </c>
      <c r="AG178">
        <v>-2</v>
      </c>
      <c r="AH178">
        <v>63</v>
      </c>
      <c r="AI178">
        <v>35</v>
      </c>
      <c r="AJ178">
        <v>190</v>
      </c>
      <c r="AK178">
        <v>168</v>
      </c>
      <c r="AL178">
        <v>4.5</v>
      </c>
      <c r="AM178">
        <v>174.6</v>
      </c>
      <c r="AN178" t="s">
        <v>155</v>
      </c>
      <c r="AO178">
        <v>2</v>
      </c>
      <c r="AP178" s="28">
        <v>0.91599537037037038</v>
      </c>
      <c r="AQ178">
        <v>47.163519000000001</v>
      </c>
      <c r="AR178">
        <v>-88.491372999999996</v>
      </c>
      <c r="AS178">
        <v>319.10000000000002</v>
      </c>
      <c r="AT178">
        <v>34.200000000000003</v>
      </c>
      <c r="AU178">
        <v>12</v>
      </c>
      <c r="AV178">
        <v>11</v>
      </c>
      <c r="AW178" t="s">
        <v>208</v>
      </c>
      <c r="AX178">
        <v>0.8</v>
      </c>
      <c r="AY178">
        <v>1.2</v>
      </c>
      <c r="AZ178">
        <v>1.5</v>
      </c>
      <c r="BA178">
        <v>14.686999999999999</v>
      </c>
      <c r="BB178">
        <v>13.86</v>
      </c>
      <c r="BC178">
        <v>0.94</v>
      </c>
      <c r="BD178">
        <v>15.39</v>
      </c>
      <c r="BE178">
        <v>2638.69</v>
      </c>
      <c r="BF178">
        <v>313.45100000000002</v>
      </c>
      <c r="BG178">
        <v>4.2169999999999996</v>
      </c>
      <c r="BH178">
        <v>3.2000000000000001E-2</v>
      </c>
      <c r="BI178">
        <v>4.2489999999999997</v>
      </c>
      <c r="BJ178">
        <v>3.371</v>
      </c>
      <c r="BK178">
        <v>2.5000000000000001E-2</v>
      </c>
      <c r="BL178">
        <v>3.3969999999999998</v>
      </c>
      <c r="BM178">
        <v>8.4091000000000005</v>
      </c>
      <c r="BQ178">
        <v>0</v>
      </c>
      <c r="BR178">
        <v>0.25396000000000002</v>
      </c>
      <c r="BS178">
        <v>-5</v>
      </c>
      <c r="BT178">
        <v>6.0000000000000001E-3</v>
      </c>
      <c r="BU178">
        <v>6.2061479999999998</v>
      </c>
      <c r="BV178">
        <v>0</v>
      </c>
      <c r="BW178" t="s">
        <v>155</v>
      </c>
      <c r="BX178">
        <v>0.79900000000000004</v>
      </c>
    </row>
    <row r="179" spans="1:76" x14ac:dyDescent="0.25">
      <c r="A179" s="26">
        <v>43530</v>
      </c>
      <c r="B179" s="29">
        <v>0.70752159722222219</v>
      </c>
      <c r="C179">
        <v>13.406000000000001</v>
      </c>
      <c r="D179">
        <v>1.9821</v>
      </c>
      <c r="E179">
        <v>19821.488834</v>
      </c>
      <c r="F179">
        <v>194.1</v>
      </c>
      <c r="G179">
        <v>1.5</v>
      </c>
      <c r="H179">
        <v>1121.5999999999999</v>
      </c>
      <c r="J179">
        <v>0</v>
      </c>
      <c r="K179">
        <v>0.86880000000000002</v>
      </c>
      <c r="L179">
        <v>11.6479</v>
      </c>
      <c r="M179">
        <v>1.7222</v>
      </c>
      <c r="N179">
        <v>168.63409999999999</v>
      </c>
      <c r="O179">
        <v>1.3032999999999999</v>
      </c>
      <c r="P179">
        <v>169.9</v>
      </c>
      <c r="Q179">
        <v>134.81120000000001</v>
      </c>
      <c r="R179">
        <v>1.0419</v>
      </c>
      <c r="S179">
        <v>135.9</v>
      </c>
      <c r="T179">
        <v>1121.5565999999999</v>
      </c>
      <c r="W179">
        <v>0</v>
      </c>
      <c r="X179">
        <v>0</v>
      </c>
      <c r="Y179">
        <v>11.7</v>
      </c>
      <c r="Z179">
        <v>855</v>
      </c>
      <c r="AA179">
        <v>841</v>
      </c>
      <c r="AB179">
        <v>848</v>
      </c>
      <c r="AC179">
        <v>92</v>
      </c>
      <c r="AD179">
        <v>21.62</v>
      </c>
      <c r="AE179">
        <v>0.5</v>
      </c>
      <c r="AF179">
        <v>981</v>
      </c>
      <c r="AG179">
        <v>-2</v>
      </c>
      <c r="AH179">
        <v>63</v>
      </c>
      <c r="AI179">
        <v>35</v>
      </c>
      <c r="AJ179">
        <v>190</v>
      </c>
      <c r="AK179">
        <v>168</v>
      </c>
      <c r="AL179">
        <v>4.4000000000000004</v>
      </c>
      <c r="AM179">
        <v>174.2</v>
      </c>
      <c r="AN179" t="s">
        <v>155</v>
      </c>
      <c r="AO179">
        <v>2</v>
      </c>
      <c r="AP179" s="28">
        <v>0.91600694444444442</v>
      </c>
      <c r="AQ179">
        <v>47.163457000000001</v>
      </c>
      <c r="AR179">
        <v>-88.491524999999996</v>
      </c>
      <c r="AS179">
        <v>318.89999999999998</v>
      </c>
      <c r="AT179">
        <v>31.7</v>
      </c>
      <c r="AU179">
        <v>12</v>
      </c>
      <c r="AV179">
        <v>11</v>
      </c>
      <c r="AW179" t="s">
        <v>208</v>
      </c>
      <c r="AX179">
        <v>0.89359999999999995</v>
      </c>
      <c r="AY179">
        <v>1.2936000000000001</v>
      </c>
      <c r="AZ179">
        <v>1.5935999999999999</v>
      </c>
      <c r="BA179">
        <v>14.686999999999999</v>
      </c>
      <c r="BB179">
        <v>14.1</v>
      </c>
      <c r="BC179">
        <v>0.96</v>
      </c>
      <c r="BD179">
        <v>15.096</v>
      </c>
      <c r="BE179">
        <v>2728.1480000000001</v>
      </c>
      <c r="BF179">
        <v>256.72899999999998</v>
      </c>
      <c r="BG179">
        <v>4.1360000000000001</v>
      </c>
      <c r="BH179">
        <v>3.2000000000000001E-2</v>
      </c>
      <c r="BI179">
        <v>4.1680000000000001</v>
      </c>
      <c r="BJ179">
        <v>3.3069999999999999</v>
      </c>
      <c r="BK179">
        <v>2.5999999999999999E-2</v>
      </c>
      <c r="BL179">
        <v>3.3319999999999999</v>
      </c>
      <c r="BM179">
        <v>8.3416999999999994</v>
      </c>
      <c r="BQ179">
        <v>0</v>
      </c>
      <c r="BR179">
        <v>0.39288000000000001</v>
      </c>
      <c r="BS179">
        <v>-5</v>
      </c>
      <c r="BT179">
        <v>6.0000000000000001E-3</v>
      </c>
      <c r="BU179">
        <v>9.6010050000000007</v>
      </c>
      <c r="BV179">
        <v>0</v>
      </c>
      <c r="BW179" t="s">
        <v>155</v>
      </c>
      <c r="BX179">
        <v>0.79900000000000004</v>
      </c>
    </row>
    <row r="180" spans="1:76" x14ac:dyDescent="0.25">
      <c r="A180" s="26">
        <v>43530</v>
      </c>
      <c r="B180" s="29">
        <v>0.70753317129629634</v>
      </c>
      <c r="C180">
        <v>13.654</v>
      </c>
      <c r="D180">
        <v>1.6418999999999999</v>
      </c>
      <c r="E180">
        <v>16419.100749000001</v>
      </c>
      <c r="F180">
        <v>197.6</v>
      </c>
      <c r="G180">
        <v>1.5</v>
      </c>
      <c r="H180">
        <v>1068.9000000000001</v>
      </c>
      <c r="J180">
        <v>0</v>
      </c>
      <c r="K180">
        <v>0.87</v>
      </c>
      <c r="L180">
        <v>11.8788</v>
      </c>
      <c r="M180">
        <v>1.4283999999999999</v>
      </c>
      <c r="N180">
        <v>171.89230000000001</v>
      </c>
      <c r="O180">
        <v>1.3049999999999999</v>
      </c>
      <c r="P180">
        <v>173.2</v>
      </c>
      <c r="Q180">
        <v>137.41589999999999</v>
      </c>
      <c r="R180">
        <v>1.0431999999999999</v>
      </c>
      <c r="S180">
        <v>138.5</v>
      </c>
      <c r="T180">
        <v>1068.9211</v>
      </c>
      <c r="W180">
        <v>0</v>
      </c>
      <c r="X180">
        <v>0</v>
      </c>
      <c r="Y180">
        <v>11.7</v>
      </c>
      <c r="Z180">
        <v>854</v>
      </c>
      <c r="AA180">
        <v>840</v>
      </c>
      <c r="AB180">
        <v>848</v>
      </c>
      <c r="AC180">
        <v>92</v>
      </c>
      <c r="AD180">
        <v>21.62</v>
      </c>
      <c r="AE180">
        <v>0.5</v>
      </c>
      <c r="AF180">
        <v>981</v>
      </c>
      <c r="AG180">
        <v>-2</v>
      </c>
      <c r="AH180">
        <v>62.12</v>
      </c>
      <c r="AI180">
        <v>35</v>
      </c>
      <c r="AJ180">
        <v>190</v>
      </c>
      <c r="AK180">
        <v>168</v>
      </c>
      <c r="AL180">
        <v>4.4000000000000004</v>
      </c>
      <c r="AM180">
        <v>174</v>
      </c>
      <c r="AN180" t="s">
        <v>155</v>
      </c>
      <c r="AO180">
        <v>2</v>
      </c>
      <c r="AP180" s="28">
        <v>0.91601851851851857</v>
      </c>
      <c r="AQ180">
        <v>47.163373999999997</v>
      </c>
      <c r="AR180">
        <v>-88.491663000000003</v>
      </c>
      <c r="AS180">
        <v>318.8</v>
      </c>
      <c r="AT180">
        <v>31.1</v>
      </c>
      <c r="AU180">
        <v>12</v>
      </c>
      <c r="AV180">
        <v>11</v>
      </c>
      <c r="AW180" t="s">
        <v>208</v>
      </c>
      <c r="AX180">
        <v>1.0935999999999999</v>
      </c>
      <c r="AY180">
        <v>1.4936</v>
      </c>
      <c r="AZ180">
        <v>1.8404</v>
      </c>
      <c r="BA180">
        <v>14.686999999999999</v>
      </c>
      <c r="BB180">
        <v>14.23</v>
      </c>
      <c r="BC180">
        <v>0.97</v>
      </c>
      <c r="BD180">
        <v>14.946</v>
      </c>
      <c r="BE180">
        <v>2796.4110000000001</v>
      </c>
      <c r="BF180">
        <v>214.024</v>
      </c>
      <c r="BG180">
        <v>4.2380000000000004</v>
      </c>
      <c r="BH180">
        <v>3.2000000000000001E-2</v>
      </c>
      <c r="BI180">
        <v>4.2699999999999996</v>
      </c>
      <c r="BJ180">
        <v>3.3879999999999999</v>
      </c>
      <c r="BK180">
        <v>2.5999999999999999E-2</v>
      </c>
      <c r="BL180">
        <v>3.4129999999999998</v>
      </c>
      <c r="BM180">
        <v>7.9908000000000001</v>
      </c>
      <c r="BQ180">
        <v>0</v>
      </c>
      <c r="BR180">
        <v>0.24328</v>
      </c>
      <c r="BS180">
        <v>-5</v>
      </c>
      <c r="BT180">
        <v>6.0000000000000001E-3</v>
      </c>
      <c r="BU180">
        <v>5.9451549999999997</v>
      </c>
      <c r="BV180">
        <v>0</v>
      </c>
      <c r="BW180" t="s">
        <v>155</v>
      </c>
      <c r="BX180">
        <v>0.79900000000000004</v>
      </c>
    </row>
    <row r="181" spans="1:76" x14ac:dyDescent="0.25">
      <c r="A181" s="26">
        <v>43530</v>
      </c>
      <c r="B181" s="29">
        <v>0.70754474537037038</v>
      </c>
      <c r="C181">
        <v>13.616</v>
      </c>
      <c r="D181">
        <v>1.6388</v>
      </c>
      <c r="E181">
        <v>16388.191666999999</v>
      </c>
      <c r="F181">
        <v>205.6</v>
      </c>
      <c r="G181">
        <v>1.5</v>
      </c>
      <c r="H181">
        <v>996.2</v>
      </c>
      <c r="J181">
        <v>0</v>
      </c>
      <c r="K181">
        <v>0.87029999999999996</v>
      </c>
      <c r="L181">
        <v>11.8506</v>
      </c>
      <c r="M181">
        <v>1.4262999999999999</v>
      </c>
      <c r="N181">
        <v>178.96289999999999</v>
      </c>
      <c r="O181">
        <v>1.3055000000000001</v>
      </c>
      <c r="P181">
        <v>180.3</v>
      </c>
      <c r="Q181">
        <v>143.0684</v>
      </c>
      <c r="R181">
        <v>1.0436000000000001</v>
      </c>
      <c r="S181">
        <v>144.1</v>
      </c>
      <c r="T181">
        <v>996.21259999999995</v>
      </c>
      <c r="W181">
        <v>0</v>
      </c>
      <c r="X181">
        <v>0</v>
      </c>
      <c r="Y181">
        <v>11.6</v>
      </c>
      <c r="Z181">
        <v>855</v>
      </c>
      <c r="AA181">
        <v>840</v>
      </c>
      <c r="AB181">
        <v>848</v>
      </c>
      <c r="AC181">
        <v>92</v>
      </c>
      <c r="AD181">
        <v>21.62</v>
      </c>
      <c r="AE181">
        <v>0.5</v>
      </c>
      <c r="AF181">
        <v>981</v>
      </c>
      <c r="AG181">
        <v>-2</v>
      </c>
      <c r="AH181">
        <v>62</v>
      </c>
      <c r="AI181">
        <v>35</v>
      </c>
      <c r="AJ181">
        <v>190</v>
      </c>
      <c r="AK181">
        <v>168</v>
      </c>
      <c r="AL181">
        <v>4.3</v>
      </c>
      <c r="AM181">
        <v>174</v>
      </c>
      <c r="AN181" t="s">
        <v>155</v>
      </c>
      <c r="AO181">
        <v>2</v>
      </c>
      <c r="AP181" s="28">
        <v>0.91603009259259249</v>
      </c>
      <c r="AQ181">
        <v>47.163269999999997</v>
      </c>
      <c r="AR181">
        <v>-88.491783999999996</v>
      </c>
      <c r="AS181">
        <v>318.89999999999998</v>
      </c>
      <c r="AT181">
        <v>31.6</v>
      </c>
      <c r="AU181">
        <v>12</v>
      </c>
      <c r="AV181">
        <v>11</v>
      </c>
      <c r="AW181" t="s">
        <v>208</v>
      </c>
      <c r="AX181">
        <v>1.3872</v>
      </c>
      <c r="AY181">
        <v>1.7403999999999999</v>
      </c>
      <c r="AZ181">
        <v>2.234</v>
      </c>
      <c r="BA181">
        <v>14.686999999999999</v>
      </c>
      <c r="BB181">
        <v>14.28</v>
      </c>
      <c r="BC181">
        <v>0.97</v>
      </c>
      <c r="BD181">
        <v>14.9</v>
      </c>
      <c r="BE181">
        <v>2797.6379999999999</v>
      </c>
      <c r="BF181">
        <v>214.30699999999999</v>
      </c>
      <c r="BG181">
        <v>4.4240000000000004</v>
      </c>
      <c r="BH181">
        <v>3.2000000000000001E-2</v>
      </c>
      <c r="BI181">
        <v>4.4569999999999999</v>
      </c>
      <c r="BJ181">
        <v>3.5369999999999999</v>
      </c>
      <c r="BK181">
        <v>2.5999999999999999E-2</v>
      </c>
      <c r="BL181">
        <v>3.5630000000000002</v>
      </c>
      <c r="BM181">
        <v>7.4682000000000004</v>
      </c>
      <c r="BQ181">
        <v>0</v>
      </c>
      <c r="BR181">
        <v>0.32823999999999998</v>
      </c>
      <c r="BS181">
        <v>-5</v>
      </c>
      <c r="BT181">
        <v>6.8799999999999998E-3</v>
      </c>
      <c r="BU181">
        <v>8.0213649999999994</v>
      </c>
      <c r="BV181">
        <v>0</v>
      </c>
      <c r="BW181" t="s">
        <v>155</v>
      </c>
      <c r="BX181">
        <v>0.79900000000000004</v>
      </c>
    </row>
    <row r="182" spans="1:76" x14ac:dyDescent="0.25">
      <c r="A182" s="26">
        <v>43530</v>
      </c>
      <c r="B182" s="29">
        <v>0.70755631944444441</v>
      </c>
      <c r="C182">
        <v>13.414999999999999</v>
      </c>
      <c r="D182">
        <v>1.9823</v>
      </c>
      <c r="E182">
        <v>19822.933333000001</v>
      </c>
      <c r="F182">
        <v>210.3</v>
      </c>
      <c r="G182">
        <v>1.5</v>
      </c>
      <c r="H182">
        <v>998.8</v>
      </c>
      <c r="J182">
        <v>0</v>
      </c>
      <c r="K182">
        <v>0.86890000000000001</v>
      </c>
      <c r="L182">
        <v>11.655799999999999</v>
      </c>
      <c r="M182">
        <v>1.7223999999999999</v>
      </c>
      <c r="N182">
        <v>182.71690000000001</v>
      </c>
      <c r="O182">
        <v>1.3032999999999999</v>
      </c>
      <c r="P182">
        <v>184</v>
      </c>
      <c r="Q182">
        <v>146.06950000000001</v>
      </c>
      <c r="R182">
        <v>1.0419</v>
      </c>
      <c r="S182">
        <v>147.1</v>
      </c>
      <c r="T182">
        <v>998.82550000000003</v>
      </c>
      <c r="W182">
        <v>0</v>
      </c>
      <c r="X182">
        <v>0</v>
      </c>
      <c r="Y182">
        <v>11.7</v>
      </c>
      <c r="Z182">
        <v>856</v>
      </c>
      <c r="AA182">
        <v>842</v>
      </c>
      <c r="AB182">
        <v>850</v>
      </c>
      <c r="AC182">
        <v>92</v>
      </c>
      <c r="AD182">
        <v>21.62</v>
      </c>
      <c r="AE182">
        <v>0.5</v>
      </c>
      <c r="AF182">
        <v>981</v>
      </c>
      <c r="AG182">
        <v>-2</v>
      </c>
      <c r="AH182">
        <v>62</v>
      </c>
      <c r="AI182">
        <v>35</v>
      </c>
      <c r="AJ182">
        <v>190</v>
      </c>
      <c r="AK182">
        <v>168</v>
      </c>
      <c r="AL182">
        <v>4.4000000000000004</v>
      </c>
      <c r="AM182">
        <v>174</v>
      </c>
      <c r="AN182" t="s">
        <v>155</v>
      </c>
      <c r="AO182">
        <v>2</v>
      </c>
      <c r="AP182" s="28">
        <v>0.91604166666666664</v>
      </c>
      <c r="AQ182">
        <v>47.163150999999999</v>
      </c>
      <c r="AR182">
        <v>-88.491873999999996</v>
      </c>
      <c r="AS182">
        <v>318.7</v>
      </c>
      <c r="AT182">
        <v>32</v>
      </c>
      <c r="AU182">
        <v>12</v>
      </c>
      <c r="AV182">
        <v>11</v>
      </c>
      <c r="AW182" t="s">
        <v>208</v>
      </c>
      <c r="AX182">
        <v>1.6</v>
      </c>
      <c r="AY182">
        <v>1.7128000000000001</v>
      </c>
      <c r="AZ182">
        <v>2.3595999999999999</v>
      </c>
      <c r="BA182">
        <v>14.686999999999999</v>
      </c>
      <c r="BB182">
        <v>14.11</v>
      </c>
      <c r="BC182">
        <v>0.96</v>
      </c>
      <c r="BD182">
        <v>15.090999999999999</v>
      </c>
      <c r="BE182">
        <v>2730.846</v>
      </c>
      <c r="BF182">
        <v>256.839</v>
      </c>
      <c r="BG182">
        <v>4.4829999999999997</v>
      </c>
      <c r="BH182">
        <v>3.2000000000000001E-2</v>
      </c>
      <c r="BI182">
        <v>4.5149999999999997</v>
      </c>
      <c r="BJ182">
        <v>3.5840000000000001</v>
      </c>
      <c r="BK182">
        <v>2.5999999999999999E-2</v>
      </c>
      <c r="BL182">
        <v>3.609</v>
      </c>
      <c r="BM182">
        <v>7.4311999999999996</v>
      </c>
      <c r="BQ182">
        <v>0</v>
      </c>
      <c r="BR182">
        <v>0.32102199999999997</v>
      </c>
      <c r="BS182">
        <v>-5</v>
      </c>
      <c r="BT182">
        <v>6.1209999999999997E-3</v>
      </c>
      <c r="BU182">
        <v>7.8449749999999998</v>
      </c>
      <c r="BV182">
        <v>0</v>
      </c>
      <c r="BW182" t="s">
        <v>155</v>
      </c>
      <c r="BX182">
        <v>0.79900000000000004</v>
      </c>
    </row>
    <row r="183" spans="1:76" x14ac:dyDescent="0.25">
      <c r="A183" s="26">
        <v>43530</v>
      </c>
      <c r="B183" s="29">
        <v>0.70756789351851845</v>
      </c>
      <c r="C183">
        <v>13.093999999999999</v>
      </c>
      <c r="D183">
        <v>2.4805000000000001</v>
      </c>
      <c r="E183">
        <v>24805.336169999999</v>
      </c>
      <c r="F183">
        <v>219</v>
      </c>
      <c r="G183">
        <v>1.5</v>
      </c>
      <c r="H183">
        <v>1089.3</v>
      </c>
      <c r="J183">
        <v>0</v>
      </c>
      <c r="K183">
        <v>0.8669</v>
      </c>
      <c r="L183">
        <v>11.3508</v>
      </c>
      <c r="M183">
        <v>2.1503000000000001</v>
      </c>
      <c r="N183">
        <v>189.8168</v>
      </c>
      <c r="O183">
        <v>1.3003</v>
      </c>
      <c r="P183">
        <v>191.1</v>
      </c>
      <c r="Q183">
        <v>151.74539999999999</v>
      </c>
      <c r="R183">
        <v>1.0395000000000001</v>
      </c>
      <c r="S183">
        <v>152.80000000000001</v>
      </c>
      <c r="T183">
        <v>1089.2546</v>
      </c>
      <c r="W183">
        <v>0</v>
      </c>
      <c r="X183">
        <v>0</v>
      </c>
      <c r="Y183">
        <v>11.6</v>
      </c>
      <c r="Z183">
        <v>861</v>
      </c>
      <c r="AA183">
        <v>846</v>
      </c>
      <c r="AB183">
        <v>854</v>
      </c>
      <c r="AC183">
        <v>92</v>
      </c>
      <c r="AD183">
        <v>21.62</v>
      </c>
      <c r="AE183">
        <v>0.5</v>
      </c>
      <c r="AF183">
        <v>981</v>
      </c>
      <c r="AG183">
        <v>-2</v>
      </c>
      <c r="AH183">
        <v>62</v>
      </c>
      <c r="AI183">
        <v>35</v>
      </c>
      <c r="AJ183">
        <v>190</v>
      </c>
      <c r="AK183">
        <v>168</v>
      </c>
      <c r="AL183">
        <v>4.4000000000000004</v>
      </c>
      <c r="AM183">
        <v>174</v>
      </c>
      <c r="AN183" t="s">
        <v>155</v>
      </c>
      <c r="AO183">
        <v>2</v>
      </c>
      <c r="AP183" s="28">
        <v>0.91605324074074079</v>
      </c>
      <c r="AQ183">
        <v>47.163021999999998</v>
      </c>
      <c r="AR183">
        <v>-88.491923</v>
      </c>
      <c r="AS183">
        <v>318.39999999999998</v>
      </c>
      <c r="AT183">
        <v>32</v>
      </c>
      <c r="AU183">
        <v>12</v>
      </c>
      <c r="AV183">
        <v>11</v>
      </c>
      <c r="AW183" t="s">
        <v>208</v>
      </c>
      <c r="AX183">
        <v>1.4128000000000001</v>
      </c>
      <c r="AY183">
        <v>1.5468</v>
      </c>
      <c r="AZ183">
        <v>2.2467999999999999</v>
      </c>
      <c r="BA183">
        <v>14.686999999999999</v>
      </c>
      <c r="BB183">
        <v>13.89</v>
      </c>
      <c r="BC183">
        <v>0.95</v>
      </c>
      <c r="BD183">
        <v>15.358000000000001</v>
      </c>
      <c r="BE183">
        <v>2633.5120000000002</v>
      </c>
      <c r="BF183">
        <v>317.529</v>
      </c>
      <c r="BG183">
        <v>4.6120000000000001</v>
      </c>
      <c r="BH183">
        <v>3.2000000000000001E-2</v>
      </c>
      <c r="BI183">
        <v>4.6440000000000001</v>
      </c>
      <c r="BJ183">
        <v>3.6869999999999998</v>
      </c>
      <c r="BK183">
        <v>2.5000000000000001E-2</v>
      </c>
      <c r="BL183">
        <v>3.7120000000000002</v>
      </c>
      <c r="BM183">
        <v>8.0251000000000001</v>
      </c>
      <c r="BQ183">
        <v>0</v>
      </c>
      <c r="BR183">
        <v>0.54236899999999999</v>
      </c>
      <c r="BS183">
        <v>-5</v>
      </c>
      <c r="BT183">
        <v>6.0000000000000001E-3</v>
      </c>
      <c r="BU183">
        <v>13.254151</v>
      </c>
      <c r="BV183">
        <v>0</v>
      </c>
      <c r="BW183" t="s">
        <v>155</v>
      </c>
      <c r="BX183">
        <v>0.79900000000000004</v>
      </c>
    </row>
    <row r="184" spans="1:76" x14ac:dyDescent="0.25">
      <c r="A184" s="26">
        <v>43530</v>
      </c>
      <c r="B184" s="29">
        <v>0.7075794675925926</v>
      </c>
      <c r="C184">
        <v>12.958</v>
      </c>
      <c r="D184">
        <v>2.6133000000000002</v>
      </c>
      <c r="E184">
        <v>26132.995745</v>
      </c>
      <c r="F184">
        <v>242.8</v>
      </c>
      <c r="G184">
        <v>1.5</v>
      </c>
      <c r="H184">
        <v>1228.0999999999999</v>
      </c>
      <c r="J184">
        <v>0</v>
      </c>
      <c r="K184">
        <v>0.86660000000000004</v>
      </c>
      <c r="L184">
        <v>11.2295</v>
      </c>
      <c r="M184">
        <v>2.2646999999999999</v>
      </c>
      <c r="N184">
        <v>210.41890000000001</v>
      </c>
      <c r="O184">
        <v>1.2999000000000001</v>
      </c>
      <c r="P184">
        <v>211.7</v>
      </c>
      <c r="Q184">
        <v>168.21530000000001</v>
      </c>
      <c r="R184">
        <v>1.0391999999999999</v>
      </c>
      <c r="S184">
        <v>169.3</v>
      </c>
      <c r="T184">
        <v>1228.0825</v>
      </c>
      <c r="W184">
        <v>0</v>
      </c>
      <c r="X184">
        <v>0</v>
      </c>
      <c r="Y184">
        <v>11.7</v>
      </c>
      <c r="Z184">
        <v>865</v>
      </c>
      <c r="AA184">
        <v>850</v>
      </c>
      <c r="AB184">
        <v>858</v>
      </c>
      <c r="AC184">
        <v>92</v>
      </c>
      <c r="AD184">
        <v>21.62</v>
      </c>
      <c r="AE184">
        <v>0.5</v>
      </c>
      <c r="AF184">
        <v>981</v>
      </c>
      <c r="AG184">
        <v>-2</v>
      </c>
      <c r="AH184">
        <v>62</v>
      </c>
      <c r="AI184">
        <v>35</v>
      </c>
      <c r="AJ184">
        <v>190</v>
      </c>
      <c r="AK184">
        <v>167.1</v>
      </c>
      <c r="AL184">
        <v>4.4000000000000004</v>
      </c>
      <c r="AM184">
        <v>174</v>
      </c>
      <c r="AN184" t="s">
        <v>155</v>
      </c>
      <c r="AO184">
        <v>2</v>
      </c>
      <c r="AP184" s="28">
        <v>0.91606481481481483</v>
      </c>
      <c r="AQ184">
        <v>47.162882000000003</v>
      </c>
      <c r="AR184">
        <v>-88.491936999999993</v>
      </c>
      <c r="AS184">
        <v>318.3</v>
      </c>
      <c r="AT184">
        <v>32.799999999999997</v>
      </c>
      <c r="AU184">
        <v>12</v>
      </c>
      <c r="AV184">
        <v>11</v>
      </c>
      <c r="AW184" t="s">
        <v>208</v>
      </c>
      <c r="AX184">
        <v>1.3404</v>
      </c>
      <c r="AY184">
        <v>1.7403999999999999</v>
      </c>
      <c r="AZ184">
        <v>2.4403999999999999</v>
      </c>
      <c r="BA184">
        <v>14.686999999999999</v>
      </c>
      <c r="BB184">
        <v>13.86</v>
      </c>
      <c r="BC184">
        <v>0.94</v>
      </c>
      <c r="BD184">
        <v>15.395</v>
      </c>
      <c r="BE184">
        <v>2604.0300000000002</v>
      </c>
      <c r="BF184">
        <v>334.24599999999998</v>
      </c>
      <c r="BG184">
        <v>5.1100000000000003</v>
      </c>
      <c r="BH184">
        <v>3.2000000000000001E-2</v>
      </c>
      <c r="BI184">
        <v>5.141</v>
      </c>
      <c r="BJ184">
        <v>4.085</v>
      </c>
      <c r="BK184">
        <v>2.5000000000000001E-2</v>
      </c>
      <c r="BL184">
        <v>4.1100000000000003</v>
      </c>
      <c r="BM184">
        <v>9.0433000000000003</v>
      </c>
      <c r="BQ184">
        <v>0</v>
      </c>
      <c r="BR184">
        <v>0.55979999999999996</v>
      </c>
      <c r="BS184">
        <v>-5</v>
      </c>
      <c r="BT184">
        <v>6.0000000000000001E-3</v>
      </c>
      <c r="BU184">
        <v>13.680111999999999</v>
      </c>
      <c r="BV184">
        <v>0</v>
      </c>
      <c r="BW184" t="s">
        <v>155</v>
      </c>
      <c r="BX184">
        <v>0.79900000000000004</v>
      </c>
    </row>
    <row r="185" spans="1:76" x14ac:dyDescent="0.25">
      <c r="A185" s="26">
        <v>43530</v>
      </c>
      <c r="B185" s="29">
        <v>0.70759104166666675</v>
      </c>
      <c r="C185">
        <v>12.987</v>
      </c>
      <c r="D185">
        <v>2.6896</v>
      </c>
      <c r="E185">
        <v>26896.072013000001</v>
      </c>
      <c r="F185">
        <v>272</v>
      </c>
      <c r="G185">
        <v>1.4</v>
      </c>
      <c r="H185">
        <v>1310</v>
      </c>
      <c r="J185">
        <v>0</v>
      </c>
      <c r="K185">
        <v>0.86570000000000003</v>
      </c>
      <c r="L185">
        <v>11.2422</v>
      </c>
      <c r="M185">
        <v>2.3283</v>
      </c>
      <c r="N185">
        <v>235.43549999999999</v>
      </c>
      <c r="O185">
        <v>1.2119</v>
      </c>
      <c r="P185">
        <v>236.6</v>
      </c>
      <c r="Q185">
        <v>188.21440000000001</v>
      </c>
      <c r="R185">
        <v>0.96889999999999998</v>
      </c>
      <c r="S185">
        <v>189.2</v>
      </c>
      <c r="T185">
        <v>1309.9694</v>
      </c>
      <c r="W185">
        <v>0</v>
      </c>
      <c r="X185">
        <v>0</v>
      </c>
      <c r="Y185">
        <v>11.7</v>
      </c>
      <c r="Z185">
        <v>864</v>
      </c>
      <c r="AA185">
        <v>849</v>
      </c>
      <c r="AB185">
        <v>857</v>
      </c>
      <c r="AC185">
        <v>92</v>
      </c>
      <c r="AD185">
        <v>21.62</v>
      </c>
      <c r="AE185">
        <v>0.5</v>
      </c>
      <c r="AF185">
        <v>981</v>
      </c>
      <c r="AG185">
        <v>-2</v>
      </c>
      <c r="AH185">
        <v>62</v>
      </c>
      <c r="AI185">
        <v>35</v>
      </c>
      <c r="AJ185">
        <v>190</v>
      </c>
      <c r="AK185">
        <v>167</v>
      </c>
      <c r="AL185">
        <v>4.5</v>
      </c>
      <c r="AM185">
        <v>174</v>
      </c>
      <c r="AN185" t="s">
        <v>155</v>
      </c>
      <c r="AO185">
        <v>2</v>
      </c>
      <c r="AP185" s="28">
        <v>0.91607638888888887</v>
      </c>
      <c r="AQ185">
        <v>47.162728999999999</v>
      </c>
      <c r="AR185">
        <v>-88.491922000000002</v>
      </c>
      <c r="AS185">
        <v>318.10000000000002</v>
      </c>
      <c r="AT185">
        <v>34.9</v>
      </c>
      <c r="AU185">
        <v>12</v>
      </c>
      <c r="AV185">
        <v>11</v>
      </c>
      <c r="AW185" t="s">
        <v>208</v>
      </c>
      <c r="AX185">
        <v>1.6872</v>
      </c>
      <c r="AY185">
        <v>1.9936</v>
      </c>
      <c r="AZ185">
        <v>2.8340000000000001</v>
      </c>
      <c r="BA185">
        <v>14.686999999999999</v>
      </c>
      <c r="BB185">
        <v>13.75</v>
      </c>
      <c r="BC185">
        <v>0.94</v>
      </c>
      <c r="BD185">
        <v>15.518000000000001</v>
      </c>
      <c r="BE185">
        <v>2590.8409999999999</v>
      </c>
      <c r="BF185">
        <v>341.51400000000001</v>
      </c>
      <c r="BG185">
        <v>5.6820000000000004</v>
      </c>
      <c r="BH185">
        <v>2.9000000000000001E-2</v>
      </c>
      <c r="BI185">
        <v>5.7110000000000003</v>
      </c>
      <c r="BJ185">
        <v>4.5419999999999998</v>
      </c>
      <c r="BK185">
        <v>2.3E-2</v>
      </c>
      <c r="BL185">
        <v>4.5659999999999998</v>
      </c>
      <c r="BM185">
        <v>9.5866000000000007</v>
      </c>
      <c r="BQ185">
        <v>0</v>
      </c>
      <c r="BR185">
        <v>0.53776000000000002</v>
      </c>
      <c r="BS185">
        <v>-5</v>
      </c>
      <c r="BT185">
        <v>6.0000000000000001E-3</v>
      </c>
      <c r="BU185">
        <v>13.14151</v>
      </c>
      <c r="BV185">
        <v>0</v>
      </c>
      <c r="BW185" t="s">
        <v>155</v>
      </c>
      <c r="BX185">
        <v>0.79900000000000004</v>
      </c>
    </row>
    <row r="186" spans="1:76" x14ac:dyDescent="0.25">
      <c r="A186" s="26">
        <v>43530</v>
      </c>
      <c r="B186" s="29">
        <v>0.70760261574074068</v>
      </c>
      <c r="C186">
        <v>13.125</v>
      </c>
      <c r="D186">
        <v>2.4462999999999999</v>
      </c>
      <c r="E186">
        <v>24462.790698000001</v>
      </c>
      <c r="F186">
        <v>294.8</v>
      </c>
      <c r="G186">
        <v>1.3</v>
      </c>
      <c r="H186">
        <v>1337.6</v>
      </c>
      <c r="J186">
        <v>0</v>
      </c>
      <c r="K186">
        <v>0.86670000000000003</v>
      </c>
      <c r="L186">
        <v>11.3759</v>
      </c>
      <c r="M186">
        <v>2.1202999999999999</v>
      </c>
      <c r="N186">
        <v>255.53</v>
      </c>
      <c r="O186">
        <v>1.1434</v>
      </c>
      <c r="P186">
        <v>256.7</v>
      </c>
      <c r="Q186">
        <v>204.1191</v>
      </c>
      <c r="R186">
        <v>0.9133</v>
      </c>
      <c r="S186">
        <v>205</v>
      </c>
      <c r="T186">
        <v>1337.5689</v>
      </c>
      <c r="W186">
        <v>0</v>
      </c>
      <c r="X186">
        <v>0</v>
      </c>
      <c r="Y186">
        <v>11.6</v>
      </c>
      <c r="Z186">
        <v>862</v>
      </c>
      <c r="AA186">
        <v>847</v>
      </c>
      <c r="AB186">
        <v>855</v>
      </c>
      <c r="AC186">
        <v>91.1</v>
      </c>
      <c r="AD186">
        <v>21.41</v>
      </c>
      <c r="AE186">
        <v>0.49</v>
      </c>
      <c r="AF186">
        <v>981</v>
      </c>
      <c r="AG186">
        <v>-2</v>
      </c>
      <c r="AH186">
        <v>62</v>
      </c>
      <c r="AI186">
        <v>35</v>
      </c>
      <c r="AJ186">
        <v>190</v>
      </c>
      <c r="AK186">
        <v>167</v>
      </c>
      <c r="AL186">
        <v>4.4000000000000004</v>
      </c>
      <c r="AM186">
        <v>174</v>
      </c>
      <c r="AN186" t="s">
        <v>155</v>
      </c>
      <c r="AO186">
        <v>2</v>
      </c>
      <c r="AP186" s="28">
        <v>0.91608796296296291</v>
      </c>
      <c r="AQ186">
        <v>47.162560999999997</v>
      </c>
      <c r="AR186">
        <v>-88.491890999999995</v>
      </c>
      <c r="AS186">
        <v>317.7</v>
      </c>
      <c r="AT186">
        <v>38</v>
      </c>
      <c r="AU186">
        <v>12</v>
      </c>
      <c r="AV186">
        <v>11</v>
      </c>
      <c r="AW186" t="s">
        <v>208</v>
      </c>
      <c r="AX186">
        <v>1.9</v>
      </c>
      <c r="AY186">
        <v>2.1</v>
      </c>
      <c r="AZ186">
        <v>3.1</v>
      </c>
      <c r="BA186">
        <v>14.686999999999999</v>
      </c>
      <c r="BB186">
        <v>13.87</v>
      </c>
      <c r="BC186">
        <v>0.94</v>
      </c>
      <c r="BD186">
        <v>15.374000000000001</v>
      </c>
      <c r="BE186">
        <v>2635.462</v>
      </c>
      <c r="BF186">
        <v>312.642</v>
      </c>
      <c r="BG186">
        <v>6.1989999999999998</v>
      </c>
      <c r="BH186">
        <v>2.8000000000000001E-2</v>
      </c>
      <c r="BI186">
        <v>6.2270000000000003</v>
      </c>
      <c r="BJ186">
        <v>4.952</v>
      </c>
      <c r="BK186">
        <v>2.1999999999999999E-2</v>
      </c>
      <c r="BL186">
        <v>4.9740000000000002</v>
      </c>
      <c r="BM186">
        <v>9.8401999999999994</v>
      </c>
      <c r="BQ186">
        <v>0</v>
      </c>
      <c r="BR186">
        <v>0.40211999999999998</v>
      </c>
      <c r="BS186">
        <v>-5</v>
      </c>
      <c r="BT186">
        <v>6.8799999999999998E-3</v>
      </c>
      <c r="BU186">
        <v>9.8268079999999998</v>
      </c>
      <c r="BV186">
        <v>0</v>
      </c>
      <c r="BW186" t="s">
        <v>155</v>
      </c>
      <c r="BX186">
        <v>0.79900000000000004</v>
      </c>
    </row>
    <row r="187" spans="1:76" x14ac:dyDescent="0.25">
      <c r="A187" s="26">
        <v>43530</v>
      </c>
      <c r="B187" s="29">
        <v>0.70761418981481483</v>
      </c>
      <c r="C187">
        <v>13.327</v>
      </c>
      <c r="D187">
        <v>2.1339999999999999</v>
      </c>
      <c r="E187">
        <v>21340.126582000001</v>
      </c>
      <c r="F187">
        <v>304</v>
      </c>
      <c r="G187">
        <v>1.3</v>
      </c>
      <c r="H187">
        <v>1317</v>
      </c>
      <c r="J187">
        <v>0</v>
      </c>
      <c r="K187">
        <v>0.86799999999999999</v>
      </c>
      <c r="L187">
        <v>11.5679</v>
      </c>
      <c r="M187">
        <v>1.8523000000000001</v>
      </c>
      <c r="N187">
        <v>263.90429999999998</v>
      </c>
      <c r="O187">
        <v>1.1284000000000001</v>
      </c>
      <c r="P187">
        <v>265</v>
      </c>
      <c r="Q187">
        <v>210.7861</v>
      </c>
      <c r="R187">
        <v>0.90129999999999999</v>
      </c>
      <c r="S187">
        <v>211.7</v>
      </c>
      <c r="T187">
        <v>1317.0434</v>
      </c>
      <c r="W187">
        <v>0</v>
      </c>
      <c r="X187">
        <v>0</v>
      </c>
      <c r="Y187">
        <v>11.7</v>
      </c>
      <c r="Z187">
        <v>860</v>
      </c>
      <c r="AA187">
        <v>845</v>
      </c>
      <c r="AB187">
        <v>854</v>
      </c>
      <c r="AC187">
        <v>91</v>
      </c>
      <c r="AD187">
        <v>21.38</v>
      </c>
      <c r="AE187">
        <v>0.49</v>
      </c>
      <c r="AF187">
        <v>981</v>
      </c>
      <c r="AG187">
        <v>-2</v>
      </c>
      <c r="AH187">
        <v>62</v>
      </c>
      <c r="AI187">
        <v>35</v>
      </c>
      <c r="AJ187">
        <v>190</v>
      </c>
      <c r="AK187">
        <v>167</v>
      </c>
      <c r="AL187">
        <v>4.5</v>
      </c>
      <c r="AM187">
        <v>174</v>
      </c>
      <c r="AN187" t="s">
        <v>155</v>
      </c>
      <c r="AO187">
        <v>2</v>
      </c>
      <c r="AP187" s="28">
        <v>0.91609953703703706</v>
      </c>
      <c r="AQ187">
        <v>47.162388999999997</v>
      </c>
      <c r="AR187">
        <v>-88.491833</v>
      </c>
      <c r="AS187">
        <v>317.5</v>
      </c>
      <c r="AT187">
        <v>40.9</v>
      </c>
      <c r="AU187">
        <v>12</v>
      </c>
      <c r="AV187">
        <v>11</v>
      </c>
      <c r="AW187" t="s">
        <v>208</v>
      </c>
      <c r="AX187">
        <v>1.853253</v>
      </c>
      <c r="AY187">
        <v>2.1934930000000001</v>
      </c>
      <c r="AZ187">
        <v>3.146747</v>
      </c>
      <c r="BA187">
        <v>14.686999999999999</v>
      </c>
      <c r="BB187">
        <v>14</v>
      </c>
      <c r="BC187">
        <v>0.95</v>
      </c>
      <c r="BD187">
        <v>15.207000000000001</v>
      </c>
      <c r="BE187">
        <v>2695.4290000000001</v>
      </c>
      <c r="BF187">
        <v>274.70699999999999</v>
      </c>
      <c r="BG187">
        <v>6.44</v>
      </c>
      <c r="BH187">
        <v>2.8000000000000001E-2</v>
      </c>
      <c r="BI187">
        <v>6.4669999999999996</v>
      </c>
      <c r="BJ187">
        <v>5.1429999999999998</v>
      </c>
      <c r="BK187">
        <v>2.1999999999999999E-2</v>
      </c>
      <c r="BL187">
        <v>5.165</v>
      </c>
      <c r="BM187">
        <v>9.7451000000000008</v>
      </c>
      <c r="BQ187">
        <v>0</v>
      </c>
      <c r="BR187">
        <v>0.33823999999999999</v>
      </c>
      <c r="BS187">
        <v>-5</v>
      </c>
      <c r="BT187">
        <v>6.1199999999999996E-3</v>
      </c>
      <c r="BU187">
        <v>8.2657399999999992</v>
      </c>
      <c r="BV187">
        <v>0</v>
      </c>
      <c r="BW187" t="s">
        <v>155</v>
      </c>
      <c r="BX187">
        <v>0.79900000000000004</v>
      </c>
    </row>
    <row r="188" spans="1:76" x14ac:dyDescent="0.25">
      <c r="A188" s="26">
        <v>43530</v>
      </c>
      <c r="B188" s="29">
        <v>0.70762576388888887</v>
      </c>
      <c r="C188">
        <v>13.571999999999999</v>
      </c>
      <c r="D188">
        <v>1.7103999999999999</v>
      </c>
      <c r="E188">
        <v>17104.100246999998</v>
      </c>
      <c r="F188">
        <v>307.89999999999998</v>
      </c>
      <c r="G188">
        <v>1.3</v>
      </c>
      <c r="H188">
        <v>1279.2</v>
      </c>
      <c r="J188">
        <v>0</v>
      </c>
      <c r="K188">
        <v>0.86990000000000001</v>
      </c>
      <c r="L188">
        <v>11.806100000000001</v>
      </c>
      <c r="M188">
        <v>1.4879</v>
      </c>
      <c r="N188">
        <v>267.79629999999997</v>
      </c>
      <c r="O188">
        <v>1.1308</v>
      </c>
      <c r="P188">
        <v>268.89999999999998</v>
      </c>
      <c r="Q188">
        <v>213.8948</v>
      </c>
      <c r="R188">
        <v>0.9032</v>
      </c>
      <c r="S188">
        <v>214.8</v>
      </c>
      <c r="T188">
        <v>1279.193</v>
      </c>
      <c r="W188">
        <v>0</v>
      </c>
      <c r="X188">
        <v>0</v>
      </c>
      <c r="Y188">
        <v>11.6</v>
      </c>
      <c r="Z188">
        <v>857</v>
      </c>
      <c r="AA188">
        <v>843</v>
      </c>
      <c r="AB188">
        <v>851</v>
      </c>
      <c r="AC188">
        <v>91</v>
      </c>
      <c r="AD188">
        <v>21.38</v>
      </c>
      <c r="AE188">
        <v>0.49</v>
      </c>
      <c r="AF188">
        <v>981</v>
      </c>
      <c r="AG188">
        <v>-2</v>
      </c>
      <c r="AH188">
        <v>62</v>
      </c>
      <c r="AI188">
        <v>35</v>
      </c>
      <c r="AJ188">
        <v>190</v>
      </c>
      <c r="AK188">
        <v>167</v>
      </c>
      <c r="AL188">
        <v>4.5</v>
      </c>
      <c r="AM188">
        <v>174</v>
      </c>
      <c r="AN188" t="s">
        <v>155</v>
      </c>
      <c r="AO188">
        <v>2</v>
      </c>
      <c r="AP188" s="28">
        <v>0.91611111111111121</v>
      </c>
      <c r="AQ188">
        <v>47.162218000000003</v>
      </c>
      <c r="AR188">
        <v>-88.491754999999998</v>
      </c>
      <c r="AS188">
        <v>317.5</v>
      </c>
      <c r="AT188">
        <v>42.4</v>
      </c>
      <c r="AU188">
        <v>12</v>
      </c>
      <c r="AV188">
        <v>11</v>
      </c>
      <c r="AW188" t="s">
        <v>208</v>
      </c>
      <c r="AX188">
        <v>1.4723999999999999</v>
      </c>
      <c r="AY188">
        <v>2.1596000000000002</v>
      </c>
      <c r="AZ188">
        <v>2.7787999999999999</v>
      </c>
      <c r="BA188">
        <v>14.686999999999999</v>
      </c>
      <c r="BB188">
        <v>14.21</v>
      </c>
      <c r="BC188">
        <v>0.97</v>
      </c>
      <c r="BD188">
        <v>14.958</v>
      </c>
      <c r="BE188">
        <v>2777.6840000000002</v>
      </c>
      <c r="BF188">
        <v>222.79900000000001</v>
      </c>
      <c r="BG188">
        <v>6.5979999999999999</v>
      </c>
      <c r="BH188">
        <v>2.8000000000000001E-2</v>
      </c>
      <c r="BI188">
        <v>6.6260000000000003</v>
      </c>
      <c r="BJ188">
        <v>5.27</v>
      </c>
      <c r="BK188">
        <v>2.1999999999999999E-2</v>
      </c>
      <c r="BL188">
        <v>5.2919999999999998</v>
      </c>
      <c r="BM188">
        <v>9.5571000000000002</v>
      </c>
      <c r="BQ188">
        <v>0</v>
      </c>
      <c r="BR188">
        <v>0.20352000000000001</v>
      </c>
      <c r="BS188">
        <v>-5</v>
      </c>
      <c r="BT188">
        <v>6.8799999999999998E-3</v>
      </c>
      <c r="BU188">
        <v>4.9735199999999997</v>
      </c>
      <c r="BV188">
        <v>0</v>
      </c>
      <c r="BW188" t="s">
        <v>155</v>
      </c>
      <c r="BX188">
        <v>0.79900000000000004</v>
      </c>
    </row>
    <row r="189" spans="1:76" x14ac:dyDescent="0.25">
      <c r="A189" s="26">
        <v>43530</v>
      </c>
      <c r="B189" s="29">
        <v>0.70763733796296302</v>
      </c>
      <c r="C189">
        <v>13.896000000000001</v>
      </c>
      <c r="D189">
        <v>1.0444</v>
      </c>
      <c r="E189">
        <v>10444.093263999999</v>
      </c>
      <c r="F189">
        <v>309.10000000000002</v>
      </c>
      <c r="G189">
        <v>1.3</v>
      </c>
      <c r="H189">
        <v>1120.7</v>
      </c>
      <c r="J189">
        <v>0</v>
      </c>
      <c r="K189">
        <v>0.87329999999999997</v>
      </c>
      <c r="L189">
        <v>12.135300000000001</v>
      </c>
      <c r="M189">
        <v>0.91210000000000002</v>
      </c>
      <c r="N189">
        <v>269.92450000000002</v>
      </c>
      <c r="O189">
        <v>1.1353</v>
      </c>
      <c r="P189">
        <v>271.10000000000002</v>
      </c>
      <c r="Q189">
        <v>215.59460000000001</v>
      </c>
      <c r="R189">
        <v>0.90680000000000005</v>
      </c>
      <c r="S189">
        <v>216.5</v>
      </c>
      <c r="T189">
        <v>1120.7297000000001</v>
      </c>
      <c r="W189">
        <v>0</v>
      </c>
      <c r="X189">
        <v>0</v>
      </c>
      <c r="Y189">
        <v>11.6</v>
      </c>
      <c r="Z189">
        <v>856</v>
      </c>
      <c r="AA189">
        <v>842</v>
      </c>
      <c r="AB189">
        <v>853</v>
      </c>
      <c r="AC189">
        <v>91</v>
      </c>
      <c r="AD189">
        <v>21.38</v>
      </c>
      <c r="AE189">
        <v>0.49</v>
      </c>
      <c r="AF189">
        <v>981</v>
      </c>
      <c r="AG189">
        <v>-2</v>
      </c>
      <c r="AH189">
        <v>61.12</v>
      </c>
      <c r="AI189">
        <v>35</v>
      </c>
      <c r="AJ189">
        <v>190</v>
      </c>
      <c r="AK189">
        <v>167</v>
      </c>
      <c r="AL189">
        <v>4.4000000000000004</v>
      </c>
      <c r="AM189">
        <v>174</v>
      </c>
      <c r="AN189" t="s">
        <v>155</v>
      </c>
      <c r="AO189">
        <v>2</v>
      </c>
      <c r="AP189" s="28">
        <v>0.91612268518518514</v>
      </c>
      <c r="AQ189">
        <v>47.162050000000001</v>
      </c>
      <c r="AR189">
        <v>-88.491675000000001</v>
      </c>
      <c r="AS189">
        <v>317.3</v>
      </c>
      <c r="AT189">
        <v>43</v>
      </c>
      <c r="AU189">
        <v>12</v>
      </c>
      <c r="AV189">
        <v>11</v>
      </c>
      <c r="AW189" t="s">
        <v>208</v>
      </c>
      <c r="AX189">
        <v>1.0531999999999999</v>
      </c>
      <c r="AY189">
        <v>1.9532</v>
      </c>
      <c r="AZ189">
        <v>2.2063999999999999</v>
      </c>
      <c r="BA189">
        <v>14.686999999999999</v>
      </c>
      <c r="BB189">
        <v>14.62</v>
      </c>
      <c r="BC189">
        <v>1</v>
      </c>
      <c r="BD189">
        <v>14.506</v>
      </c>
      <c r="BE189">
        <v>2912.2649999999999</v>
      </c>
      <c r="BF189">
        <v>139.315</v>
      </c>
      <c r="BG189">
        <v>6.7839999999999998</v>
      </c>
      <c r="BH189">
        <v>2.9000000000000001E-2</v>
      </c>
      <c r="BI189">
        <v>6.8120000000000003</v>
      </c>
      <c r="BJ189">
        <v>5.4180000000000001</v>
      </c>
      <c r="BK189">
        <v>2.3E-2</v>
      </c>
      <c r="BL189">
        <v>5.4409999999999998</v>
      </c>
      <c r="BM189">
        <v>8.5406999999999993</v>
      </c>
      <c r="BQ189">
        <v>0</v>
      </c>
      <c r="BR189">
        <v>0.21768000000000001</v>
      </c>
      <c r="BS189">
        <v>-5</v>
      </c>
      <c r="BT189">
        <v>6.1199999999999996E-3</v>
      </c>
      <c r="BU189">
        <v>5.3195550000000003</v>
      </c>
      <c r="BV189">
        <v>0</v>
      </c>
      <c r="BW189" t="s">
        <v>155</v>
      </c>
      <c r="BX189">
        <v>0.79900000000000004</v>
      </c>
    </row>
    <row r="190" spans="1:76" x14ac:dyDescent="0.25">
      <c r="A190" s="26">
        <v>43530</v>
      </c>
      <c r="B190" s="29">
        <v>0.70764891203703695</v>
      </c>
      <c r="C190">
        <v>13.972</v>
      </c>
      <c r="D190">
        <v>1.0391999999999999</v>
      </c>
      <c r="E190">
        <v>10392.279793</v>
      </c>
      <c r="F190">
        <v>299.8</v>
      </c>
      <c r="G190">
        <v>1.3</v>
      </c>
      <c r="H190">
        <v>915.7</v>
      </c>
      <c r="J190">
        <v>0</v>
      </c>
      <c r="K190">
        <v>0.873</v>
      </c>
      <c r="L190">
        <v>12.197699999999999</v>
      </c>
      <c r="M190">
        <v>0.90720000000000001</v>
      </c>
      <c r="N190">
        <v>261.74770000000001</v>
      </c>
      <c r="O190">
        <v>1.1349</v>
      </c>
      <c r="P190">
        <v>262.89999999999998</v>
      </c>
      <c r="Q190">
        <v>209.06360000000001</v>
      </c>
      <c r="R190">
        <v>0.90649999999999997</v>
      </c>
      <c r="S190">
        <v>210</v>
      </c>
      <c r="T190">
        <v>915.71310000000005</v>
      </c>
      <c r="W190">
        <v>0</v>
      </c>
      <c r="X190">
        <v>0</v>
      </c>
      <c r="Y190">
        <v>11.7</v>
      </c>
      <c r="Z190">
        <v>855</v>
      </c>
      <c r="AA190">
        <v>840</v>
      </c>
      <c r="AB190">
        <v>850</v>
      </c>
      <c r="AC190">
        <v>91</v>
      </c>
      <c r="AD190">
        <v>21.38</v>
      </c>
      <c r="AE190">
        <v>0.49</v>
      </c>
      <c r="AF190">
        <v>981</v>
      </c>
      <c r="AG190">
        <v>-2</v>
      </c>
      <c r="AH190">
        <v>61.88</v>
      </c>
      <c r="AI190">
        <v>35</v>
      </c>
      <c r="AJ190">
        <v>190</v>
      </c>
      <c r="AK190">
        <v>167</v>
      </c>
      <c r="AL190">
        <v>4.5</v>
      </c>
      <c r="AM190">
        <v>174</v>
      </c>
      <c r="AN190" t="s">
        <v>155</v>
      </c>
      <c r="AO190">
        <v>2</v>
      </c>
      <c r="AP190" s="28">
        <v>0.91613425925925929</v>
      </c>
      <c r="AQ190">
        <v>47.161887</v>
      </c>
      <c r="AR190">
        <v>-88.491585000000001</v>
      </c>
      <c r="AS190">
        <v>317.10000000000002</v>
      </c>
      <c r="AT190">
        <v>43.1</v>
      </c>
      <c r="AU190">
        <v>12</v>
      </c>
      <c r="AV190">
        <v>11</v>
      </c>
      <c r="AW190" t="s">
        <v>208</v>
      </c>
      <c r="AX190">
        <v>1.0468</v>
      </c>
      <c r="AY190">
        <v>1.9</v>
      </c>
      <c r="AZ190">
        <v>2.1467999999999998</v>
      </c>
      <c r="BA190">
        <v>14.686999999999999</v>
      </c>
      <c r="BB190">
        <v>14.58</v>
      </c>
      <c r="BC190">
        <v>0.99</v>
      </c>
      <c r="BD190">
        <v>14.547000000000001</v>
      </c>
      <c r="BE190">
        <v>2918.9969999999998</v>
      </c>
      <c r="BF190">
        <v>138.184</v>
      </c>
      <c r="BG190">
        <v>6.56</v>
      </c>
      <c r="BH190">
        <v>2.8000000000000001E-2</v>
      </c>
      <c r="BI190">
        <v>6.5880000000000001</v>
      </c>
      <c r="BJ190">
        <v>5.2389999999999999</v>
      </c>
      <c r="BK190">
        <v>2.3E-2</v>
      </c>
      <c r="BL190">
        <v>5.2619999999999996</v>
      </c>
      <c r="BM190">
        <v>6.9587000000000003</v>
      </c>
      <c r="BQ190">
        <v>0</v>
      </c>
      <c r="BR190">
        <v>8.4720000000000004E-2</v>
      </c>
      <c r="BS190">
        <v>-5</v>
      </c>
      <c r="BT190">
        <v>6.0000000000000001E-3</v>
      </c>
      <c r="BU190">
        <v>2.0703450000000001</v>
      </c>
      <c r="BV190">
        <v>0</v>
      </c>
      <c r="BW190" t="s">
        <v>155</v>
      </c>
      <c r="BX190">
        <v>0.79900000000000004</v>
      </c>
    </row>
    <row r="191" spans="1:76" x14ac:dyDescent="0.25">
      <c r="A191" s="26">
        <v>43530</v>
      </c>
      <c r="B191" s="29">
        <v>0.7076604861111111</v>
      </c>
      <c r="C191">
        <v>13.898</v>
      </c>
      <c r="D191">
        <v>1.1408</v>
      </c>
      <c r="E191">
        <v>11407.524751999999</v>
      </c>
      <c r="F191">
        <v>286.60000000000002</v>
      </c>
      <c r="G191">
        <v>1.3</v>
      </c>
      <c r="H191">
        <v>830.5</v>
      </c>
      <c r="J191">
        <v>0</v>
      </c>
      <c r="K191">
        <v>0.87270000000000003</v>
      </c>
      <c r="L191">
        <v>12.1296</v>
      </c>
      <c r="M191">
        <v>0.99560000000000004</v>
      </c>
      <c r="N191">
        <v>250.14930000000001</v>
      </c>
      <c r="O191">
        <v>1.1346000000000001</v>
      </c>
      <c r="P191">
        <v>251.3</v>
      </c>
      <c r="Q191">
        <v>199.7998</v>
      </c>
      <c r="R191">
        <v>0.90620000000000001</v>
      </c>
      <c r="S191">
        <v>200.7</v>
      </c>
      <c r="T191">
        <v>830.51980000000003</v>
      </c>
      <c r="W191">
        <v>0</v>
      </c>
      <c r="X191">
        <v>0</v>
      </c>
      <c r="Y191">
        <v>11.6</v>
      </c>
      <c r="Z191">
        <v>855</v>
      </c>
      <c r="AA191">
        <v>841</v>
      </c>
      <c r="AB191">
        <v>849</v>
      </c>
      <c r="AC191">
        <v>91</v>
      </c>
      <c r="AD191">
        <v>21.38</v>
      </c>
      <c r="AE191">
        <v>0.49</v>
      </c>
      <c r="AF191">
        <v>981</v>
      </c>
      <c r="AG191">
        <v>-2</v>
      </c>
      <c r="AH191">
        <v>61.12</v>
      </c>
      <c r="AI191">
        <v>35</v>
      </c>
      <c r="AJ191">
        <v>190</v>
      </c>
      <c r="AK191">
        <v>167</v>
      </c>
      <c r="AL191">
        <v>4.4000000000000004</v>
      </c>
      <c r="AM191">
        <v>174</v>
      </c>
      <c r="AN191" t="s">
        <v>155</v>
      </c>
      <c r="AO191">
        <v>2</v>
      </c>
      <c r="AP191" s="28">
        <v>0.91614583333333333</v>
      </c>
      <c r="AQ191">
        <v>47.161734000000003</v>
      </c>
      <c r="AR191">
        <v>-88.491495</v>
      </c>
      <c r="AS191">
        <v>317</v>
      </c>
      <c r="AT191">
        <v>41.9</v>
      </c>
      <c r="AU191">
        <v>12</v>
      </c>
      <c r="AV191">
        <v>11</v>
      </c>
      <c r="AW191" t="s">
        <v>208</v>
      </c>
      <c r="AX191">
        <v>1.1000000000000001</v>
      </c>
      <c r="AY191">
        <v>1.9</v>
      </c>
      <c r="AZ191">
        <v>2.2000000000000002</v>
      </c>
      <c r="BA191">
        <v>14.686999999999999</v>
      </c>
      <c r="BB191">
        <v>14.55</v>
      </c>
      <c r="BC191">
        <v>0.99</v>
      </c>
      <c r="BD191">
        <v>14.582000000000001</v>
      </c>
      <c r="BE191">
        <v>2900.116</v>
      </c>
      <c r="BF191">
        <v>151.50299999999999</v>
      </c>
      <c r="BG191">
        <v>6.2629999999999999</v>
      </c>
      <c r="BH191">
        <v>2.8000000000000001E-2</v>
      </c>
      <c r="BI191">
        <v>6.2919999999999998</v>
      </c>
      <c r="BJ191">
        <v>5.0030000000000001</v>
      </c>
      <c r="BK191">
        <v>2.3E-2</v>
      </c>
      <c r="BL191">
        <v>5.0250000000000004</v>
      </c>
      <c r="BM191">
        <v>6.3056999999999999</v>
      </c>
      <c r="BQ191">
        <v>0</v>
      </c>
      <c r="BR191">
        <v>1.7600000000000001E-3</v>
      </c>
      <c r="BS191">
        <v>-5</v>
      </c>
      <c r="BT191">
        <v>5.1200000000000004E-3</v>
      </c>
      <c r="BU191">
        <v>4.301E-2</v>
      </c>
      <c r="BV191">
        <v>0</v>
      </c>
      <c r="BW191" t="s">
        <v>155</v>
      </c>
      <c r="BX191">
        <v>0.79900000000000004</v>
      </c>
    </row>
    <row r="192" spans="1:76" x14ac:dyDescent="0.25">
      <c r="A192" s="26">
        <v>43530</v>
      </c>
      <c r="B192" s="29">
        <v>0.70767206018518525</v>
      </c>
      <c r="C192">
        <v>13.814</v>
      </c>
      <c r="D192">
        <v>1.3284</v>
      </c>
      <c r="E192">
        <v>13283.609023000001</v>
      </c>
      <c r="F192">
        <v>276.7</v>
      </c>
      <c r="G192">
        <v>1.3</v>
      </c>
      <c r="H192">
        <v>812</v>
      </c>
      <c r="J192">
        <v>0</v>
      </c>
      <c r="K192">
        <v>0.87180000000000002</v>
      </c>
      <c r="L192">
        <v>12.0428</v>
      </c>
      <c r="M192">
        <v>1.1579999999999999</v>
      </c>
      <c r="N192">
        <v>241.24799999999999</v>
      </c>
      <c r="O192">
        <v>1.1333</v>
      </c>
      <c r="P192">
        <v>242.4</v>
      </c>
      <c r="Q192">
        <v>192.6901</v>
      </c>
      <c r="R192">
        <v>0.9052</v>
      </c>
      <c r="S192">
        <v>193.6</v>
      </c>
      <c r="T192">
        <v>811.99149999999997</v>
      </c>
      <c r="W192">
        <v>0</v>
      </c>
      <c r="X192">
        <v>0</v>
      </c>
      <c r="Y192">
        <v>11.6</v>
      </c>
      <c r="Z192">
        <v>856</v>
      </c>
      <c r="AA192">
        <v>841</v>
      </c>
      <c r="AB192">
        <v>849</v>
      </c>
      <c r="AC192">
        <v>91</v>
      </c>
      <c r="AD192">
        <v>21.38</v>
      </c>
      <c r="AE192">
        <v>0.49</v>
      </c>
      <c r="AF192">
        <v>981</v>
      </c>
      <c r="AG192">
        <v>-2</v>
      </c>
      <c r="AH192">
        <v>61</v>
      </c>
      <c r="AI192">
        <v>35</v>
      </c>
      <c r="AJ192">
        <v>190</v>
      </c>
      <c r="AK192">
        <v>167</v>
      </c>
      <c r="AL192">
        <v>4.4000000000000004</v>
      </c>
      <c r="AM192">
        <v>174</v>
      </c>
      <c r="AN192" t="s">
        <v>155</v>
      </c>
      <c r="AO192">
        <v>2</v>
      </c>
      <c r="AP192" s="28">
        <v>0.91615740740740748</v>
      </c>
      <c r="AQ192">
        <v>47.161596000000003</v>
      </c>
      <c r="AR192">
        <v>-88.491390999999993</v>
      </c>
      <c r="AS192">
        <v>317.10000000000002</v>
      </c>
      <c r="AT192">
        <v>40.1</v>
      </c>
      <c r="AU192">
        <v>12</v>
      </c>
      <c r="AV192">
        <v>11</v>
      </c>
      <c r="AW192" t="s">
        <v>208</v>
      </c>
      <c r="AX192">
        <v>1.2871999999999999</v>
      </c>
      <c r="AY192">
        <v>2.0404</v>
      </c>
      <c r="AZ192">
        <v>2.4340000000000002</v>
      </c>
      <c r="BA192">
        <v>14.686999999999999</v>
      </c>
      <c r="BB192">
        <v>14.44</v>
      </c>
      <c r="BC192">
        <v>0.98</v>
      </c>
      <c r="BD192">
        <v>14.71</v>
      </c>
      <c r="BE192">
        <v>2863.3130000000001</v>
      </c>
      <c r="BF192">
        <v>175.239</v>
      </c>
      <c r="BG192">
        <v>6.0069999999999997</v>
      </c>
      <c r="BH192">
        <v>2.8000000000000001E-2</v>
      </c>
      <c r="BI192">
        <v>6.0350000000000001</v>
      </c>
      <c r="BJ192">
        <v>4.798</v>
      </c>
      <c r="BK192">
        <v>2.3E-2</v>
      </c>
      <c r="BL192">
        <v>4.82</v>
      </c>
      <c r="BM192">
        <v>6.1306000000000003</v>
      </c>
      <c r="BQ192">
        <v>0</v>
      </c>
      <c r="BR192">
        <v>0.35468</v>
      </c>
      <c r="BS192">
        <v>-5</v>
      </c>
      <c r="BT192">
        <v>5.8799999999999998E-3</v>
      </c>
      <c r="BU192">
        <v>8.6674919999999993</v>
      </c>
      <c r="BV192">
        <v>0</v>
      </c>
      <c r="BW192" t="s">
        <v>155</v>
      </c>
      <c r="BX192">
        <v>0.79900000000000004</v>
      </c>
    </row>
    <row r="193" spans="1:76" x14ac:dyDescent="0.25">
      <c r="A193" s="26">
        <v>43530</v>
      </c>
      <c r="B193" s="29">
        <v>0.70768363425925929</v>
      </c>
      <c r="C193">
        <v>13.8</v>
      </c>
      <c r="D193">
        <v>1.4557</v>
      </c>
      <c r="E193">
        <v>14557.38056</v>
      </c>
      <c r="F193">
        <v>272.5</v>
      </c>
      <c r="G193">
        <v>1.2</v>
      </c>
      <c r="H193">
        <v>842.6</v>
      </c>
      <c r="J193">
        <v>0</v>
      </c>
      <c r="K193">
        <v>0.87070000000000003</v>
      </c>
      <c r="L193">
        <v>12.016299999999999</v>
      </c>
      <c r="M193">
        <v>1.2676000000000001</v>
      </c>
      <c r="N193">
        <v>237.31379999999999</v>
      </c>
      <c r="O193">
        <v>1.0610999999999999</v>
      </c>
      <c r="P193">
        <v>238.4</v>
      </c>
      <c r="Q193">
        <v>189.54769999999999</v>
      </c>
      <c r="R193">
        <v>0.84750000000000003</v>
      </c>
      <c r="S193">
        <v>190.4</v>
      </c>
      <c r="T193">
        <v>842.64520000000005</v>
      </c>
      <c r="W193">
        <v>0</v>
      </c>
      <c r="X193">
        <v>0</v>
      </c>
      <c r="Y193">
        <v>11.6</v>
      </c>
      <c r="Z193">
        <v>856</v>
      </c>
      <c r="AA193">
        <v>841</v>
      </c>
      <c r="AB193">
        <v>850</v>
      </c>
      <c r="AC193">
        <v>91</v>
      </c>
      <c r="AD193">
        <v>21.38</v>
      </c>
      <c r="AE193">
        <v>0.49</v>
      </c>
      <c r="AF193">
        <v>981</v>
      </c>
      <c r="AG193">
        <v>-2</v>
      </c>
      <c r="AH193">
        <v>61</v>
      </c>
      <c r="AI193">
        <v>35</v>
      </c>
      <c r="AJ193">
        <v>190</v>
      </c>
      <c r="AK193">
        <v>167</v>
      </c>
      <c r="AL193">
        <v>4.4000000000000004</v>
      </c>
      <c r="AM193">
        <v>174</v>
      </c>
      <c r="AN193" t="s">
        <v>155</v>
      </c>
      <c r="AO193">
        <v>2</v>
      </c>
      <c r="AP193" s="28">
        <v>0.9161689814814814</v>
      </c>
      <c r="AQ193">
        <v>47.161470000000001</v>
      </c>
      <c r="AR193">
        <v>-88.491264999999999</v>
      </c>
      <c r="AS193">
        <v>316.89999999999998</v>
      </c>
      <c r="AT193">
        <v>38.799999999999997</v>
      </c>
      <c r="AU193">
        <v>12</v>
      </c>
      <c r="AV193">
        <v>11</v>
      </c>
      <c r="AW193" t="s">
        <v>208</v>
      </c>
      <c r="AX193">
        <v>1.5935999999999999</v>
      </c>
      <c r="AY193">
        <v>1.6384000000000001</v>
      </c>
      <c r="AZ193">
        <v>2.7467999999999999</v>
      </c>
      <c r="BA193">
        <v>14.686999999999999</v>
      </c>
      <c r="BB193">
        <v>14.32</v>
      </c>
      <c r="BC193">
        <v>0.97</v>
      </c>
      <c r="BD193">
        <v>14.843999999999999</v>
      </c>
      <c r="BE193">
        <v>2838.5439999999999</v>
      </c>
      <c r="BF193">
        <v>190.58</v>
      </c>
      <c r="BG193">
        <v>5.8710000000000004</v>
      </c>
      <c r="BH193">
        <v>2.5999999999999999E-2</v>
      </c>
      <c r="BI193">
        <v>5.8970000000000002</v>
      </c>
      <c r="BJ193">
        <v>4.6890000000000001</v>
      </c>
      <c r="BK193">
        <v>2.1000000000000001E-2</v>
      </c>
      <c r="BL193">
        <v>4.71</v>
      </c>
      <c r="BM193">
        <v>6.3209999999999997</v>
      </c>
      <c r="BQ193">
        <v>0</v>
      </c>
      <c r="BR193">
        <v>0.21410999999999999</v>
      </c>
      <c r="BS193">
        <v>-5</v>
      </c>
      <c r="BT193">
        <v>6.0000000000000001E-3</v>
      </c>
      <c r="BU193">
        <v>5.23231</v>
      </c>
      <c r="BV193">
        <v>0</v>
      </c>
      <c r="BW193" t="s">
        <v>155</v>
      </c>
      <c r="BX193">
        <v>0.79900000000000004</v>
      </c>
    </row>
    <row r="194" spans="1:76" x14ac:dyDescent="0.25">
      <c r="A194" s="26">
        <v>43530</v>
      </c>
      <c r="B194" s="29">
        <v>0.70769520833333333</v>
      </c>
      <c r="C194">
        <v>13.8</v>
      </c>
      <c r="D194">
        <v>1.3877999999999999</v>
      </c>
      <c r="E194">
        <v>13877.828240999999</v>
      </c>
      <c r="F194">
        <v>271.39999999999998</v>
      </c>
      <c r="G194">
        <v>1.2</v>
      </c>
      <c r="H194">
        <v>863</v>
      </c>
      <c r="J194">
        <v>0</v>
      </c>
      <c r="K194">
        <v>0.87129999999999996</v>
      </c>
      <c r="L194">
        <v>12.024100000000001</v>
      </c>
      <c r="M194">
        <v>1.2092000000000001</v>
      </c>
      <c r="N194">
        <v>236.49</v>
      </c>
      <c r="O194">
        <v>1.0456000000000001</v>
      </c>
      <c r="P194">
        <v>237.5</v>
      </c>
      <c r="Q194">
        <v>188.8897</v>
      </c>
      <c r="R194">
        <v>0.83509999999999995</v>
      </c>
      <c r="S194">
        <v>189.7</v>
      </c>
      <c r="T194">
        <v>862.98839999999996</v>
      </c>
      <c r="W194">
        <v>0</v>
      </c>
      <c r="X194">
        <v>0</v>
      </c>
      <c r="Y194">
        <v>11.6</v>
      </c>
      <c r="Z194">
        <v>857</v>
      </c>
      <c r="AA194">
        <v>843</v>
      </c>
      <c r="AB194">
        <v>851</v>
      </c>
      <c r="AC194">
        <v>91</v>
      </c>
      <c r="AD194">
        <v>21.38</v>
      </c>
      <c r="AE194">
        <v>0.49</v>
      </c>
      <c r="AF194">
        <v>981</v>
      </c>
      <c r="AG194">
        <v>-2</v>
      </c>
      <c r="AH194">
        <v>61</v>
      </c>
      <c r="AI194">
        <v>35</v>
      </c>
      <c r="AJ194">
        <v>190</v>
      </c>
      <c r="AK194">
        <v>167</v>
      </c>
      <c r="AL194">
        <v>4.4000000000000004</v>
      </c>
      <c r="AM194">
        <v>174.2</v>
      </c>
      <c r="AN194" t="s">
        <v>155</v>
      </c>
      <c r="AO194">
        <v>2</v>
      </c>
      <c r="AP194" s="28">
        <v>0.91618055555555555</v>
      </c>
      <c r="AQ194">
        <v>47.161357000000002</v>
      </c>
      <c r="AR194">
        <v>-88.491123000000002</v>
      </c>
      <c r="AS194">
        <v>316.60000000000002</v>
      </c>
      <c r="AT194">
        <v>37.6</v>
      </c>
      <c r="AU194">
        <v>12</v>
      </c>
      <c r="AV194">
        <v>11</v>
      </c>
      <c r="AW194" t="s">
        <v>208</v>
      </c>
      <c r="AX194">
        <v>1.466</v>
      </c>
      <c r="AY194">
        <v>1.0468</v>
      </c>
      <c r="AZ194">
        <v>2.5659999999999998</v>
      </c>
      <c r="BA194">
        <v>14.686999999999999</v>
      </c>
      <c r="BB194">
        <v>14.38</v>
      </c>
      <c r="BC194">
        <v>0.98</v>
      </c>
      <c r="BD194">
        <v>14.77</v>
      </c>
      <c r="BE194">
        <v>2850.7739999999999</v>
      </c>
      <c r="BF194">
        <v>182.46600000000001</v>
      </c>
      <c r="BG194">
        <v>5.8719999999999999</v>
      </c>
      <c r="BH194">
        <v>2.5999999999999999E-2</v>
      </c>
      <c r="BI194">
        <v>5.8979999999999997</v>
      </c>
      <c r="BJ194">
        <v>4.6900000000000004</v>
      </c>
      <c r="BK194">
        <v>2.1000000000000001E-2</v>
      </c>
      <c r="BL194">
        <v>4.7110000000000003</v>
      </c>
      <c r="BM194">
        <v>6.4972000000000003</v>
      </c>
      <c r="BQ194">
        <v>0</v>
      </c>
      <c r="BR194">
        <v>0.39829100000000001</v>
      </c>
      <c r="BS194">
        <v>-5</v>
      </c>
      <c r="BT194">
        <v>6.0000000000000001E-3</v>
      </c>
      <c r="BU194">
        <v>9.7332439999999991</v>
      </c>
      <c r="BV194">
        <v>0</v>
      </c>
      <c r="BW194" t="s">
        <v>155</v>
      </c>
      <c r="BX194">
        <v>0.79900000000000004</v>
      </c>
    </row>
    <row r="195" spans="1:76" x14ac:dyDescent="0.25">
      <c r="A195" s="26">
        <v>43530</v>
      </c>
      <c r="B195" s="29">
        <v>0.70770678240740736</v>
      </c>
      <c r="C195">
        <v>13.808</v>
      </c>
      <c r="D195">
        <v>1.1688000000000001</v>
      </c>
      <c r="E195">
        <v>11687.863248</v>
      </c>
      <c r="F195">
        <v>269.89999999999998</v>
      </c>
      <c r="G195">
        <v>1.2</v>
      </c>
      <c r="H195">
        <v>815.4</v>
      </c>
      <c r="J195">
        <v>0</v>
      </c>
      <c r="K195">
        <v>0.87319999999999998</v>
      </c>
      <c r="L195">
        <v>12.0566</v>
      </c>
      <c r="M195">
        <v>1.0206</v>
      </c>
      <c r="N195">
        <v>235.63409999999999</v>
      </c>
      <c r="O195">
        <v>1.0478000000000001</v>
      </c>
      <c r="P195">
        <v>236.7</v>
      </c>
      <c r="Q195">
        <v>188.1926</v>
      </c>
      <c r="R195">
        <v>0.83689999999999998</v>
      </c>
      <c r="S195">
        <v>189</v>
      </c>
      <c r="T195">
        <v>815.38520000000005</v>
      </c>
      <c r="W195">
        <v>0</v>
      </c>
      <c r="X195">
        <v>0</v>
      </c>
      <c r="Y195">
        <v>11.7</v>
      </c>
      <c r="Z195">
        <v>856</v>
      </c>
      <c r="AA195">
        <v>842</v>
      </c>
      <c r="AB195">
        <v>851</v>
      </c>
      <c r="AC195">
        <v>91</v>
      </c>
      <c r="AD195">
        <v>21.36</v>
      </c>
      <c r="AE195">
        <v>0.49</v>
      </c>
      <c r="AF195">
        <v>982</v>
      </c>
      <c r="AG195">
        <v>-2</v>
      </c>
      <c r="AH195">
        <v>61</v>
      </c>
      <c r="AI195">
        <v>35</v>
      </c>
      <c r="AJ195">
        <v>190</v>
      </c>
      <c r="AK195">
        <v>167</v>
      </c>
      <c r="AL195">
        <v>4.4000000000000004</v>
      </c>
      <c r="AM195">
        <v>174.6</v>
      </c>
      <c r="AN195" t="s">
        <v>155</v>
      </c>
      <c r="AO195">
        <v>2</v>
      </c>
      <c r="AP195" s="28">
        <v>0.9161921296296297</v>
      </c>
      <c r="AQ195">
        <v>47.161251</v>
      </c>
      <c r="AR195">
        <v>-88.490977999999998</v>
      </c>
      <c r="AS195">
        <v>316.39999999999998</v>
      </c>
      <c r="AT195">
        <v>36.700000000000003</v>
      </c>
      <c r="AU195">
        <v>12</v>
      </c>
      <c r="AV195">
        <v>11</v>
      </c>
      <c r="AW195" t="s">
        <v>208</v>
      </c>
      <c r="AX195">
        <v>1.2</v>
      </c>
      <c r="AY195">
        <v>1.1468</v>
      </c>
      <c r="AZ195">
        <v>2.2999999999999998</v>
      </c>
      <c r="BA195">
        <v>14.686999999999999</v>
      </c>
      <c r="BB195">
        <v>14.61</v>
      </c>
      <c r="BC195">
        <v>0.99</v>
      </c>
      <c r="BD195">
        <v>14.523999999999999</v>
      </c>
      <c r="BE195">
        <v>2893.5439999999999</v>
      </c>
      <c r="BF195">
        <v>155.89099999999999</v>
      </c>
      <c r="BG195">
        <v>5.9219999999999997</v>
      </c>
      <c r="BH195">
        <v>2.5999999999999999E-2</v>
      </c>
      <c r="BI195">
        <v>5.9480000000000004</v>
      </c>
      <c r="BJ195">
        <v>4.7300000000000004</v>
      </c>
      <c r="BK195">
        <v>2.1000000000000001E-2</v>
      </c>
      <c r="BL195">
        <v>4.7510000000000003</v>
      </c>
      <c r="BM195">
        <v>6.2141000000000002</v>
      </c>
      <c r="BQ195">
        <v>0</v>
      </c>
      <c r="BR195">
        <v>0.20876</v>
      </c>
      <c r="BS195">
        <v>-5</v>
      </c>
      <c r="BT195">
        <v>6.0000000000000001E-3</v>
      </c>
      <c r="BU195">
        <v>5.101572</v>
      </c>
      <c r="BV195">
        <v>0</v>
      </c>
      <c r="BW195" t="s">
        <v>155</v>
      </c>
      <c r="BX195">
        <v>0.79900000000000004</v>
      </c>
    </row>
    <row r="196" spans="1:76" x14ac:dyDescent="0.25">
      <c r="A196" s="26">
        <v>43530</v>
      </c>
      <c r="B196" s="29">
        <v>0.70771835648148151</v>
      </c>
      <c r="C196">
        <v>13.625999999999999</v>
      </c>
      <c r="D196">
        <v>1.6261000000000001</v>
      </c>
      <c r="E196">
        <v>16260.512821</v>
      </c>
      <c r="F196">
        <v>259.3</v>
      </c>
      <c r="G196">
        <v>1.2</v>
      </c>
      <c r="H196">
        <v>758.9</v>
      </c>
      <c r="J196">
        <v>0</v>
      </c>
      <c r="K196">
        <v>0.87070000000000003</v>
      </c>
      <c r="L196">
        <v>11.863200000000001</v>
      </c>
      <c r="M196">
        <v>1.4157</v>
      </c>
      <c r="N196">
        <v>225.73050000000001</v>
      </c>
      <c r="O196">
        <v>1.0448</v>
      </c>
      <c r="P196">
        <v>226.8</v>
      </c>
      <c r="Q196">
        <v>180.28110000000001</v>
      </c>
      <c r="R196">
        <v>0.83440000000000003</v>
      </c>
      <c r="S196">
        <v>181.1</v>
      </c>
      <c r="T196">
        <v>758.88900000000001</v>
      </c>
      <c r="W196">
        <v>0</v>
      </c>
      <c r="X196">
        <v>0</v>
      </c>
      <c r="Y196">
        <v>11.6</v>
      </c>
      <c r="Z196">
        <v>858</v>
      </c>
      <c r="AA196">
        <v>844</v>
      </c>
      <c r="AB196">
        <v>853</v>
      </c>
      <c r="AC196">
        <v>91</v>
      </c>
      <c r="AD196">
        <v>21.36</v>
      </c>
      <c r="AE196">
        <v>0.49</v>
      </c>
      <c r="AF196">
        <v>982</v>
      </c>
      <c r="AG196">
        <v>-2</v>
      </c>
      <c r="AH196">
        <v>61</v>
      </c>
      <c r="AI196">
        <v>35</v>
      </c>
      <c r="AJ196">
        <v>190</v>
      </c>
      <c r="AK196">
        <v>167</v>
      </c>
      <c r="AL196">
        <v>4.4000000000000004</v>
      </c>
      <c r="AM196">
        <v>174.9</v>
      </c>
      <c r="AN196" t="s">
        <v>155</v>
      </c>
      <c r="AO196">
        <v>2</v>
      </c>
      <c r="AP196" s="28">
        <v>0.91620370370370363</v>
      </c>
      <c r="AQ196">
        <v>47.161135999999999</v>
      </c>
      <c r="AR196">
        <v>-88.490848999999997</v>
      </c>
      <c r="AS196">
        <v>316.2</v>
      </c>
      <c r="AT196">
        <v>36.4</v>
      </c>
      <c r="AU196">
        <v>12</v>
      </c>
      <c r="AV196">
        <v>10</v>
      </c>
      <c r="AW196" t="s">
        <v>214</v>
      </c>
      <c r="AX196">
        <v>1.2467999999999999</v>
      </c>
      <c r="AY196">
        <v>1.2467999999999999</v>
      </c>
      <c r="AZ196">
        <v>2.3468</v>
      </c>
      <c r="BA196">
        <v>14.686999999999999</v>
      </c>
      <c r="BB196">
        <v>14.31</v>
      </c>
      <c r="BC196">
        <v>0.97</v>
      </c>
      <c r="BD196">
        <v>14.856</v>
      </c>
      <c r="BE196">
        <v>2805.1790000000001</v>
      </c>
      <c r="BF196">
        <v>213.065</v>
      </c>
      <c r="BG196">
        <v>5.59</v>
      </c>
      <c r="BH196">
        <v>2.5999999999999999E-2</v>
      </c>
      <c r="BI196">
        <v>5.6159999999999997</v>
      </c>
      <c r="BJ196">
        <v>4.4640000000000004</v>
      </c>
      <c r="BK196">
        <v>2.1000000000000001E-2</v>
      </c>
      <c r="BL196">
        <v>4.4850000000000003</v>
      </c>
      <c r="BM196">
        <v>5.6982999999999997</v>
      </c>
      <c r="BQ196">
        <v>0</v>
      </c>
      <c r="BR196">
        <v>0.51075999999999999</v>
      </c>
      <c r="BS196">
        <v>-5</v>
      </c>
      <c r="BT196">
        <v>6.0000000000000001E-3</v>
      </c>
      <c r="BU196">
        <v>12.481697</v>
      </c>
      <c r="BV196">
        <v>0</v>
      </c>
      <c r="BW196" t="s">
        <v>155</v>
      </c>
      <c r="BX196">
        <v>0.79900000000000004</v>
      </c>
    </row>
    <row r="197" spans="1:76" x14ac:dyDescent="0.25">
      <c r="A197" s="26">
        <v>43530</v>
      </c>
      <c r="B197" s="29">
        <v>0.70772993055555566</v>
      </c>
      <c r="C197">
        <v>13.026</v>
      </c>
      <c r="D197">
        <v>2.4794999999999998</v>
      </c>
      <c r="E197">
        <v>24794.645161</v>
      </c>
      <c r="F197">
        <v>246.4</v>
      </c>
      <c r="G197">
        <v>1.2</v>
      </c>
      <c r="H197">
        <v>852.1</v>
      </c>
      <c r="J197">
        <v>0</v>
      </c>
      <c r="K197">
        <v>0.86760000000000004</v>
      </c>
      <c r="L197">
        <v>11.3012</v>
      </c>
      <c r="M197">
        <v>2.1511999999999998</v>
      </c>
      <c r="N197">
        <v>213.79230000000001</v>
      </c>
      <c r="O197">
        <v>1.0410999999999999</v>
      </c>
      <c r="P197">
        <v>214.8</v>
      </c>
      <c r="Q197">
        <v>170.7466</v>
      </c>
      <c r="R197">
        <v>0.83150000000000002</v>
      </c>
      <c r="S197">
        <v>171.6</v>
      </c>
      <c r="T197">
        <v>852.10440000000006</v>
      </c>
      <c r="W197">
        <v>0</v>
      </c>
      <c r="X197">
        <v>0</v>
      </c>
      <c r="Y197">
        <v>11.6</v>
      </c>
      <c r="Z197">
        <v>859</v>
      </c>
      <c r="AA197">
        <v>845</v>
      </c>
      <c r="AB197">
        <v>854</v>
      </c>
      <c r="AC197">
        <v>91</v>
      </c>
      <c r="AD197">
        <v>21.36</v>
      </c>
      <c r="AE197">
        <v>0.49</v>
      </c>
      <c r="AF197">
        <v>982</v>
      </c>
      <c r="AG197">
        <v>-2</v>
      </c>
      <c r="AH197">
        <v>61</v>
      </c>
      <c r="AI197">
        <v>35</v>
      </c>
      <c r="AJ197">
        <v>190</v>
      </c>
      <c r="AK197">
        <v>167</v>
      </c>
      <c r="AL197">
        <v>4.3</v>
      </c>
      <c r="AM197">
        <v>174.7</v>
      </c>
      <c r="AN197" t="s">
        <v>155</v>
      </c>
      <c r="AO197">
        <v>2</v>
      </c>
      <c r="AP197" s="28">
        <v>0.91621527777777778</v>
      </c>
      <c r="AQ197">
        <v>47.161009999999997</v>
      </c>
      <c r="AR197">
        <v>-88.490752999999998</v>
      </c>
      <c r="AS197">
        <v>316.2</v>
      </c>
      <c r="AT197">
        <v>35.6</v>
      </c>
      <c r="AU197">
        <v>12</v>
      </c>
      <c r="AV197">
        <v>10</v>
      </c>
      <c r="AW197" t="s">
        <v>214</v>
      </c>
      <c r="AX197">
        <v>1.3468</v>
      </c>
      <c r="AY197">
        <v>1.4403999999999999</v>
      </c>
      <c r="AZ197">
        <v>2.4935999999999998</v>
      </c>
      <c r="BA197">
        <v>14.686999999999999</v>
      </c>
      <c r="BB197">
        <v>13.97</v>
      </c>
      <c r="BC197">
        <v>0.95</v>
      </c>
      <c r="BD197">
        <v>15.257999999999999</v>
      </c>
      <c r="BE197">
        <v>2636.0639999999999</v>
      </c>
      <c r="BF197">
        <v>319.37</v>
      </c>
      <c r="BG197">
        <v>5.2220000000000004</v>
      </c>
      <c r="BH197">
        <v>2.5000000000000001E-2</v>
      </c>
      <c r="BI197">
        <v>5.2480000000000002</v>
      </c>
      <c r="BJ197">
        <v>4.1710000000000003</v>
      </c>
      <c r="BK197">
        <v>0.02</v>
      </c>
      <c r="BL197">
        <v>4.1909999999999998</v>
      </c>
      <c r="BM197">
        <v>6.3116000000000003</v>
      </c>
      <c r="BQ197">
        <v>0</v>
      </c>
      <c r="BR197">
        <v>0.47239999999999999</v>
      </c>
      <c r="BS197">
        <v>-5</v>
      </c>
      <c r="BT197">
        <v>6.0000000000000001E-3</v>
      </c>
      <c r="BU197">
        <v>11.544275000000001</v>
      </c>
      <c r="BV197">
        <v>0</v>
      </c>
      <c r="BW197" t="s">
        <v>155</v>
      </c>
      <c r="BX197">
        <v>0.79900000000000004</v>
      </c>
    </row>
    <row r="198" spans="1:76" x14ac:dyDescent="0.25">
      <c r="A198" s="26">
        <v>43530</v>
      </c>
      <c r="B198" s="29">
        <v>0.70774150462962959</v>
      </c>
      <c r="C198">
        <v>12.407</v>
      </c>
      <c r="D198">
        <v>4.0525000000000002</v>
      </c>
      <c r="E198">
        <v>40525.241264999997</v>
      </c>
      <c r="F198">
        <v>242.9</v>
      </c>
      <c r="G198">
        <v>1.2</v>
      </c>
      <c r="H198">
        <v>1120.5999999999999</v>
      </c>
      <c r="J198">
        <v>0</v>
      </c>
      <c r="K198">
        <v>0.85809999999999997</v>
      </c>
      <c r="L198">
        <v>10.6469</v>
      </c>
      <c r="M198">
        <v>3.4775999999999998</v>
      </c>
      <c r="N198">
        <v>208.47290000000001</v>
      </c>
      <c r="O198">
        <v>1.0298</v>
      </c>
      <c r="P198">
        <v>209.5</v>
      </c>
      <c r="Q198">
        <v>166.4982</v>
      </c>
      <c r="R198">
        <v>0.82240000000000002</v>
      </c>
      <c r="S198">
        <v>167.3</v>
      </c>
      <c r="T198">
        <v>1120.6090999999999</v>
      </c>
      <c r="W198">
        <v>0</v>
      </c>
      <c r="X198">
        <v>0</v>
      </c>
      <c r="Y198">
        <v>11.6</v>
      </c>
      <c r="Z198">
        <v>855</v>
      </c>
      <c r="AA198">
        <v>841</v>
      </c>
      <c r="AB198">
        <v>850</v>
      </c>
      <c r="AC198">
        <v>91</v>
      </c>
      <c r="AD198">
        <v>21.36</v>
      </c>
      <c r="AE198">
        <v>0.49</v>
      </c>
      <c r="AF198">
        <v>982</v>
      </c>
      <c r="AG198">
        <v>-2</v>
      </c>
      <c r="AH198">
        <v>60.120879000000002</v>
      </c>
      <c r="AI198">
        <v>35</v>
      </c>
      <c r="AJ198">
        <v>190</v>
      </c>
      <c r="AK198">
        <v>167</v>
      </c>
      <c r="AL198">
        <v>4.3</v>
      </c>
      <c r="AM198">
        <v>174.3</v>
      </c>
      <c r="AN198" t="s">
        <v>155</v>
      </c>
      <c r="AO198">
        <v>2</v>
      </c>
      <c r="AP198" s="28">
        <v>0.91622685185185182</v>
      </c>
      <c r="AQ198">
        <v>47.160871999999998</v>
      </c>
      <c r="AR198">
        <v>-88.490697999999995</v>
      </c>
      <c r="AS198">
        <v>316.5</v>
      </c>
      <c r="AT198">
        <v>35.1</v>
      </c>
      <c r="AU198">
        <v>12</v>
      </c>
      <c r="AV198">
        <v>10</v>
      </c>
      <c r="AW198" t="s">
        <v>214</v>
      </c>
      <c r="AX198">
        <v>1.4468000000000001</v>
      </c>
      <c r="AY198">
        <v>1.7403999999999999</v>
      </c>
      <c r="AZ198">
        <v>2.7404000000000002</v>
      </c>
      <c r="BA198">
        <v>14.686999999999999</v>
      </c>
      <c r="BB198">
        <v>12.99</v>
      </c>
      <c r="BC198">
        <v>0.88</v>
      </c>
      <c r="BD198">
        <v>16.533000000000001</v>
      </c>
      <c r="BE198">
        <v>2361.143</v>
      </c>
      <c r="BF198">
        <v>490.85700000000003</v>
      </c>
      <c r="BG198">
        <v>4.8419999999999996</v>
      </c>
      <c r="BH198">
        <v>2.4E-2</v>
      </c>
      <c r="BI198">
        <v>4.8650000000000002</v>
      </c>
      <c r="BJ198">
        <v>3.867</v>
      </c>
      <c r="BK198">
        <v>1.9E-2</v>
      </c>
      <c r="BL198">
        <v>3.8860000000000001</v>
      </c>
      <c r="BM198">
        <v>7.8916000000000004</v>
      </c>
      <c r="BQ198">
        <v>0</v>
      </c>
      <c r="BR198">
        <v>0.23330799999999999</v>
      </c>
      <c r="BS198">
        <v>-5</v>
      </c>
      <c r="BT198">
        <v>6.0000000000000001E-3</v>
      </c>
      <c r="BU198">
        <v>5.7014570000000004</v>
      </c>
      <c r="BV198">
        <v>0</v>
      </c>
      <c r="BW198" t="s">
        <v>155</v>
      </c>
      <c r="BX198">
        <v>0.79900000000000004</v>
      </c>
    </row>
    <row r="199" spans="1:76" x14ac:dyDescent="0.25">
      <c r="A199" s="26">
        <v>43530</v>
      </c>
      <c r="B199" s="29">
        <v>0.70775307870370374</v>
      </c>
      <c r="C199">
        <v>12.423</v>
      </c>
      <c r="D199">
        <v>4.1425000000000001</v>
      </c>
      <c r="E199">
        <v>41424.978540999997</v>
      </c>
      <c r="F199">
        <v>243.5</v>
      </c>
      <c r="G199">
        <v>1.2</v>
      </c>
      <c r="H199">
        <v>1755</v>
      </c>
      <c r="J199">
        <v>0</v>
      </c>
      <c r="K199">
        <v>0.85660000000000003</v>
      </c>
      <c r="L199">
        <v>10.6419</v>
      </c>
      <c r="M199">
        <v>3.5485000000000002</v>
      </c>
      <c r="N199">
        <v>208.6037</v>
      </c>
      <c r="O199">
        <v>1.0279</v>
      </c>
      <c r="P199">
        <v>209.6</v>
      </c>
      <c r="Q199">
        <v>166.6027</v>
      </c>
      <c r="R199">
        <v>0.82099999999999995</v>
      </c>
      <c r="S199">
        <v>167.4</v>
      </c>
      <c r="T199">
        <v>1754.9930999999999</v>
      </c>
      <c r="W199">
        <v>0</v>
      </c>
      <c r="X199">
        <v>0</v>
      </c>
      <c r="Y199">
        <v>11.6</v>
      </c>
      <c r="Z199">
        <v>853</v>
      </c>
      <c r="AA199">
        <v>839</v>
      </c>
      <c r="AB199">
        <v>848</v>
      </c>
      <c r="AC199">
        <v>91</v>
      </c>
      <c r="AD199">
        <v>21.36</v>
      </c>
      <c r="AE199">
        <v>0.49</v>
      </c>
      <c r="AF199">
        <v>982</v>
      </c>
      <c r="AG199">
        <v>-2</v>
      </c>
      <c r="AH199">
        <v>60</v>
      </c>
      <c r="AI199">
        <v>35</v>
      </c>
      <c r="AJ199">
        <v>190</v>
      </c>
      <c r="AK199">
        <v>167</v>
      </c>
      <c r="AL199">
        <v>4.3</v>
      </c>
      <c r="AM199">
        <v>174</v>
      </c>
      <c r="AN199" t="s">
        <v>155</v>
      </c>
      <c r="AO199">
        <v>2</v>
      </c>
      <c r="AP199" s="28">
        <v>0.91623842592592597</v>
      </c>
      <c r="AQ199">
        <v>47.160722</v>
      </c>
      <c r="AR199">
        <v>-88.490671000000006</v>
      </c>
      <c r="AS199">
        <v>316.39999999999998</v>
      </c>
      <c r="AT199">
        <v>35.9</v>
      </c>
      <c r="AU199">
        <v>12</v>
      </c>
      <c r="AV199">
        <v>10</v>
      </c>
      <c r="AW199" t="s">
        <v>214</v>
      </c>
      <c r="AX199">
        <v>1.5</v>
      </c>
      <c r="AY199">
        <v>1.9</v>
      </c>
      <c r="AZ199">
        <v>2.9</v>
      </c>
      <c r="BA199">
        <v>14.686999999999999</v>
      </c>
      <c r="BB199">
        <v>12.84</v>
      </c>
      <c r="BC199">
        <v>0.87</v>
      </c>
      <c r="BD199">
        <v>16.739000000000001</v>
      </c>
      <c r="BE199">
        <v>2338.721</v>
      </c>
      <c r="BF199">
        <v>496.34500000000003</v>
      </c>
      <c r="BG199">
        <v>4.8010000000000002</v>
      </c>
      <c r="BH199">
        <v>2.4E-2</v>
      </c>
      <c r="BI199">
        <v>4.8250000000000002</v>
      </c>
      <c r="BJ199">
        <v>3.8340000000000001</v>
      </c>
      <c r="BK199">
        <v>1.9E-2</v>
      </c>
      <c r="BL199">
        <v>3.8530000000000002</v>
      </c>
      <c r="BM199">
        <v>12.2475</v>
      </c>
      <c r="BQ199">
        <v>0</v>
      </c>
      <c r="BR199">
        <v>5.9458999999999998E-2</v>
      </c>
      <c r="BS199">
        <v>-5</v>
      </c>
      <c r="BT199">
        <v>6.0000000000000001E-3</v>
      </c>
      <c r="BU199">
        <v>1.453041</v>
      </c>
      <c r="BV199">
        <v>0</v>
      </c>
      <c r="BW199" t="s">
        <v>155</v>
      </c>
      <c r="BX199">
        <v>0.79900000000000004</v>
      </c>
    </row>
    <row r="200" spans="1:76" x14ac:dyDescent="0.25">
      <c r="A200" s="26">
        <v>43530</v>
      </c>
      <c r="B200" s="29">
        <v>0.70776465277777778</v>
      </c>
      <c r="C200">
        <v>13.071</v>
      </c>
      <c r="D200">
        <v>2.8683999999999998</v>
      </c>
      <c r="E200">
        <v>28683.941606</v>
      </c>
      <c r="F200">
        <v>235</v>
      </c>
      <c r="G200">
        <v>1.2</v>
      </c>
      <c r="H200">
        <v>1793.4</v>
      </c>
      <c r="J200">
        <v>0</v>
      </c>
      <c r="K200">
        <v>0.86299999999999999</v>
      </c>
      <c r="L200">
        <v>11.2807</v>
      </c>
      <c r="M200">
        <v>2.4754999999999998</v>
      </c>
      <c r="N200">
        <v>202.81120000000001</v>
      </c>
      <c r="O200">
        <v>1.0356000000000001</v>
      </c>
      <c r="P200">
        <v>203.8</v>
      </c>
      <c r="Q200">
        <v>161.97649999999999</v>
      </c>
      <c r="R200">
        <v>0.82709999999999995</v>
      </c>
      <c r="S200">
        <v>162.80000000000001</v>
      </c>
      <c r="T200">
        <v>1793.3562999999999</v>
      </c>
      <c r="W200">
        <v>0</v>
      </c>
      <c r="X200">
        <v>0</v>
      </c>
      <c r="Y200">
        <v>11.6</v>
      </c>
      <c r="Z200">
        <v>854</v>
      </c>
      <c r="AA200">
        <v>839</v>
      </c>
      <c r="AB200">
        <v>849</v>
      </c>
      <c r="AC200">
        <v>91</v>
      </c>
      <c r="AD200">
        <v>21.36</v>
      </c>
      <c r="AE200">
        <v>0.49</v>
      </c>
      <c r="AF200">
        <v>982</v>
      </c>
      <c r="AG200">
        <v>-2</v>
      </c>
      <c r="AH200">
        <v>60</v>
      </c>
      <c r="AI200">
        <v>35</v>
      </c>
      <c r="AJ200">
        <v>190</v>
      </c>
      <c r="AK200">
        <v>167</v>
      </c>
      <c r="AL200">
        <v>4.4000000000000004</v>
      </c>
      <c r="AM200">
        <v>174</v>
      </c>
      <c r="AN200" t="s">
        <v>155</v>
      </c>
      <c r="AO200">
        <v>2</v>
      </c>
      <c r="AP200" s="28">
        <v>0.9162499999999999</v>
      </c>
      <c r="AQ200">
        <v>47.16057</v>
      </c>
      <c r="AR200">
        <v>-88.490668999999997</v>
      </c>
      <c r="AS200">
        <v>316</v>
      </c>
      <c r="AT200">
        <v>36.4</v>
      </c>
      <c r="AU200">
        <v>12</v>
      </c>
      <c r="AV200">
        <v>10</v>
      </c>
      <c r="AW200" t="s">
        <v>214</v>
      </c>
      <c r="AX200">
        <v>1.5468</v>
      </c>
      <c r="AY200">
        <v>1.4787999999999999</v>
      </c>
      <c r="AZ200">
        <v>2.9</v>
      </c>
      <c r="BA200">
        <v>14.686999999999999</v>
      </c>
      <c r="BB200">
        <v>13.47</v>
      </c>
      <c r="BC200">
        <v>0.92</v>
      </c>
      <c r="BD200">
        <v>15.871</v>
      </c>
      <c r="BE200">
        <v>2555.9279999999999</v>
      </c>
      <c r="BF200">
        <v>356.98599999999999</v>
      </c>
      <c r="BG200">
        <v>4.8120000000000003</v>
      </c>
      <c r="BH200">
        <v>2.5000000000000001E-2</v>
      </c>
      <c r="BI200">
        <v>4.8369999999999997</v>
      </c>
      <c r="BJ200">
        <v>3.843</v>
      </c>
      <c r="BK200">
        <v>0.02</v>
      </c>
      <c r="BL200">
        <v>3.863</v>
      </c>
      <c r="BM200">
        <v>12.903</v>
      </c>
      <c r="BQ200">
        <v>0</v>
      </c>
      <c r="BR200">
        <v>6.2880000000000005E-2</v>
      </c>
      <c r="BS200">
        <v>-5</v>
      </c>
      <c r="BT200">
        <v>5.1200000000000004E-3</v>
      </c>
      <c r="BU200">
        <v>1.5366299999999999</v>
      </c>
      <c r="BV200">
        <v>0</v>
      </c>
      <c r="BW200" t="s">
        <v>155</v>
      </c>
      <c r="BX200">
        <v>0.79900000000000004</v>
      </c>
    </row>
    <row r="201" spans="1:76" x14ac:dyDescent="0.25">
      <c r="A201" s="26">
        <v>43530</v>
      </c>
      <c r="B201" s="29">
        <v>0.70777622685185182</v>
      </c>
      <c r="C201">
        <v>13.401</v>
      </c>
      <c r="D201">
        <v>2.2326000000000001</v>
      </c>
      <c r="E201">
        <v>22325.789923</v>
      </c>
      <c r="F201">
        <v>211.4</v>
      </c>
      <c r="G201">
        <v>1.2</v>
      </c>
      <c r="H201">
        <v>1366.3</v>
      </c>
      <c r="J201">
        <v>0</v>
      </c>
      <c r="K201">
        <v>0.86650000000000005</v>
      </c>
      <c r="L201">
        <v>11.6122</v>
      </c>
      <c r="M201">
        <v>1.9346000000000001</v>
      </c>
      <c r="N201">
        <v>183.1748</v>
      </c>
      <c r="O201">
        <v>1.0398000000000001</v>
      </c>
      <c r="P201">
        <v>184.2</v>
      </c>
      <c r="Q201">
        <v>146.2937</v>
      </c>
      <c r="R201">
        <v>0.83050000000000002</v>
      </c>
      <c r="S201">
        <v>147.1</v>
      </c>
      <c r="T201">
        <v>1366.2583999999999</v>
      </c>
      <c r="W201">
        <v>0</v>
      </c>
      <c r="X201">
        <v>0</v>
      </c>
      <c r="Y201">
        <v>11.6</v>
      </c>
      <c r="Z201">
        <v>854</v>
      </c>
      <c r="AA201">
        <v>840</v>
      </c>
      <c r="AB201">
        <v>848</v>
      </c>
      <c r="AC201">
        <v>91</v>
      </c>
      <c r="AD201">
        <v>21.36</v>
      </c>
      <c r="AE201">
        <v>0.49</v>
      </c>
      <c r="AF201">
        <v>982</v>
      </c>
      <c r="AG201">
        <v>-2</v>
      </c>
      <c r="AH201">
        <v>60</v>
      </c>
      <c r="AI201">
        <v>35</v>
      </c>
      <c r="AJ201">
        <v>190</v>
      </c>
      <c r="AK201">
        <v>167</v>
      </c>
      <c r="AL201">
        <v>4.4000000000000004</v>
      </c>
      <c r="AM201">
        <v>174</v>
      </c>
      <c r="AN201" t="s">
        <v>155</v>
      </c>
      <c r="AO201">
        <v>2</v>
      </c>
      <c r="AP201" s="28">
        <v>0.91626157407407405</v>
      </c>
      <c r="AQ201">
        <v>47.160440000000001</v>
      </c>
      <c r="AR201">
        <v>-88.490666000000004</v>
      </c>
      <c r="AS201">
        <v>315.7</v>
      </c>
      <c r="AT201">
        <v>34.200000000000003</v>
      </c>
      <c r="AU201">
        <v>12</v>
      </c>
      <c r="AV201">
        <v>10</v>
      </c>
      <c r="AW201" t="s">
        <v>214</v>
      </c>
      <c r="AX201">
        <v>1.6</v>
      </c>
      <c r="AY201">
        <v>1.0468</v>
      </c>
      <c r="AZ201">
        <v>2.9</v>
      </c>
      <c r="BA201">
        <v>14.686999999999999</v>
      </c>
      <c r="BB201">
        <v>13.84</v>
      </c>
      <c r="BC201">
        <v>0.94</v>
      </c>
      <c r="BD201">
        <v>15.404999999999999</v>
      </c>
      <c r="BE201">
        <v>2679.6819999999998</v>
      </c>
      <c r="BF201">
        <v>284.13600000000002</v>
      </c>
      <c r="BG201">
        <v>4.4269999999999996</v>
      </c>
      <c r="BH201">
        <v>2.5000000000000001E-2</v>
      </c>
      <c r="BI201">
        <v>4.452</v>
      </c>
      <c r="BJ201">
        <v>3.5350000000000001</v>
      </c>
      <c r="BK201">
        <v>0.02</v>
      </c>
      <c r="BL201">
        <v>3.5550000000000002</v>
      </c>
      <c r="BM201">
        <v>10.011799999999999</v>
      </c>
      <c r="BQ201">
        <v>0</v>
      </c>
      <c r="BR201">
        <v>0.21193400000000001</v>
      </c>
      <c r="BS201">
        <v>-5</v>
      </c>
      <c r="BT201">
        <v>5.0000000000000001E-3</v>
      </c>
      <c r="BU201">
        <v>5.1791390000000002</v>
      </c>
      <c r="BV201">
        <v>0</v>
      </c>
      <c r="BW201" t="s">
        <v>155</v>
      </c>
      <c r="BX201">
        <v>0.79900000000000004</v>
      </c>
    </row>
    <row r="202" spans="1:76" x14ac:dyDescent="0.25">
      <c r="A202" s="26">
        <v>43530</v>
      </c>
      <c r="B202" s="29">
        <v>0.70778780092592586</v>
      </c>
      <c r="C202">
        <v>13.609</v>
      </c>
      <c r="D202">
        <v>1.6485000000000001</v>
      </c>
      <c r="E202">
        <v>16484.628522999999</v>
      </c>
      <c r="F202">
        <v>190.9</v>
      </c>
      <c r="G202">
        <v>1.2</v>
      </c>
      <c r="H202">
        <v>1071.8</v>
      </c>
      <c r="J202">
        <v>0</v>
      </c>
      <c r="K202">
        <v>0.87029999999999996</v>
      </c>
      <c r="L202">
        <v>11.8436</v>
      </c>
      <c r="M202">
        <v>1.4347000000000001</v>
      </c>
      <c r="N202">
        <v>166.12200000000001</v>
      </c>
      <c r="O202">
        <v>1.0444</v>
      </c>
      <c r="P202">
        <v>167.2</v>
      </c>
      <c r="Q202">
        <v>132.67439999999999</v>
      </c>
      <c r="R202">
        <v>0.83409999999999995</v>
      </c>
      <c r="S202">
        <v>133.5</v>
      </c>
      <c r="T202">
        <v>1071.7742000000001</v>
      </c>
      <c r="W202">
        <v>0</v>
      </c>
      <c r="X202">
        <v>0</v>
      </c>
      <c r="Y202">
        <v>11.6</v>
      </c>
      <c r="Z202">
        <v>854</v>
      </c>
      <c r="AA202">
        <v>840</v>
      </c>
      <c r="AB202">
        <v>848</v>
      </c>
      <c r="AC202">
        <v>91</v>
      </c>
      <c r="AD202">
        <v>21.36</v>
      </c>
      <c r="AE202">
        <v>0.49</v>
      </c>
      <c r="AF202">
        <v>982</v>
      </c>
      <c r="AG202">
        <v>-2</v>
      </c>
      <c r="AH202">
        <v>60</v>
      </c>
      <c r="AI202">
        <v>35</v>
      </c>
      <c r="AJ202">
        <v>190</v>
      </c>
      <c r="AK202">
        <v>167</v>
      </c>
      <c r="AL202">
        <v>4.4000000000000004</v>
      </c>
      <c r="AM202">
        <v>174</v>
      </c>
      <c r="AN202" t="s">
        <v>155</v>
      </c>
      <c r="AO202">
        <v>2</v>
      </c>
      <c r="AP202" s="28">
        <v>0.9162731481481482</v>
      </c>
      <c r="AQ202">
        <v>47.160325</v>
      </c>
      <c r="AR202">
        <v>-88.490655000000004</v>
      </c>
      <c r="AS202">
        <v>315.3</v>
      </c>
      <c r="AT202">
        <v>31.4</v>
      </c>
      <c r="AU202">
        <v>12</v>
      </c>
      <c r="AV202">
        <v>10</v>
      </c>
      <c r="AW202" t="s">
        <v>214</v>
      </c>
      <c r="AX202">
        <v>1.7402599999999999</v>
      </c>
      <c r="AY202">
        <v>1.287013</v>
      </c>
      <c r="AZ202">
        <v>3.04026</v>
      </c>
      <c r="BA202">
        <v>14.686999999999999</v>
      </c>
      <c r="BB202">
        <v>14.27</v>
      </c>
      <c r="BC202">
        <v>0.97</v>
      </c>
      <c r="BD202">
        <v>14.903</v>
      </c>
      <c r="BE202">
        <v>2794.116</v>
      </c>
      <c r="BF202">
        <v>215.42</v>
      </c>
      <c r="BG202">
        <v>4.1040000000000001</v>
      </c>
      <c r="BH202">
        <v>2.5999999999999999E-2</v>
      </c>
      <c r="BI202">
        <v>4.13</v>
      </c>
      <c r="BJ202">
        <v>3.278</v>
      </c>
      <c r="BK202">
        <v>2.1000000000000001E-2</v>
      </c>
      <c r="BL202">
        <v>3.298</v>
      </c>
      <c r="BM202">
        <v>8.0292999999999992</v>
      </c>
      <c r="BQ202">
        <v>0</v>
      </c>
      <c r="BR202">
        <v>0.31558900000000001</v>
      </c>
      <c r="BS202">
        <v>-5</v>
      </c>
      <c r="BT202">
        <v>5.8799999999999998E-3</v>
      </c>
      <c r="BU202">
        <v>7.7121969999999997</v>
      </c>
      <c r="BV202">
        <v>0</v>
      </c>
      <c r="BW202" t="s">
        <v>155</v>
      </c>
      <c r="BX202">
        <v>0.79900000000000004</v>
      </c>
    </row>
    <row r="203" spans="1:76" x14ac:dyDescent="0.25">
      <c r="A203" s="26">
        <v>43530</v>
      </c>
      <c r="B203" s="29">
        <v>0.70779937500000001</v>
      </c>
      <c r="C203">
        <v>13.69</v>
      </c>
      <c r="D203">
        <v>1.4745999999999999</v>
      </c>
      <c r="E203">
        <v>14746.493084</v>
      </c>
      <c r="F203">
        <v>177</v>
      </c>
      <c r="G203">
        <v>1.2</v>
      </c>
      <c r="H203">
        <v>914.3</v>
      </c>
      <c r="J203">
        <v>0</v>
      </c>
      <c r="K203">
        <v>0.87129999999999996</v>
      </c>
      <c r="L203">
        <v>11.928599999999999</v>
      </c>
      <c r="M203">
        <v>1.2848999999999999</v>
      </c>
      <c r="N203">
        <v>154.2149</v>
      </c>
      <c r="O203">
        <v>1.0456000000000001</v>
      </c>
      <c r="P203">
        <v>155.30000000000001</v>
      </c>
      <c r="Q203">
        <v>123.1647</v>
      </c>
      <c r="R203">
        <v>0.83509999999999995</v>
      </c>
      <c r="S203">
        <v>124</v>
      </c>
      <c r="T203">
        <v>914.34770000000003</v>
      </c>
      <c r="W203">
        <v>0</v>
      </c>
      <c r="X203">
        <v>0</v>
      </c>
      <c r="Y203">
        <v>11.6</v>
      </c>
      <c r="Z203">
        <v>854</v>
      </c>
      <c r="AA203">
        <v>839</v>
      </c>
      <c r="AB203">
        <v>848</v>
      </c>
      <c r="AC203">
        <v>91</v>
      </c>
      <c r="AD203">
        <v>21.36</v>
      </c>
      <c r="AE203">
        <v>0.49</v>
      </c>
      <c r="AF203">
        <v>982</v>
      </c>
      <c r="AG203">
        <v>-2</v>
      </c>
      <c r="AH203">
        <v>60</v>
      </c>
      <c r="AI203">
        <v>35</v>
      </c>
      <c r="AJ203">
        <v>190</v>
      </c>
      <c r="AK203">
        <v>167.9</v>
      </c>
      <c r="AL203">
        <v>4.4000000000000004</v>
      </c>
      <c r="AM203">
        <v>174</v>
      </c>
      <c r="AN203" t="s">
        <v>155</v>
      </c>
      <c r="AO203">
        <v>2</v>
      </c>
      <c r="AP203" s="28">
        <v>0.91628472222222224</v>
      </c>
      <c r="AQ203">
        <v>47.160206000000002</v>
      </c>
      <c r="AR203">
        <v>-88.490645999999998</v>
      </c>
      <c r="AS203">
        <v>315</v>
      </c>
      <c r="AT203">
        <v>30.4</v>
      </c>
      <c r="AU203">
        <v>12</v>
      </c>
      <c r="AV203">
        <v>10</v>
      </c>
      <c r="AW203" t="s">
        <v>214</v>
      </c>
      <c r="AX203">
        <v>1.9</v>
      </c>
      <c r="AY203">
        <v>1.5</v>
      </c>
      <c r="AZ203">
        <v>3.2</v>
      </c>
      <c r="BA203">
        <v>14.686999999999999</v>
      </c>
      <c r="BB203">
        <v>14.39</v>
      </c>
      <c r="BC203">
        <v>0.98</v>
      </c>
      <c r="BD203">
        <v>14.766999999999999</v>
      </c>
      <c r="BE203">
        <v>2831.25</v>
      </c>
      <c r="BF203">
        <v>194.107</v>
      </c>
      <c r="BG203">
        <v>3.8330000000000002</v>
      </c>
      <c r="BH203">
        <v>2.5999999999999999E-2</v>
      </c>
      <c r="BI203">
        <v>3.859</v>
      </c>
      <c r="BJ203">
        <v>3.0609999999999999</v>
      </c>
      <c r="BK203">
        <v>2.1000000000000001E-2</v>
      </c>
      <c r="BL203">
        <v>3.0819999999999999</v>
      </c>
      <c r="BM203">
        <v>6.8914999999999997</v>
      </c>
      <c r="BQ203">
        <v>0</v>
      </c>
      <c r="BR203">
        <v>0.20468</v>
      </c>
      <c r="BS203">
        <v>-5</v>
      </c>
      <c r="BT203">
        <v>5.1200000000000004E-3</v>
      </c>
      <c r="BU203">
        <v>5.001868</v>
      </c>
      <c r="BV203">
        <v>0</v>
      </c>
      <c r="BW203" t="s">
        <v>155</v>
      </c>
      <c r="BX203">
        <v>0.79900000000000004</v>
      </c>
    </row>
    <row r="204" spans="1:76" x14ac:dyDescent="0.25">
      <c r="A204" s="26">
        <v>43530</v>
      </c>
      <c r="B204" s="29">
        <v>0.70781094907407416</v>
      </c>
      <c r="C204">
        <v>13.615</v>
      </c>
      <c r="D204">
        <v>1.6147</v>
      </c>
      <c r="E204">
        <v>16147.466667000001</v>
      </c>
      <c r="F204">
        <v>168.4</v>
      </c>
      <c r="G204">
        <v>1.1000000000000001</v>
      </c>
      <c r="H204">
        <v>855.7</v>
      </c>
      <c r="J204">
        <v>0</v>
      </c>
      <c r="K204">
        <v>0.87070000000000003</v>
      </c>
      <c r="L204">
        <v>11.854799999999999</v>
      </c>
      <c r="M204">
        <v>1.4059999999999999</v>
      </c>
      <c r="N204">
        <v>146.6</v>
      </c>
      <c r="O204">
        <v>0.95779999999999998</v>
      </c>
      <c r="P204">
        <v>147.6</v>
      </c>
      <c r="Q204">
        <v>117.083</v>
      </c>
      <c r="R204">
        <v>0.76490000000000002</v>
      </c>
      <c r="S204">
        <v>117.8</v>
      </c>
      <c r="T204">
        <v>855.72109999999998</v>
      </c>
      <c r="W204">
        <v>0</v>
      </c>
      <c r="X204">
        <v>0</v>
      </c>
      <c r="Y204">
        <v>11.6</v>
      </c>
      <c r="Z204">
        <v>855</v>
      </c>
      <c r="AA204">
        <v>840</v>
      </c>
      <c r="AB204">
        <v>849</v>
      </c>
      <c r="AC204">
        <v>91</v>
      </c>
      <c r="AD204">
        <v>21.36</v>
      </c>
      <c r="AE204">
        <v>0.49</v>
      </c>
      <c r="AF204">
        <v>982</v>
      </c>
      <c r="AG204">
        <v>-2</v>
      </c>
      <c r="AH204">
        <v>60</v>
      </c>
      <c r="AI204">
        <v>35</v>
      </c>
      <c r="AJ204">
        <v>190</v>
      </c>
      <c r="AK204">
        <v>168</v>
      </c>
      <c r="AL204">
        <v>4.3</v>
      </c>
      <c r="AM204">
        <v>174</v>
      </c>
      <c r="AN204" t="s">
        <v>155</v>
      </c>
      <c r="AO204">
        <v>2</v>
      </c>
      <c r="AP204" s="28">
        <v>0.91629629629629628</v>
      </c>
      <c r="AQ204">
        <v>47.160086999999997</v>
      </c>
      <c r="AR204">
        <v>-88.490621000000004</v>
      </c>
      <c r="AS204">
        <v>314.89999999999998</v>
      </c>
      <c r="AT204">
        <v>30.1</v>
      </c>
      <c r="AU204">
        <v>12</v>
      </c>
      <c r="AV204">
        <v>10</v>
      </c>
      <c r="AW204" t="s">
        <v>214</v>
      </c>
      <c r="AX204">
        <v>1.9</v>
      </c>
      <c r="AY204">
        <v>1.5468</v>
      </c>
      <c r="AZ204">
        <v>3.1063999999999998</v>
      </c>
      <c r="BA204">
        <v>14.686999999999999</v>
      </c>
      <c r="BB204">
        <v>14.32</v>
      </c>
      <c r="BC204">
        <v>0.97</v>
      </c>
      <c r="BD204">
        <v>14.849</v>
      </c>
      <c r="BE204">
        <v>2804.9740000000002</v>
      </c>
      <c r="BF204">
        <v>211.73400000000001</v>
      </c>
      <c r="BG204">
        <v>3.633</v>
      </c>
      <c r="BH204">
        <v>2.4E-2</v>
      </c>
      <c r="BI204">
        <v>3.6560000000000001</v>
      </c>
      <c r="BJ204">
        <v>2.9009999999999998</v>
      </c>
      <c r="BK204">
        <v>1.9E-2</v>
      </c>
      <c r="BL204">
        <v>2.92</v>
      </c>
      <c r="BM204">
        <v>6.4295999999999998</v>
      </c>
      <c r="BQ204">
        <v>0</v>
      </c>
      <c r="BR204">
        <v>7.1956000000000006E-2</v>
      </c>
      <c r="BS204">
        <v>-5</v>
      </c>
      <c r="BT204">
        <v>5.8789999999999997E-3</v>
      </c>
      <c r="BU204">
        <v>1.758426</v>
      </c>
      <c r="BV204">
        <v>0</v>
      </c>
      <c r="BW204" t="s">
        <v>155</v>
      </c>
      <c r="BX204">
        <v>0.79900000000000004</v>
      </c>
    </row>
    <row r="205" spans="1:76" x14ac:dyDescent="0.25">
      <c r="A205" s="26">
        <v>43530</v>
      </c>
      <c r="B205" s="29">
        <v>0.70782252314814809</v>
      </c>
      <c r="C205">
        <v>13.398999999999999</v>
      </c>
      <c r="D205">
        <v>2.0182000000000002</v>
      </c>
      <c r="E205">
        <v>20182.41908</v>
      </c>
      <c r="F205">
        <v>165</v>
      </c>
      <c r="G205">
        <v>1.1000000000000001</v>
      </c>
      <c r="H205">
        <v>892.2</v>
      </c>
      <c r="J205">
        <v>0</v>
      </c>
      <c r="K205">
        <v>0.86880000000000002</v>
      </c>
      <c r="L205">
        <v>11.6411</v>
      </c>
      <c r="M205">
        <v>1.7535000000000001</v>
      </c>
      <c r="N205">
        <v>143.3313</v>
      </c>
      <c r="O205">
        <v>0.95569999999999999</v>
      </c>
      <c r="P205">
        <v>144.30000000000001</v>
      </c>
      <c r="Q205">
        <v>114.47239999999999</v>
      </c>
      <c r="R205">
        <v>0.76329999999999998</v>
      </c>
      <c r="S205">
        <v>115.2</v>
      </c>
      <c r="T205">
        <v>892.20600000000002</v>
      </c>
      <c r="W205">
        <v>0</v>
      </c>
      <c r="X205">
        <v>0</v>
      </c>
      <c r="Y205">
        <v>11.7</v>
      </c>
      <c r="Z205">
        <v>858</v>
      </c>
      <c r="AA205">
        <v>844</v>
      </c>
      <c r="AB205">
        <v>852</v>
      </c>
      <c r="AC205">
        <v>91</v>
      </c>
      <c r="AD205">
        <v>21.36</v>
      </c>
      <c r="AE205">
        <v>0.49</v>
      </c>
      <c r="AF205">
        <v>982</v>
      </c>
      <c r="AG205">
        <v>-2</v>
      </c>
      <c r="AH205">
        <v>60</v>
      </c>
      <c r="AI205">
        <v>35</v>
      </c>
      <c r="AJ205">
        <v>190</v>
      </c>
      <c r="AK205">
        <v>168</v>
      </c>
      <c r="AL205">
        <v>4.4000000000000004</v>
      </c>
      <c r="AM205">
        <v>174</v>
      </c>
      <c r="AN205" t="s">
        <v>155</v>
      </c>
      <c r="AO205">
        <v>2</v>
      </c>
      <c r="AP205" s="28">
        <v>0.91630787037037031</v>
      </c>
      <c r="AQ205">
        <v>47.159972000000003</v>
      </c>
      <c r="AR205">
        <v>-88.490566999999999</v>
      </c>
      <c r="AS205">
        <v>314.60000000000002</v>
      </c>
      <c r="AT205">
        <v>30</v>
      </c>
      <c r="AU205">
        <v>12</v>
      </c>
      <c r="AV205">
        <v>10</v>
      </c>
      <c r="AW205" t="s">
        <v>214</v>
      </c>
      <c r="AX205">
        <v>2.0872000000000002</v>
      </c>
      <c r="AY205">
        <v>1.7403999999999999</v>
      </c>
      <c r="AZ205">
        <v>3.234</v>
      </c>
      <c r="BA205">
        <v>14.686999999999999</v>
      </c>
      <c r="BB205">
        <v>14.1</v>
      </c>
      <c r="BC205">
        <v>0.96</v>
      </c>
      <c r="BD205">
        <v>15.098000000000001</v>
      </c>
      <c r="BE205">
        <v>2726.2330000000002</v>
      </c>
      <c r="BF205">
        <v>261.36799999999999</v>
      </c>
      <c r="BG205">
        <v>3.5150000000000001</v>
      </c>
      <c r="BH205">
        <v>2.3E-2</v>
      </c>
      <c r="BI205">
        <v>3.5390000000000001</v>
      </c>
      <c r="BJ205">
        <v>2.8069999999999999</v>
      </c>
      <c r="BK205">
        <v>1.9E-2</v>
      </c>
      <c r="BL205">
        <v>2.8260000000000001</v>
      </c>
      <c r="BM205">
        <v>6.6351000000000004</v>
      </c>
      <c r="BQ205">
        <v>0</v>
      </c>
      <c r="BR205">
        <v>0.403553</v>
      </c>
      <c r="BS205">
        <v>-5</v>
      </c>
      <c r="BT205">
        <v>6.0000000000000001E-3</v>
      </c>
      <c r="BU205">
        <v>9.8618159999999992</v>
      </c>
      <c r="BV205">
        <v>0</v>
      </c>
      <c r="BW205" t="s">
        <v>155</v>
      </c>
      <c r="BX205">
        <v>0.79900000000000004</v>
      </c>
    </row>
    <row r="206" spans="1:76" x14ac:dyDescent="0.25">
      <c r="A206" s="26">
        <v>43530</v>
      </c>
      <c r="B206" s="29">
        <v>0.70783409722222224</v>
      </c>
      <c r="C206">
        <v>13.116</v>
      </c>
      <c r="D206">
        <v>2.2686999999999999</v>
      </c>
      <c r="E206">
        <v>22686.552006999998</v>
      </c>
      <c r="F206">
        <v>168.9</v>
      </c>
      <c r="G206">
        <v>1.1000000000000001</v>
      </c>
      <c r="H206">
        <v>1009.8</v>
      </c>
      <c r="J206">
        <v>0</v>
      </c>
      <c r="K206">
        <v>0.86870000000000003</v>
      </c>
      <c r="L206">
        <v>11.3941</v>
      </c>
      <c r="M206">
        <v>1.9708000000000001</v>
      </c>
      <c r="N206">
        <v>146.75710000000001</v>
      </c>
      <c r="O206">
        <v>0.9556</v>
      </c>
      <c r="P206">
        <v>147.69999999999999</v>
      </c>
      <c r="Q206">
        <v>117.2085</v>
      </c>
      <c r="R206">
        <v>0.76319999999999999</v>
      </c>
      <c r="S206">
        <v>118</v>
      </c>
      <c r="T206">
        <v>1009.7956</v>
      </c>
      <c r="W206">
        <v>0</v>
      </c>
      <c r="X206">
        <v>0</v>
      </c>
      <c r="Y206">
        <v>11.6</v>
      </c>
      <c r="Z206">
        <v>861</v>
      </c>
      <c r="AA206">
        <v>846</v>
      </c>
      <c r="AB206">
        <v>854</v>
      </c>
      <c r="AC206">
        <v>91</v>
      </c>
      <c r="AD206">
        <v>21.36</v>
      </c>
      <c r="AE206">
        <v>0.49</v>
      </c>
      <c r="AF206">
        <v>982</v>
      </c>
      <c r="AG206">
        <v>-2</v>
      </c>
      <c r="AH206">
        <v>60</v>
      </c>
      <c r="AI206">
        <v>35</v>
      </c>
      <c r="AJ206">
        <v>190</v>
      </c>
      <c r="AK206">
        <v>168</v>
      </c>
      <c r="AL206">
        <v>4.5</v>
      </c>
      <c r="AM206">
        <v>174</v>
      </c>
      <c r="AN206" t="s">
        <v>155</v>
      </c>
      <c r="AO206">
        <v>2</v>
      </c>
      <c r="AP206" s="28">
        <v>0.91631944444444446</v>
      </c>
      <c r="AQ206">
        <v>47.159860999999999</v>
      </c>
      <c r="AR206">
        <v>-88.490486000000004</v>
      </c>
      <c r="AS206">
        <v>314</v>
      </c>
      <c r="AT206">
        <v>30.6</v>
      </c>
      <c r="AU206">
        <v>12</v>
      </c>
      <c r="AV206">
        <v>10</v>
      </c>
      <c r="AW206" t="s">
        <v>214</v>
      </c>
      <c r="AX206">
        <v>2.2999999999999998</v>
      </c>
      <c r="AY206">
        <v>1.9468000000000001</v>
      </c>
      <c r="AZ206">
        <v>3.5468000000000002</v>
      </c>
      <c r="BA206">
        <v>14.686999999999999</v>
      </c>
      <c r="BB206">
        <v>14.08</v>
      </c>
      <c r="BC206">
        <v>0.96</v>
      </c>
      <c r="BD206">
        <v>15.116</v>
      </c>
      <c r="BE206">
        <v>2671.9520000000002</v>
      </c>
      <c r="BF206">
        <v>294.14400000000001</v>
      </c>
      <c r="BG206">
        <v>3.6040000000000001</v>
      </c>
      <c r="BH206">
        <v>2.3E-2</v>
      </c>
      <c r="BI206">
        <v>3.6269999999999998</v>
      </c>
      <c r="BJ206">
        <v>2.8780000000000001</v>
      </c>
      <c r="BK206">
        <v>1.9E-2</v>
      </c>
      <c r="BL206">
        <v>2.8969999999999998</v>
      </c>
      <c r="BM206">
        <v>7.5195999999999996</v>
      </c>
      <c r="BQ206">
        <v>0</v>
      </c>
      <c r="BR206">
        <v>0.56011999999999995</v>
      </c>
      <c r="BS206">
        <v>-5</v>
      </c>
      <c r="BT206">
        <v>6.0000000000000001E-3</v>
      </c>
      <c r="BU206">
        <v>13.687932</v>
      </c>
      <c r="BV206">
        <v>0</v>
      </c>
      <c r="BW206" t="s">
        <v>155</v>
      </c>
      <c r="BX206">
        <v>0.79900000000000004</v>
      </c>
    </row>
    <row r="207" spans="1:76" x14ac:dyDescent="0.25">
      <c r="A207" s="26">
        <v>43530</v>
      </c>
      <c r="B207" s="29">
        <v>0.70784567129629627</v>
      </c>
      <c r="C207">
        <v>13.497999999999999</v>
      </c>
      <c r="D207">
        <v>1.9211</v>
      </c>
      <c r="E207">
        <v>19210.941781000001</v>
      </c>
      <c r="F207">
        <v>183.1</v>
      </c>
      <c r="G207">
        <v>1</v>
      </c>
      <c r="H207">
        <v>1098</v>
      </c>
      <c r="J207">
        <v>0</v>
      </c>
      <c r="K207">
        <v>0.86870000000000003</v>
      </c>
      <c r="L207">
        <v>11.7265</v>
      </c>
      <c r="M207">
        <v>1.6689000000000001</v>
      </c>
      <c r="N207">
        <v>159.0275</v>
      </c>
      <c r="O207">
        <v>0.86870000000000003</v>
      </c>
      <c r="P207">
        <v>159.9</v>
      </c>
      <c r="Q207">
        <v>127.00830000000001</v>
      </c>
      <c r="R207">
        <v>0.69379999999999997</v>
      </c>
      <c r="S207">
        <v>127.7</v>
      </c>
      <c r="T207">
        <v>1098.0469000000001</v>
      </c>
      <c r="W207">
        <v>0</v>
      </c>
      <c r="X207">
        <v>0</v>
      </c>
      <c r="Y207">
        <v>11.6</v>
      </c>
      <c r="Z207">
        <v>859</v>
      </c>
      <c r="AA207">
        <v>844</v>
      </c>
      <c r="AB207">
        <v>853</v>
      </c>
      <c r="AC207">
        <v>91</v>
      </c>
      <c r="AD207">
        <v>21.36</v>
      </c>
      <c r="AE207">
        <v>0.49</v>
      </c>
      <c r="AF207">
        <v>982</v>
      </c>
      <c r="AG207">
        <v>-2</v>
      </c>
      <c r="AH207">
        <v>60</v>
      </c>
      <c r="AI207">
        <v>35</v>
      </c>
      <c r="AJ207">
        <v>190</v>
      </c>
      <c r="AK207">
        <v>168</v>
      </c>
      <c r="AL207">
        <v>4.4000000000000004</v>
      </c>
      <c r="AM207">
        <v>174</v>
      </c>
      <c r="AN207" t="s">
        <v>155</v>
      </c>
      <c r="AO207">
        <v>2</v>
      </c>
      <c r="AP207" s="28">
        <v>0.91633101851851861</v>
      </c>
      <c r="AQ207">
        <v>47.159754999999997</v>
      </c>
      <c r="AR207">
        <v>-88.490386000000001</v>
      </c>
      <c r="AS207">
        <v>313.7</v>
      </c>
      <c r="AT207">
        <v>31.2</v>
      </c>
      <c r="AU207">
        <v>12</v>
      </c>
      <c r="AV207">
        <v>10</v>
      </c>
      <c r="AW207" t="s">
        <v>214</v>
      </c>
      <c r="AX207">
        <v>2.3936000000000002</v>
      </c>
      <c r="AY207">
        <v>1.532</v>
      </c>
      <c r="AZ207">
        <v>3.6</v>
      </c>
      <c r="BA207">
        <v>14.686999999999999</v>
      </c>
      <c r="BB207">
        <v>14.09</v>
      </c>
      <c r="BC207">
        <v>0.96</v>
      </c>
      <c r="BD207">
        <v>15.109</v>
      </c>
      <c r="BE207">
        <v>2741.8670000000002</v>
      </c>
      <c r="BF207">
        <v>248.36799999999999</v>
      </c>
      <c r="BG207">
        <v>3.8940000000000001</v>
      </c>
      <c r="BH207">
        <v>2.1000000000000001E-2</v>
      </c>
      <c r="BI207">
        <v>3.915</v>
      </c>
      <c r="BJ207">
        <v>3.11</v>
      </c>
      <c r="BK207">
        <v>1.7000000000000001E-2</v>
      </c>
      <c r="BL207">
        <v>3.1269999999999998</v>
      </c>
      <c r="BM207">
        <v>8.1529000000000007</v>
      </c>
      <c r="BQ207">
        <v>0</v>
      </c>
      <c r="BR207">
        <v>0.34971999999999998</v>
      </c>
      <c r="BS207">
        <v>-5</v>
      </c>
      <c r="BT207">
        <v>6.0000000000000001E-3</v>
      </c>
      <c r="BU207">
        <v>8.5462830000000007</v>
      </c>
      <c r="BV207">
        <v>0</v>
      </c>
      <c r="BW207" t="s">
        <v>155</v>
      </c>
      <c r="BX207">
        <v>0.79900000000000004</v>
      </c>
    </row>
    <row r="208" spans="1:76" x14ac:dyDescent="0.25">
      <c r="A208" s="26">
        <v>43530</v>
      </c>
      <c r="B208" s="29">
        <v>0.70785724537037042</v>
      </c>
      <c r="C208">
        <v>13.721</v>
      </c>
      <c r="D208">
        <v>1.3919999999999999</v>
      </c>
      <c r="E208">
        <v>13919.845890000001</v>
      </c>
      <c r="F208">
        <v>191.5</v>
      </c>
      <c r="G208">
        <v>1</v>
      </c>
      <c r="H208">
        <v>1033.5</v>
      </c>
      <c r="J208">
        <v>0</v>
      </c>
      <c r="K208">
        <v>0.87170000000000003</v>
      </c>
      <c r="L208">
        <v>11.960900000000001</v>
      </c>
      <c r="M208">
        <v>1.2134</v>
      </c>
      <c r="N208">
        <v>166.89609999999999</v>
      </c>
      <c r="O208">
        <v>0.87170000000000003</v>
      </c>
      <c r="P208">
        <v>167.8</v>
      </c>
      <c r="Q208">
        <v>133.2927</v>
      </c>
      <c r="R208">
        <v>0.69620000000000004</v>
      </c>
      <c r="S208">
        <v>134</v>
      </c>
      <c r="T208">
        <v>1033.4893</v>
      </c>
      <c r="W208">
        <v>0</v>
      </c>
      <c r="X208">
        <v>0</v>
      </c>
      <c r="Y208">
        <v>11.7</v>
      </c>
      <c r="Z208">
        <v>857</v>
      </c>
      <c r="AA208">
        <v>842</v>
      </c>
      <c r="AB208">
        <v>851</v>
      </c>
      <c r="AC208">
        <v>91</v>
      </c>
      <c r="AD208">
        <v>21.36</v>
      </c>
      <c r="AE208">
        <v>0.49</v>
      </c>
      <c r="AF208">
        <v>982</v>
      </c>
      <c r="AG208">
        <v>-2</v>
      </c>
      <c r="AH208">
        <v>60</v>
      </c>
      <c r="AI208">
        <v>35</v>
      </c>
      <c r="AJ208">
        <v>190</v>
      </c>
      <c r="AK208">
        <v>168</v>
      </c>
      <c r="AL208">
        <v>4.5</v>
      </c>
      <c r="AM208">
        <v>174.3</v>
      </c>
      <c r="AN208" t="s">
        <v>155</v>
      </c>
      <c r="AO208">
        <v>2</v>
      </c>
      <c r="AP208" s="28">
        <v>0.91634259259259254</v>
      </c>
      <c r="AQ208">
        <v>47.159655999999998</v>
      </c>
      <c r="AR208">
        <v>-88.490241999999995</v>
      </c>
      <c r="AS208">
        <v>313.7</v>
      </c>
      <c r="AT208">
        <v>32.9</v>
      </c>
      <c r="AU208">
        <v>12</v>
      </c>
      <c r="AV208">
        <v>9</v>
      </c>
      <c r="AW208" t="s">
        <v>215</v>
      </c>
      <c r="AX208">
        <v>2.5468000000000002</v>
      </c>
      <c r="AY208">
        <v>1.1404000000000001</v>
      </c>
      <c r="AZ208">
        <v>3.6936</v>
      </c>
      <c r="BA208">
        <v>14.686999999999999</v>
      </c>
      <c r="BB208">
        <v>14.43</v>
      </c>
      <c r="BC208">
        <v>0.98</v>
      </c>
      <c r="BD208">
        <v>14.712999999999999</v>
      </c>
      <c r="BE208">
        <v>2844.7649999999999</v>
      </c>
      <c r="BF208">
        <v>183.68700000000001</v>
      </c>
      <c r="BG208">
        <v>4.157</v>
      </c>
      <c r="BH208">
        <v>2.1999999999999999E-2</v>
      </c>
      <c r="BI208">
        <v>4.1790000000000003</v>
      </c>
      <c r="BJ208">
        <v>3.32</v>
      </c>
      <c r="BK208">
        <v>1.7000000000000001E-2</v>
      </c>
      <c r="BL208">
        <v>3.3370000000000002</v>
      </c>
      <c r="BM208">
        <v>7.8055000000000003</v>
      </c>
      <c r="BQ208">
        <v>0</v>
      </c>
      <c r="BR208">
        <v>0.23275999999999999</v>
      </c>
      <c r="BS208">
        <v>-5</v>
      </c>
      <c r="BT208">
        <v>5.1200000000000004E-3</v>
      </c>
      <c r="BU208">
        <v>5.6880730000000002</v>
      </c>
      <c r="BV208">
        <v>0</v>
      </c>
      <c r="BW208" t="s">
        <v>155</v>
      </c>
      <c r="BX208">
        <v>0.79900000000000004</v>
      </c>
    </row>
    <row r="209" spans="1:76" x14ac:dyDescent="0.25">
      <c r="A209" s="26">
        <v>43530</v>
      </c>
      <c r="B209" s="29">
        <v>0.70786881944444435</v>
      </c>
      <c r="C209">
        <v>13.807</v>
      </c>
      <c r="D209">
        <v>1.2623</v>
      </c>
      <c r="E209">
        <v>12622.810985</v>
      </c>
      <c r="F209">
        <v>189.5</v>
      </c>
      <c r="G209">
        <v>1.1000000000000001</v>
      </c>
      <c r="H209">
        <v>926.7</v>
      </c>
      <c r="J209">
        <v>0</v>
      </c>
      <c r="K209">
        <v>0.87229999999999996</v>
      </c>
      <c r="L209">
        <v>12.0443</v>
      </c>
      <c r="M209">
        <v>1.1011</v>
      </c>
      <c r="N209">
        <v>165.3211</v>
      </c>
      <c r="O209">
        <v>0.94259999999999999</v>
      </c>
      <c r="P209">
        <v>166.3</v>
      </c>
      <c r="Q209">
        <v>132.03479999999999</v>
      </c>
      <c r="R209">
        <v>0.75280000000000002</v>
      </c>
      <c r="S209">
        <v>132.80000000000001</v>
      </c>
      <c r="T209">
        <v>926.7287</v>
      </c>
      <c r="W209">
        <v>0</v>
      </c>
      <c r="X209">
        <v>0</v>
      </c>
      <c r="Y209">
        <v>11.6</v>
      </c>
      <c r="Z209">
        <v>857</v>
      </c>
      <c r="AA209">
        <v>842</v>
      </c>
      <c r="AB209">
        <v>851</v>
      </c>
      <c r="AC209">
        <v>91</v>
      </c>
      <c r="AD209">
        <v>21.36</v>
      </c>
      <c r="AE209">
        <v>0.49</v>
      </c>
      <c r="AF209">
        <v>982</v>
      </c>
      <c r="AG209">
        <v>-2</v>
      </c>
      <c r="AH209">
        <v>60</v>
      </c>
      <c r="AI209">
        <v>35</v>
      </c>
      <c r="AJ209">
        <v>190</v>
      </c>
      <c r="AK209">
        <v>168</v>
      </c>
      <c r="AL209">
        <v>4.5</v>
      </c>
      <c r="AM209">
        <v>174.6</v>
      </c>
      <c r="AN209" t="s">
        <v>155</v>
      </c>
      <c r="AO209">
        <v>2</v>
      </c>
      <c r="AP209" s="28">
        <v>0.91635416666666669</v>
      </c>
      <c r="AQ209">
        <v>47.159559999999999</v>
      </c>
      <c r="AR209">
        <v>-88.490070000000003</v>
      </c>
      <c r="AS209">
        <v>314</v>
      </c>
      <c r="AT209">
        <v>35</v>
      </c>
      <c r="AU209">
        <v>12</v>
      </c>
      <c r="AV209">
        <v>10</v>
      </c>
      <c r="AW209" t="s">
        <v>214</v>
      </c>
      <c r="AX209">
        <v>1.9916</v>
      </c>
      <c r="AY209">
        <v>1.3</v>
      </c>
      <c r="AZ209">
        <v>3.0979999999999999</v>
      </c>
      <c r="BA209">
        <v>14.686999999999999</v>
      </c>
      <c r="BB209">
        <v>14.5</v>
      </c>
      <c r="BC209">
        <v>0.99</v>
      </c>
      <c r="BD209">
        <v>14.638</v>
      </c>
      <c r="BE209">
        <v>2873.2040000000002</v>
      </c>
      <c r="BF209">
        <v>167.18199999999999</v>
      </c>
      <c r="BG209">
        <v>4.13</v>
      </c>
      <c r="BH209">
        <v>2.4E-2</v>
      </c>
      <c r="BI209">
        <v>4.1539999999999999</v>
      </c>
      <c r="BJ209">
        <v>3.298</v>
      </c>
      <c r="BK209">
        <v>1.9E-2</v>
      </c>
      <c r="BL209">
        <v>3.3170000000000002</v>
      </c>
      <c r="BM209">
        <v>7.0202</v>
      </c>
      <c r="BQ209">
        <v>0</v>
      </c>
      <c r="BR209">
        <v>6.9639999999999994E-2</v>
      </c>
      <c r="BS209">
        <v>-5</v>
      </c>
      <c r="BT209">
        <v>5.0000000000000001E-3</v>
      </c>
      <c r="BU209">
        <v>1.7018279999999999</v>
      </c>
      <c r="BV209">
        <v>0</v>
      </c>
      <c r="BW209" t="s">
        <v>155</v>
      </c>
      <c r="BX209">
        <v>0.79900000000000004</v>
      </c>
    </row>
    <row r="210" spans="1:76" x14ac:dyDescent="0.25">
      <c r="A210" s="26">
        <v>43530</v>
      </c>
      <c r="B210" s="29">
        <v>0.7078803935185185</v>
      </c>
      <c r="C210">
        <v>13.827</v>
      </c>
      <c r="D210">
        <v>1.2884</v>
      </c>
      <c r="E210">
        <v>12883.768719</v>
      </c>
      <c r="F210">
        <v>180.7</v>
      </c>
      <c r="G210">
        <v>1.1000000000000001</v>
      </c>
      <c r="H210">
        <v>867.7</v>
      </c>
      <c r="J210">
        <v>0</v>
      </c>
      <c r="K210">
        <v>0.872</v>
      </c>
      <c r="L210">
        <v>12.0573</v>
      </c>
      <c r="M210">
        <v>1.1234999999999999</v>
      </c>
      <c r="N210">
        <v>157.6079</v>
      </c>
      <c r="O210">
        <v>0.95920000000000005</v>
      </c>
      <c r="P210">
        <v>158.6</v>
      </c>
      <c r="Q210">
        <v>125.8746</v>
      </c>
      <c r="R210">
        <v>0.7661</v>
      </c>
      <c r="S210">
        <v>126.6</v>
      </c>
      <c r="T210">
        <v>867.67319999999995</v>
      </c>
      <c r="W210">
        <v>0</v>
      </c>
      <c r="X210">
        <v>0</v>
      </c>
      <c r="Y210">
        <v>11.7</v>
      </c>
      <c r="Z210">
        <v>856</v>
      </c>
      <c r="AA210">
        <v>842</v>
      </c>
      <c r="AB210">
        <v>851</v>
      </c>
      <c r="AC210">
        <v>91</v>
      </c>
      <c r="AD210">
        <v>21.36</v>
      </c>
      <c r="AE210">
        <v>0.49</v>
      </c>
      <c r="AF210">
        <v>982</v>
      </c>
      <c r="AG210">
        <v>-2</v>
      </c>
      <c r="AH210">
        <v>59.12</v>
      </c>
      <c r="AI210">
        <v>35</v>
      </c>
      <c r="AJ210">
        <v>190</v>
      </c>
      <c r="AK210">
        <v>168</v>
      </c>
      <c r="AL210">
        <v>4.5</v>
      </c>
      <c r="AM210">
        <v>175</v>
      </c>
      <c r="AN210" t="s">
        <v>155</v>
      </c>
      <c r="AO210">
        <v>2</v>
      </c>
      <c r="AP210" s="28">
        <v>0.91636574074074073</v>
      </c>
      <c r="AQ210">
        <v>47.159469000000001</v>
      </c>
      <c r="AR210">
        <v>-88.489911000000006</v>
      </c>
      <c r="AS210">
        <v>314.10000000000002</v>
      </c>
      <c r="AT210">
        <v>35.1</v>
      </c>
      <c r="AU210">
        <v>12</v>
      </c>
      <c r="AV210">
        <v>10</v>
      </c>
      <c r="AW210" t="s">
        <v>214</v>
      </c>
      <c r="AX210">
        <v>1.1596</v>
      </c>
      <c r="AY210">
        <v>1.3468</v>
      </c>
      <c r="AZ210">
        <v>2.0659999999999998</v>
      </c>
      <c r="BA210">
        <v>14.686999999999999</v>
      </c>
      <c r="BB210">
        <v>14.46</v>
      </c>
      <c r="BC210">
        <v>0.98</v>
      </c>
      <c r="BD210">
        <v>14.68</v>
      </c>
      <c r="BE210">
        <v>2869.9009999999998</v>
      </c>
      <c r="BF210">
        <v>170.196</v>
      </c>
      <c r="BG210">
        <v>3.9289999999999998</v>
      </c>
      <c r="BH210">
        <v>2.4E-2</v>
      </c>
      <c r="BI210">
        <v>3.952</v>
      </c>
      <c r="BJ210">
        <v>3.1379999999999999</v>
      </c>
      <c r="BK210">
        <v>1.9E-2</v>
      </c>
      <c r="BL210">
        <v>3.157</v>
      </c>
      <c r="BM210">
        <v>6.5582000000000003</v>
      </c>
      <c r="BQ210">
        <v>0</v>
      </c>
      <c r="BR210">
        <v>-2.0400000000000001E-3</v>
      </c>
      <c r="BS210">
        <v>-5</v>
      </c>
      <c r="BT210">
        <v>5.0000000000000001E-3</v>
      </c>
      <c r="BU210">
        <v>-4.9852E-2</v>
      </c>
      <c r="BV210">
        <v>0</v>
      </c>
      <c r="BW210" t="s">
        <v>155</v>
      </c>
      <c r="BX210">
        <v>0.79900000000000004</v>
      </c>
    </row>
    <row r="211" spans="1:76" x14ac:dyDescent="0.25">
      <c r="A211" s="26">
        <v>43530</v>
      </c>
      <c r="B211" s="29">
        <v>0.70789196759259265</v>
      </c>
      <c r="C211">
        <v>13.814</v>
      </c>
      <c r="D211">
        <v>1.39</v>
      </c>
      <c r="E211">
        <v>13899.766839</v>
      </c>
      <c r="F211">
        <v>173.8</v>
      </c>
      <c r="G211">
        <v>1.1000000000000001</v>
      </c>
      <c r="H211">
        <v>845.4</v>
      </c>
      <c r="J211">
        <v>0</v>
      </c>
      <c r="K211">
        <v>0.87119999999999997</v>
      </c>
      <c r="L211">
        <v>12.035500000000001</v>
      </c>
      <c r="M211">
        <v>1.2110000000000001</v>
      </c>
      <c r="N211">
        <v>151.4008</v>
      </c>
      <c r="O211">
        <v>0.95840000000000003</v>
      </c>
      <c r="P211">
        <v>152.4</v>
      </c>
      <c r="Q211">
        <v>120.91719999999999</v>
      </c>
      <c r="R211">
        <v>0.76539999999999997</v>
      </c>
      <c r="S211">
        <v>121.7</v>
      </c>
      <c r="T211">
        <v>845.43439999999998</v>
      </c>
      <c r="W211">
        <v>0</v>
      </c>
      <c r="X211">
        <v>0</v>
      </c>
      <c r="Y211">
        <v>11.6</v>
      </c>
      <c r="Z211">
        <v>855</v>
      </c>
      <c r="AA211">
        <v>842</v>
      </c>
      <c r="AB211">
        <v>851</v>
      </c>
      <c r="AC211">
        <v>91</v>
      </c>
      <c r="AD211">
        <v>21.36</v>
      </c>
      <c r="AE211">
        <v>0.49</v>
      </c>
      <c r="AF211">
        <v>982</v>
      </c>
      <c r="AG211">
        <v>-2</v>
      </c>
      <c r="AH211">
        <v>59</v>
      </c>
      <c r="AI211">
        <v>35</v>
      </c>
      <c r="AJ211">
        <v>190</v>
      </c>
      <c r="AK211">
        <v>167.1</v>
      </c>
      <c r="AL211">
        <v>4.5</v>
      </c>
      <c r="AM211">
        <v>175</v>
      </c>
      <c r="AN211" t="s">
        <v>155</v>
      </c>
      <c r="AO211">
        <v>2</v>
      </c>
      <c r="AP211" s="28">
        <v>0.91637731481481488</v>
      </c>
      <c r="AQ211">
        <v>47.159379000000001</v>
      </c>
      <c r="AR211">
        <v>-88.489760000000004</v>
      </c>
      <c r="AS211">
        <v>314.10000000000002</v>
      </c>
      <c r="AT211">
        <v>34.5</v>
      </c>
      <c r="AU211">
        <v>12</v>
      </c>
      <c r="AV211">
        <v>10</v>
      </c>
      <c r="AW211" t="s">
        <v>214</v>
      </c>
      <c r="AX211">
        <v>1.0935999999999999</v>
      </c>
      <c r="AY211">
        <v>1.2128000000000001</v>
      </c>
      <c r="AZ211">
        <v>1.8468</v>
      </c>
      <c r="BA211">
        <v>14.686999999999999</v>
      </c>
      <c r="BB211">
        <v>14.37</v>
      </c>
      <c r="BC211">
        <v>0.98</v>
      </c>
      <c r="BD211">
        <v>14.78</v>
      </c>
      <c r="BE211">
        <v>2851.02</v>
      </c>
      <c r="BF211">
        <v>182.58099999999999</v>
      </c>
      <c r="BG211">
        <v>3.7559999999999998</v>
      </c>
      <c r="BH211">
        <v>2.4E-2</v>
      </c>
      <c r="BI211">
        <v>3.78</v>
      </c>
      <c r="BJ211">
        <v>3</v>
      </c>
      <c r="BK211">
        <v>1.9E-2</v>
      </c>
      <c r="BL211">
        <v>3.0190000000000001</v>
      </c>
      <c r="BM211">
        <v>6.3596000000000004</v>
      </c>
      <c r="BQ211">
        <v>0</v>
      </c>
      <c r="BR211">
        <v>0.29987999999999998</v>
      </c>
      <c r="BS211">
        <v>-5</v>
      </c>
      <c r="BT211">
        <v>5.8799999999999998E-3</v>
      </c>
      <c r="BU211">
        <v>7.3283180000000003</v>
      </c>
      <c r="BV211">
        <v>0</v>
      </c>
      <c r="BW211" t="s">
        <v>155</v>
      </c>
      <c r="BX211">
        <v>0.79900000000000004</v>
      </c>
    </row>
    <row r="212" spans="1:76" x14ac:dyDescent="0.25">
      <c r="A212" s="26">
        <v>43530</v>
      </c>
      <c r="B212" s="29">
        <v>0.70790354166666669</v>
      </c>
      <c r="C212">
        <v>13.763</v>
      </c>
      <c r="D212">
        <v>1.5209999999999999</v>
      </c>
      <c r="E212">
        <v>15209.783694</v>
      </c>
      <c r="F212">
        <v>171.8</v>
      </c>
      <c r="G212">
        <v>1.1000000000000001</v>
      </c>
      <c r="H212">
        <v>862.6</v>
      </c>
      <c r="J212">
        <v>0</v>
      </c>
      <c r="K212">
        <v>0.87039999999999995</v>
      </c>
      <c r="L212">
        <v>11.979699999999999</v>
      </c>
      <c r="M212">
        <v>1.3239000000000001</v>
      </c>
      <c r="N212">
        <v>149.49700000000001</v>
      </c>
      <c r="O212">
        <v>0.95740000000000003</v>
      </c>
      <c r="P212">
        <v>150.5</v>
      </c>
      <c r="Q212">
        <v>119.3967</v>
      </c>
      <c r="R212">
        <v>0.76470000000000005</v>
      </c>
      <c r="S212">
        <v>120.2</v>
      </c>
      <c r="T212">
        <v>862.62369999999999</v>
      </c>
      <c r="W212">
        <v>0</v>
      </c>
      <c r="X212">
        <v>0</v>
      </c>
      <c r="Y212">
        <v>11.6</v>
      </c>
      <c r="Z212">
        <v>857</v>
      </c>
      <c r="AA212">
        <v>842</v>
      </c>
      <c r="AB212">
        <v>852</v>
      </c>
      <c r="AC212">
        <v>91</v>
      </c>
      <c r="AD212">
        <v>21.36</v>
      </c>
      <c r="AE212">
        <v>0.49</v>
      </c>
      <c r="AF212">
        <v>982</v>
      </c>
      <c r="AG212">
        <v>-2</v>
      </c>
      <c r="AH212">
        <v>59</v>
      </c>
      <c r="AI212">
        <v>35</v>
      </c>
      <c r="AJ212">
        <v>190</v>
      </c>
      <c r="AK212">
        <v>167</v>
      </c>
      <c r="AL212">
        <v>4.3</v>
      </c>
      <c r="AM212">
        <v>175</v>
      </c>
      <c r="AN212" t="s">
        <v>155</v>
      </c>
      <c r="AO212">
        <v>2</v>
      </c>
      <c r="AP212" s="28">
        <v>0.91638888888888881</v>
      </c>
      <c r="AQ212">
        <v>47.159287999999997</v>
      </c>
      <c r="AR212">
        <v>-88.489614000000003</v>
      </c>
      <c r="AS212">
        <v>314.2</v>
      </c>
      <c r="AT212">
        <v>33.9</v>
      </c>
      <c r="AU212">
        <v>12</v>
      </c>
      <c r="AV212">
        <v>10</v>
      </c>
      <c r="AW212" t="s">
        <v>214</v>
      </c>
      <c r="AX212">
        <v>1.2</v>
      </c>
      <c r="AY212">
        <v>1.0468</v>
      </c>
      <c r="AZ212">
        <v>1.9468000000000001</v>
      </c>
      <c r="BA212">
        <v>14.686999999999999</v>
      </c>
      <c r="BB212">
        <v>14.28</v>
      </c>
      <c r="BC212">
        <v>0.97</v>
      </c>
      <c r="BD212">
        <v>14.888999999999999</v>
      </c>
      <c r="BE212">
        <v>2825.2979999999998</v>
      </c>
      <c r="BF212">
        <v>198.72</v>
      </c>
      <c r="BG212">
        <v>3.6920000000000002</v>
      </c>
      <c r="BH212">
        <v>2.4E-2</v>
      </c>
      <c r="BI212">
        <v>3.7160000000000002</v>
      </c>
      <c r="BJ212">
        <v>2.9489999999999998</v>
      </c>
      <c r="BK212">
        <v>1.9E-2</v>
      </c>
      <c r="BL212">
        <v>2.968</v>
      </c>
      <c r="BM212">
        <v>6.4603000000000002</v>
      </c>
      <c r="BQ212">
        <v>0</v>
      </c>
      <c r="BR212">
        <v>0.13696</v>
      </c>
      <c r="BS212">
        <v>-5</v>
      </c>
      <c r="BT212">
        <v>6.0000000000000001E-3</v>
      </c>
      <c r="BU212">
        <v>3.3469600000000002</v>
      </c>
      <c r="BV212">
        <v>0</v>
      </c>
      <c r="BW212" t="s">
        <v>155</v>
      </c>
      <c r="BX212">
        <v>0.79900000000000004</v>
      </c>
    </row>
    <row r="213" spans="1:76" x14ac:dyDescent="0.25">
      <c r="A213" s="26">
        <v>43530</v>
      </c>
      <c r="B213" s="29">
        <v>0.70791511574074073</v>
      </c>
      <c r="C213">
        <v>13.49</v>
      </c>
      <c r="D213">
        <v>1.72</v>
      </c>
      <c r="E213">
        <v>17200.368248999999</v>
      </c>
      <c r="F213">
        <v>175.2</v>
      </c>
      <c r="G213">
        <v>1.1000000000000001</v>
      </c>
      <c r="H213">
        <v>902.8</v>
      </c>
      <c r="J213">
        <v>0</v>
      </c>
      <c r="K213">
        <v>0.87070000000000003</v>
      </c>
      <c r="L213">
        <v>11.7463</v>
      </c>
      <c r="M213">
        <v>1.4977</v>
      </c>
      <c r="N213">
        <v>152.51519999999999</v>
      </c>
      <c r="O213">
        <v>0.95779999999999998</v>
      </c>
      <c r="P213">
        <v>153.5</v>
      </c>
      <c r="Q213">
        <v>121.8073</v>
      </c>
      <c r="R213">
        <v>0.76490000000000002</v>
      </c>
      <c r="S213">
        <v>122.6</v>
      </c>
      <c r="T213">
        <v>902.76779999999997</v>
      </c>
      <c r="W213">
        <v>0</v>
      </c>
      <c r="X213">
        <v>0</v>
      </c>
      <c r="Y213">
        <v>11.7</v>
      </c>
      <c r="Z213">
        <v>858</v>
      </c>
      <c r="AA213">
        <v>843</v>
      </c>
      <c r="AB213">
        <v>852</v>
      </c>
      <c r="AC213">
        <v>91</v>
      </c>
      <c r="AD213">
        <v>21.36</v>
      </c>
      <c r="AE213">
        <v>0.49</v>
      </c>
      <c r="AF213">
        <v>982</v>
      </c>
      <c r="AG213">
        <v>-2</v>
      </c>
      <c r="AH213">
        <v>59</v>
      </c>
      <c r="AI213">
        <v>35</v>
      </c>
      <c r="AJ213">
        <v>190</v>
      </c>
      <c r="AK213">
        <v>167</v>
      </c>
      <c r="AL213">
        <v>4.4000000000000004</v>
      </c>
      <c r="AM213">
        <v>174.9</v>
      </c>
      <c r="AN213" t="s">
        <v>155</v>
      </c>
      <c r="AO213">
        <v>2</v>
      </c>
      <c r="AP213" s="28">
        <v>0.91640046296296296</v>
      </c>
      <c r="AQ213">
        <v>47.159193999999999</v>
      </c>
      <c r="AR213">
        <v>-88.489473000000004</v>
      </c>
      <c r="AS213">
        <v>313.89999999999998</v>
      </c>
      <c r="AT213">
        <v>33.6</v>
      </c>
      <c r="AU213">
        <v>12</v>
      </c>
      <c r="AV213">
        <v>10</v>
      </c>
      <c r="AW213" t="s">
        <v>214</v>
      </c>
      <c r="AX213">
        <v>1.2</v>
      </c>
      <c r="AY213">
        <v>1.1468</v>
      </c>
      <c r="AZ213">
        <v>2</v>
      </c>
      <c r="BA213">
        <v>14.686999999999999</v>
      </c>
      <c r="BB213">
        <v>14.32</v>
      </c>
      <c r="BC213">
        <v>0.97</v>
      </c>
      <c r="BD213">
        <v>14.848000000000001</v>
      </c>
      <c r="BE213">
        <v>2781.8310000000001</v>
      </c>
      <c r="BF213">
        <v>225.74600000000001</v>
      </c>
      <c r="BG213">
        <v>3.782</v>
      </c>
      <c r="BH213">
        <v>2.4E-2</v>
      </c>
      <c r="BI213">
        <v>3.806</v>
      </c>
      <c r="BJ213">
        <v>3.0209999999999999</v>
      </c>
      <c r="BK213">
        <v>1.9E-2</v>
      </c>
      <c r="BL213">
        <v>3.04</v>
      </c>
      <c r="BM213">
        <v>6.7892000000000001</v>
      </c>
      <c r="BQ213">
        <v>0</v>
      </c>
      <c r="BR213">
        <v>4.4760000000000001E-2</v>
      </c>
      <c r="BS213">
        <v>-5</v>
      </c>
      <c r="BT213">
        <v>6.0000000000000001E-3</v>
      </c>
      <c r="BU213">
        <v>1.093823</v>
      </c>
      <c r="BV213">
        <v>0</v>
      </c>
      <c r="BW213" t="s">
        <v>155</v>
      </c>
      <c r="BX213">
        <v>0.79900000000000004</v>
      </c>
    </row>
    <row r="214" spans="1:76" x14ac:dyDescent="0.25">
      <c r="A214" s="26">
        <v>43530</v>
      </c>
      <c r="B214" s="29">
        <v>0.70792668981481477</v>
      </c>
      <c r="C214">
        <v>13.305999999999999</v>
      </c>
      <c r="D214">
        <v>2.2101999999999999</v>
      </c>
      <c r="E214">
        <v>22102.168576</v>
      </c>
      <c r="F214">
        <v>186.5</v>
      </c>
      <c r="G214">
        <v>1.1000000000000001</v>
      </c>
      <c r="H214">
        <v>979</v>
      </c>
      <c r="J214">
        <v>0</v>
      </c>
      <c r="K214">
        <v>0.86770000000000003</v>
      </c>
      <c r="L214">
        <v>11.5465</v>
      </c>
      <c r="M214">
        <v>1.9178999999999999</v>
      </c>
      <c r="N214">
        <v>161.84309999999999</v>
      </c>
      <c r="O214">
        <v>0.95450000000000002</v>
      </c>
      <c r="P214">
        <v>162.80000000000001</v>
      </c>
      <c r="Q214">
        <v>129.25700000000001</v>
      </c>
      <c r="R214">
        <v>0.76229999999999998</v>
      </c>
      <c r="S214">
        <v>130</v>
      </c>
      <c r="T214">
        <v>979.01520000000005</v>
      </c>
      <c r="W214">
        <v>0</v>
      </c>
      <c r="X214">
        <v>0</v>
      </c>
      <c r="Y214">
        <v>11.6</v>
      </c>
      <c r="Z214">
        <v>860</v>
      </c>
      <c r="AA214">
        <v>846</v>
      </c>
      <c r="AB214">
        <v>854</v>
      </c>
      <c r="AC214">
        <v>91</v>
      </c>
      <c r="AD214">
        <v>21.36</v>
      </c>
      <c r="AE214">
        <v>0.49</v>
      </c>
      <c r="AF214">
        <v>982</v>
      </c>
      <c r="AG214">
        <v>-2</v>
      </c>
      <c r="AH214">
        <v>59</v>
      </c>
      <c r="AI214">
        <v>35</v>
      </c>
      <c r="AJ214">
        <v>190</v>
      </c>
      <c r="AK214">
        <v>167</v>
      </c>
      <c r="AL214">
        <v>4.3</v>
      </c>
      <c r="AM214">
        <v>174.5</v>
      </c>
      <c r="AN214" t="s">
        <v>155</v>
      </c>
      <c r="AO214">
        <v>2</v>
      </c>
      <c r="AP214" s="28">
        <v>0.91641203703703711</v>
      </c>
      <c r="AQ214">
        <v>47.159100000000002</v>
      </c>
      <c r="AR214">
        <v>-88.489326000000005</v>
      </c>
      <c r="AS214">
        <v>313.7</v>
      </c>
      <c r="AT214">
        <v>33.700000000000003</v>
      </c>
      <c r="AU214">
        <v>12</v>
      </c>
      <c r="AV214">
        <v>10</v>
      </c>
      <c r="AW214" t="s">
        <v>214</v>
      </c>
      <c r="AX214">
        <v>1.2</v>
      </c>
      <c r="AY214">
        <v>1.2</v>
      </c>
      <c r="AZ214">
        <v>2</v>
      </c>
      <c r="BA214">
        <v>14.686999999999999</v>
      </c>
      <c r="BB214">
        <v>13.98</v>
      </c>
      <c r="BC214">
        <v>0.95</v>
      </c>
      <c r="BD214">
        <v>15.241</v>
      </c>
      <c r="BE214">
        <v>2688.377</v>
      </c>
      <c r="BF214">
        <v>284.214</v>
      </c>
      <c r="BG214">
        <v>3.9460000000000002</v>
      </c>
      <c r="BH214">
        <v>2.3E-2</v>
      </c>
      <c r="BI214">
        <v>3.9689999999999999</v>
      </c>
      <c r="BJ214">
        <v>3.1520000000000001</v>
      </c>
      <c r="BK214">
        <v>1.9E-2</v>
      </c>
      <c r="BL214">
        <v>3.17</v>
      </c>
      <c r="BM214">
        <v>7.2384000000000004</v>
      </c>
      <c r="BQ214">
        <v>0</v>
      </c>
      <c r="BR214">
        <v>0.46589000000000003</v>
      </c>
      <c r="BS214">
        <v>-5</v>
      </c>
      <c r="BT214">
        <v>5.1209999999999997E-3</v>
      </c>
      <c r="BU214">
        <v>11.38519</v>
      </c>
      <c r="BV214">
        <v>0</v>
      </c>
      <c r="BW214" t="s">
        <v>155</v>
      </c>
      <c r="BX214">
        <v>0.79900000000000004</v>
      </c>
    </row>
    <row r="215" spans="1:76" x14ac:dyDescent="0.25">
      <c r="A215" s="26">
        <v>43530</v>
      </c>
      <c r="B215" s="29">
        <v>0.70793826388888892</v>
      </c>
      <c r="C215">
        <v>13.137</v>
      </c>
      <c r="D215">
        <v>2.4424999999999999</v>
      </c>
      <c r="E215">
        <v>24425.209532000001</v>
      </c>
      <c r="F215">
        <v>208.2</v>
      </c>
      <c r="G215">
        <v>1.1000000000000001</v>
      </c>
      <c r="H215">
        <v>1093.8</v>
      </c>
      <c r="J215">
        <v>0</v>
      </c>
      <c r="K215">
        <v>0.8669</v>
      </c>
      <c r="L215">
        <v>11.388</v>
      </c>
      <c r="M215">
        <v>2.1173999999999999</v>
      </c>
      <c r="N215">
        <v>180.4727</v>
      </c>
      <c r="O215">
        <v>0.9536</v>
      </c>
      <c r="P215">
        <v>181.4</v>
      </c>
      <c r="Q215">
        <v>144.13570000000001</v>
      </c>
      <c r="R215">
        <v>0.76160000000000005</v>
      </c>
      <c r="S215">
        <v>144.9</v>
      </c>
      <c r="T215">
        <v>1093.7735</v>
      </c>
      <c r="W215">
        <v>0</v>
      </c>
      <c r="X215">
        <v>0</v>
      </c>
      <c r="Y215">
        <v>11.6</v>
      </c>
      <c r="Z215">
        <v>863</v>
      </c>
      <c r="AA215">
        <v>849</v>
      </c>
      <c r="AB215">
        <v>856</v>
      </c>
      <c r="AC215">
        <v>91</v>
      </c>
      <c r="AD215">
        <v>21.36</v>
      </c>
      <c r="AE215">
        <v>0.49</v>
      </c>
      <c r="AF215">
        <v>982</v>
      </c>
      <c r="AG215">
        <v>-2</v>
      </c>
      <c r="AH215">
        <v>59</v>
      </c>
      <c r="AI215">
        <v>35</v>
      </c>
      <c r="AJ215">
        <v>190</v>
      </c>
      <c r="AK215">
        <v>167</v>
      </c>
      <c r="AL215">
        <v>4.3</v>
      </c>
      <c r="AM215">
        <v>174.2</v>
      </c>
      <c r="AN215" t="s">
        <v>155</v>
      </c>
      <c r="AO215">
        <v>2</v>
      </c>
      <c r="AP215" s="28">
        <v>0.91642361111111104</v>
      </c>
      <c r="AQ215">
        <v>47.159022999999998</v>
      </c>
      <c r="AR215">
        <v>-88.489154999999997</v>
      </c>
      <c r="AS215">
        <v>313.60000000000002</v>
      </c>
      <c r="AT215">
        <v>34.1</v>
      </c>
      <c r="AU215">
        <v>12</v>
      </c>
      <c r="AV215">
        <v>11</v>
      </c>
      <c r="AW215" t="s">
        <v>208</v>
      </c>
      <c r="AX215">
        <v>1.2</v>
      </c>
      <c r="AY215">
        <v>1.2936000000000001</v>
      </c>
      <c r="AZ215">
        <v>2.0935999999999999</v>
      </c>
      <c r="BA215">
        <v>14.686999999999999</v>
      </c>
      <c r="BB215">
        <v>13.89</v>
      </c>
      <c r="BC215">
        <v>0.95</v>
      </c>
      <c r="BD215">
        <v>15.356999999999999</v>
      </c>
      <c r="BE215">
        <v>2641.2260000000001</v>
      </c>
      <c r="BF215">
        <v>312.55700000000002</v>
      </c>
      <c r="BG215">
        <v>4.383</v>
      </c>
      <c r="BH215">
        <v>2.3E-2</v>
      </c>
      <c r="BI215">
        <v>4.4059999999999997</v>
      </c>
      <c r="BJ215">
        <v>3.5009999999999999</v>
      </c>
      <c r="BK215">
        <v>1.7999999999999999E-2</v>
      </c>
      <c r="BL215">
        <v>3.5190000000000001</v>
      </c>
      <c r="BM215">
        <v>8.0556000000000001</v>
      </c>
      <c r="BQ215">
        <v>0</v>
      </c>
      <c r="BR215">
        <v>0.560195</v>
      </c>
      <c r="BS215">
        <v>-5</v>
      </c>
      <c r="BT215">
        <v>5.8799999999999998E-3</v>
      </c>
      <c r="BU215">
        <v>13.689771</v>
      </c>
      <c r="BV215">
        <v>0</v>
      </c>
      <c r="BW215" t="s">
        <v>155</v>
      </c>
      <c r="BX215">
        <v>0.79900000000000004</v>
      </c>
    </row>
    <row r="216" spans="1:76" x14ac:dyDescent="0.25">
      <c r="A216" s="26">
        <v>43530</v>
      </c>
      <c r="B216" s="29">
        <v>0.70794983796296307</v>
      </c>
      <c r="C216">
        <v>12.942</v>
      </c>
      <c r="D216">
        <v>2.7025999999999999</v>
      </c>
      <c r="E216">
        <v>27026.344712999999</v>
      </c>
      <c r="F216">
        <v>233.1</v>
      </c>
      <c r="G216">
        <v>1.1000000000000001</v>
      </c>
      <c r="H216">
        <v>1179.0999999999999</v>
      </c>
      <c r="J216">
        <v>0</v>
      </c>
      <c r="K216">
        <v>0.86599999999999999</v>
      </c>
      <c r="L216">
        <v>11.2082</v>
      </c>
      <c r="M216">
        <v>2.3405</v>
      </c>
      <c r="N216">
        <v>201.89259999999999</v>
      </c>
      <c r="O216">
        <v>0.9526</v>
      </c>
      <c r="P216">
        <v>202.8</v>
      </c>
      <c r="Q216">
        <v>161.1173</v>
      </c>
      <c r="R216">
        <v>0.76019999999999999</v>
      </c>
      <c r="S216">
        <v>161.9</v>
      </c>
      <c r="T216">
        <v>1179.0999999999999</v>
      </c>
      <c r="W216">
        <v>0</v>
      </c>
      <c r="X216">
        <v>0</v>
      </c>
      <c r="Y216">
        <v>11.7</v>
      </c>
      <c r="Z216">
        <v>866</v>
      </c>
      <c r="AA216">
        <v>852</v>
      </c>
      <c r="AB216">
        <v>859</v>
      </c>
      <c r="AC216">
        <v>90.1</v>
      </c>
      <c r="AD216">
        <v>21.15</v>
      </c>
      <c r="AE216">
        <v>0.49</v>
      </c>
      <c r="AF216">
        <v>982</v>
      </c>
      <c r="AG216">
        <v>-2</v>
      </c>
      <c r="AH216">
        <v>59</v>
      </c>
      <c r="AI216">
        <v>35</v>
      </c>
      <c r="AJ216">
        <v>190.9</v>
      </c>
      <c r="AK216">
        <v>167</v>
      </c>
      <c r="AL216">
        <v>4.3</v>
      </c>
      <c r="AM216">
        <v>174</v>
      </c>
      <c r="AN216" t="s">
        <v>155</v>
      </c>
      <c r="AO216">
        <v>2</v>
      </c>
      <c r="AP216" s="28">
        <v>0.91643518518518519</v>
      </c>
      <c r="AQ216">
        <v>47.158968999999999</v>
      </c>
      <c r="AR216">
        <v>-88.488946999999996</v>
      </c>
      <c r="AS216">
        <v>313.39999999999998</v>
      </c>
      <c r="AT216">
        <v>35.5</v>
      </c>
      <c r="AU216">
        <v>12</v>
      </c>
      <c r="AV216">
        <v>11</v>
      </c>
      <c r="AW216" t="s">
        <v>208</v>
      </c>
      <c r="AX216">
        <v>1.2467999999999999</v>
      </c>
      <c r="AY216">
        <v>1.4468000000000001</v>
      </c>
      <c r="AZ216">
        <v>2.2000000000000002</v>
      </c>
      <c r="BA216">
        <v>14.686999999999999</v>
      </c>
      <c r="BB216">
        <v>13.79</v>
      </c>
      <c r="BC216">
        <v>0.94</v>
      </c>
      <c r="BD216">
        <v>15.471</v>
      </c>
      <c r="BE216">
        <v>2589.6170000000002</v>
      </c>
      <c r="BF216">
        <v>344.18299999999999</v>
      </c>
      <c r="BG216">
        <v>4.8849999999999998</v>
      </c>
      <c r="BH216">
        <v>2.3E-2</v>
      </c>
      <c r="BI216">
        <v>4.9080000000000004</v>
      </c>
      <c r="BJ216">
        <v>3.8980000000000001</v>
      </c>
      <c r="BK216">
        <v>1.7999999999999999E-2</v>
      </c>
      <c r="BL216">
        <v>3.9169999999999998</v>
      </c>
      <c r="BM216">
        <v>8.6509</v>
      </c>
      <c r="BQ216">
        <v>0</v>
      </c>
      <c r="BR216">
        <v>0.64595999999999998</v>
      </c>
      <c r="BS216">
        <v>-5</v>
      </c>
      <c r="BT216">
        <v>6.0000000000000001E-3</v>
      </c>
      <c r="BU216">
        <v>15.785648</v>
      </c>
      <c r="BV216">
        <v>0</v>
      </c>
      <c r="BW216" t="s">
        <v>155</v>
      </c>
      <c r="BX216">
        <v>0.79800000000000004</v>
      </c>
    </row>
    <row r="217" spans="1:76" x14ac:dyDescent="0.25">
      <c r="A217" s="26">
        <v>43530</v>
      </c>
      <c r="B217" s="29">
        <v>0.707961412037037</v>
      </c>
      <c r="C217">
        <v>12.768000000000001</v>
      </c>
      <c r="D217">
        <v>2.9476</v>
      </c>
      <c r="E217">
        <v>29475.899829999998</v>
      </c>
      <c r="F217">
        <v>263.89999999999998</v>
      </c>
      <c r="G217">
        <v>1.1000000000000001</v>
      </c>
      <c r="H217">
        <v>1248.3</v>
      </c>
      <c r="J217">
        <v>0</v>
      </c>
      <c r="K217">
        <v>0.86509999999999998</v>
      </c>
      <c r="L217">
        <v>11.0451</v>
      </c>
      <c r="M217">
        <v>2.5499000000000001</v>
      </c>
      <c r="N217">
        <v>228.3245</v>
      </c>
      <c r="O217">
        <v>0.9516</v>
      </c>
      <c r="P217">
        <v>229.3</v>
      </c>
      <c r="Q217">
        <v>182.19149999999999</v>
      </c>
      <c r="R217">
        <v>0.75929999999999997</v>
      </c>
      <c r="S217">
        <v>183</v>
      </c>
      <c r="T217">
        <v>1248.2832000000001</v>
      </c>
      <c r="W217">
        <v>0</v>
      </c>
      <c r="X217">
        <v>0</v>
      </c>
      <c r="Y217">
        <v>11.6</v>
      </c>
      <c r="Z217">
        <v>867</v>
      </c>
      <c r="AA217">
        <v>853</v>
      </c>
      <c r="AB217">
        <v>861</v>
      </c>
      <c r="AC217">
        <v>90</v>
      </c>
      <c r="AD217">
        <v>21.13</v>
      </c>
      <c r="AE217">
        <v>0.49</v>
      </c>
      <c r="AF217">
        <v>982</v>
      </c>
      <c r="AG217">
        <v>-2</v>
      </c>
      <c r="AH217">
        <v>59</v>
      </c>
      <c r="AI217">
        <v>35</v>
      </c>
      <c r="AJ217">
        <v>190.1</v>
      </c>
      <c r="AK217">
        <v>167</v>
      </c>
      <c r="AL217">
        <v>4.2</v>
      </c>
      <c r="AM217">
        <v>174</v>
      </c>
      <c r="AN217" t="s">
        <v>155</v>
      </c>
      <c r="AO217">
        <v>2</v>
      </c>
      <c r="AP217" s="28">
        <v>0.91644675925925922</v>
      </c>
      <c r="AQ217">
        <v>47.158929000000001</v>
      </c>
      <c r="AR217">
        <v>-88.488719000000003</v>
      </c>
      <c r="AS217">
        <v>313.10000000000002</v>
      </c>
      <c r="AT217">
        <v>38.1</v>
      </c>
      <c r="AU217">
        <v>12</v>
      </c>
      <c r="AV217">
        <v>11</v>
      </c>
      <c r="AW217" t="s">
        <v>208</v>
      </c>
      <c r="AX217">
        <v>1.2063999999999999</v>
      </c>
      <c r="AY217">
        <v>1.5</v>
      </c>
      <c r="AZ217">
        <v>2.1063999999999998</v>
      </c>
      <c r="BA217">
        <v>14.686999999999999</v>
      </c>
      <c r="BB217">
        <v>13.69</v>
      </c>
      <c r="BC217">
        <v>0.93</v>
      </c>
      <c r="BD217">
        <v>15.595000000000001</v>
      </c>
      <c r="BE217">
        <v>2541.9969999999998</v>
      </c>
      <c r="BF217">
        <v>373.517</v>
      </c>
      <c r="BG217">
        <v>5.5030000000000001</v>
      </c>
      <c r="BH217">
        <v>2.3E-2</v>
      </c>
      <c r="BI217">
        <v>5.5259999999999998</v>
      </c>
      <c r="BJ217">
        <v>4.391</v>
      </c>
      <c r="BK217">
        <v>1.7999999999999999E-2</v>
      </c>
      <c r="BL217">
        <v>4.4089999999999998</v>
      </c>
      <c r="BM217">
        <v>9.1228999999999996</v>
      </c>
      <c r="BQ217">
        <v>0</v>
      </c>
      <c r="BR217">
        <v>0.68689</v>
      </c>
      <c r="BS217">
        <v>-5</v>
      </c>
      <c r="BT217">
        <v>6.0000000000000001E-3</v>
      </c>
      <c r="BU217">
        <v>16.785876999999999</v>
      </c>
      <c r="BV217">
        <v>0</v>
      </c>
      <c r="BW217" t="s">
        <v>155</v>
      </c>
      <c r="BX217">
        <v>0.79800000000000004</v>
      </c>
    </row>
    <row r="218" spans="1:76" x14ac:dyDescent="0.25">
      <c r="A218" s="26">
        <v>43530</v>
      </c>
      <c r="B218" s="29">
        <v>0.70797298611111115</v>
      </c>
      <c r="C218">
        <v>12.750999999999999</v>
      </c>
      <c r="D218">
        <v>2.9765999999999999</v>
      </c>
      <c r="E218">
        <v>29765.900163999999</v>
      </c>
      <c r="F218">
        <v>302.3</v>
      </c>
      <c r="G218">
        <v>1</v>
      </c>
      <c r="H218">
        <v>1296.0999999999999</v>
      </c>
      <c r="J218">
        <v>0</v>
      </c>
      <c r="K218">
        <v>0.8649</v>
      </c>
      <c r="L218">
        <v>11.028700000000001</v>
      </c>
      <c r="M218">
        <v>2.5746000000000002</v>
      </c>
      <c r="N218">
        <v>261.51159999999999</v>
      </c>
      <c r="O218">
        <v>0.8649</v>
      </c>
      <c r="P218">
        <v>262.39999999999998</v>
      </c>
      <c r="Q218">
        <v>208.67320000000001</v>
      </c>
      <c r="R218">
        <v>0.69020000000000004</v>
      </c>
      <c r="S218">
        <v>209.4</v>
      </c>
      <c r="T218">
        <v>1296.1332</v>
      </c>
      <c r="W218">
        <v>0</v>
      </c>
      <c r="X218">
        <v>0</v>
      </c>
      <c r="Y218">
        <v>11.7</v>
      </c>
      <c r="Z218">
        <v>868</v>
      </c>
      <c r="AA218">
        <v>854</v>
      </c>
      <c r="AB218">
        <v>863</v>
      </c>
      <c r="AC218">
        <v>90</v>
      </c>
      <c r="AD218">
        <v>21.13</v>
      </c>
      <c r="AE218">
        <v>0.49</v>
      </c>
      <c r="AF218">
        <v>982</v>
      </c>
      <c r="AG218">
        <v>-2</v>
      </c>
      <c r="AH218">
        <v>59</v>
      </c>
      <c r="AI218">
        <v>35</v>
      </c>
      <c r="AJ218">
        <v>190</v>
      </c>
      <c r="AK218">
        <v>167</v>
      </c>
      <c r="AL218">
        <v>4.3</v>
      </c>
      <c r="AM218">
        <v>174</v>
      </c>
      <c r="AN218" t="s">
        <v>155</v>
      </c>
      <c r="AO218">
        <v>2</v>
      </c>
      <c r="AP218" s="28">
        <v>0.91645833333333337</v>
      </c>
      <c r="AQ218">
        <v>47.158900000000003</v>
      </c>
      <c r="AR218">
        <v>-88.488483000000002</v>
      </c>
      <c r="AS218">
        <v>312.89999999999998</v>
      </c>
      <c r="AT218">
        <v>40.4</v>
      </c>
      <c r="AU218">
        <v>12</v>
      </c>
      <c r="AV218">
        <v>11</v>
      </c>
      <c r="AW218" t="s">
        <v>208</v>
      </c>
      <c r="AX218">
        <v>1.1000000000000001</v>
      </c>
      <c r="AY218">
        <v>1.5</v>
      </c>
      <c r="AZ218">
        <v>2</v>
      </c>
      <c r="BA218">
        <v>14.686999999999999</v>
      </c>
      <c r="BB218">
        <v>13.67</v>
      </c>
      <c r="BC218">
        <v>0.93</v>
      </c>
      <c r="BD218">
        <v>15.615</v>
      </c>
      <c r="BE218">
        <v>2535.8029999999999</v>
      </c>
      <c r="BF218">
        <v>376.77</v>
      </c>
      <c r="BG218">
        <v>6.2969999999999997</v>
      </c>
      <c r="BH218">
        <v>2.1000000000000001E-2</v>
      </c>
      <c r="BI218">
        <v>6.3179999999999996</v>
      </c>
      <c r="BJ218">
        <v>5.0250000000000004</v>
      </c>
      <c r="BK218">
        <v>1.7000000000000001E-2</v>
      </c>
      <c r="BL218">
        <v>5.0410000000000004</v>
      </c>
      <c r="BM218">
        <v>9.4635999999999996</v>
      </c>
      <c r="BQ218">
        <v>0</v>
      </c>
      <c r="BR218">
        <v>0.74115299999999995</v>
      </c>
      <c r="BS218">
        <v>-5</v>
      </c>
      <c r="BT218">
        <v>5.1200000000000004E-3</v>
      </c>
      <c r="BU218">
        <v>18.111930000000001</v>
      </c>
      <c r="BV218">
        <v>0</v>
      </c>
      <c r="BW218" t="s">
        <v>155</v>
      </c>
      <c r="BX218">
        <v>0.79800000000000004</v>
      </c>
    </row>
    <row r="219" spans="1:76" x14ac:dyDescent="0.25">
      <c r="A219" s="26">
        <v>43530</v>
      </c>
      <c r="B219" s="29">
        <v>0.70798456018518519</v>
      </c>
      <c r="C219">
        <v>13.24</v>
      </c>
      <c r="D219">
        <v>2.5324</v>
      </c>
      <c r="E219">
        <v>25324.295416000001</v>
      </c>
      <c r="F219">
        <v>334.1</v>
      </c>
      <c r="G219">
        <v>1</v>
      </c>
      <c r="H219">
        <v>1318.9</v>
      </c>
      <c r="J219">
        <v>0</v>
      </c>
      <c r="K219">
        <v>0.86519999999999997</v>
      </c>
      <c r="L219">
        <v>11.454599999999999</v>
      </c>
      <c r="M219">
        <v>2.1909999999999998</v>
      </c>
      <c r="N219">
        <v>289.02670000000001</v>
      </c>
      <c r="O219">
        <v>0.86519999999999997</v>
      </c>
      <c r="P219">
        <v>289.89999999999998</v>
      </c>
      <c r="Q219">
        <v>230.62880000000001</v>
      </c>
      <c r="R219">
        <v>0.69040000000000001</v>
      </c>
      <c r="S219">
        <v>231.3</v>
      </c>
      <c r="T219">
        <v>1318.9</v>
      </c>
      <c r="W219">
        <v>0</v>
      </c>
      <c r="X219">
        <v>0</v>
      </c>
      <c r="Y219">
        <v>11.6</v>
      </c>
      <c r="Z219">
        <v>863</v>
      </c>
      <c r="AA219">
        <v>849</v>
      </c>
      <c r="AB219">
        <v>857</v>
      </c>
      <c r="AC219">
        <v>90</v>
      </c>
      <c r="AD219">
        <v>21.13</v>
      </c>
      <c r="AE219">
        <v>0.49</v>
      </c>
      <c r="AF219">
        <v>982</v>
      </c>
      <c r="AG219">
        <v>-2</v>
      </c>
      <c r="AH219">
        <v>59</v>
      </c>
      <c r="AI219">
        <v>35</v>
      </c>
      <c r="AJ219">
        <v>190</v>
      </c>
      <c r="AK219">
        <v>167.9</v>
      </c>
      <c r="AL219">
        <v>4.3</v>
      </c>
      <c r="AM219">
        <v>174</v>
      </c>
      <c r="AN219" t="s">
        <v>155</v>
      </c>
      <c r="AO219">
        <v>2</v>
      </c>
      <c r="AP219" s="28">
        <v>0.9164699074074073</v>
      </c>
      <c r="AQ219">
        <v>47.158895999999999</v>
      </c>
      <c r="AR219">
        <v>-88.488219999999998</v>
      </c>
      <c r="AS219">
        <v>312.60000000000002</v>
      </c>
      <c r="AT219">
        <v>42.7</v>
      </c>
      <c r="AU219">
        <v>12</v>
      </c>
      <c r="AV219">
        <v>11</v>
      </c>
      <c r="AW219" t="s">
        <v>208</v>
      </c>
      <c r="AX219">
        <v>1.1000000000000001</v>
      </c>
      <c r="AY219">
        <v>1.5467470000000001</v>
      </c>
      <c r="AZ219">
        <v>2.0467469999999999</v>
      </c>
      <c r="BA219">
        <v>14.686999999999999</v>
      </c>
      <c r="BB219">
        <v>13.7</v>
      </c>
      <c r="BC219">
        <v>0.93</v>
      </c>
      <c r="BD219">
        <v>15.586</v>
      </c>
      <c r="BE219">
        <v>2625.2049999999999</v>
      </c>
      <c r="BF219">
        <v>319.59100000000001</v>
      </c>
      <c r="BG219">
        <v>6.9370000000000003</v>
      </c>
      <c r="BH219">
        <v>2.1000000000000001E-2</v>
      </c>
      <c r="BI219">
        <v>6.9580000000000002</v>
      </c>
      <c r="BJ219">
        <v>5.5350000000000001</v>
      </c>
      <c r="BK219">
        <v>1.7000000000000001E-2</v>
      </c>
      <c r="BL219">
        <v>5.5519999999999996</v>
      </c>
      <c r="BM219">
        <v>9.5985999999999994</v>
      </c>
      <c r="BQ219">
        <v>0</v>
      </c>
      <c r="BR219">
        <v>0.45935999999999999</v>
      </c>
      <c r="BS219">
        <v>-5</v>
      </c>
      <c r="BT219">
        <v>5.0000000000000001E-3</v>
      </c>
      <c r="BU219">
        <v>11.22561</v>
      </c>
      <c r="BV219">
        <v>0</v>
      </c>
      <c r="BW219" t="s">
        <v>155</v>
      </c>
      <c r="BX219">
        <v>0.79800000000000004</v>
      </c>
    </row>
    <row r="220" spans="1:76" x14ac:dyDescent="0.25">
      <c r="A220" s="26">
        <v>43530</v>
      </c>
      <c r="B220" s="29">
        <v>0.70799613425925934</v>
      </c>
      <c r="C220">
        <v>13.762</v>
      </c>
      <c r="D220">
        <v>1.2336</v>
      </c>
      <c r="E220">
        <v>12336.179966</v>
      </c>
      <c r="F220">
        <v>353.6</v>
      </c>
      <c r="G220">
        <v>1</v>
      </c>
      <c r="H220">
        <v>1206.3</v>
      </c>
      <c r="J220">
        <v>0</v>
      </c>
      <c r="K220">
        <v>0.87260000000000004</v>
      </c>
      <c r="L220">
        <v>12.0092</v>
      </c>
      <c r="M220">
        <v>1.0765</v>
      </c>
      <c r="N220">
        <v>308.53309999999999</v>
      </c>
      <c r="O220">
        <v>0.87260000000000004</v>
      </c>
      <c r="P220">
        <v>309.39999999999998</v>
      </c>
      <c r="Q220">
        <v>246.19399999999999</v>
      </c>
      <c r="R220">
        <v>0.69630000000000003</v>
      </c>
      <c r="S220">
        <v>246.9</v>
      </c>
      <c r="T220">
        <v>1206.2579000000001</v>
      </c>
      <c r="W220">
        <v>0</v>
      </c>
      <c r="X220">
        <v>0</v>
      </c>
      <c r="Y220">
        <v>11.6</v>
      </c>
      <c r="Z220">
        <v>858</v>
      </c>
      <c r="AA220">
        <v>844</v>
      </c>
      <c r="AB220">
        <v>852</v>
      </c>
      <c r="AC220">
        <v>90</v>
      </c>
      <c r="AD220">
        <v>21.13</v>
      </c>
      <c r="AE220">
        <v>0.49</v>
      </c>
      <c r="AF220">
        <v>982</v>
      </c>
      <c r="AG220">
        <v>-2</v>
      </c>
      <c r="AH220">
        <v>58.12</v>
      </c>
      <c r="AI220">
        <v>35</v>
      </c>
      <c r="AJ220">
        <v>190</v>
      </c>
      <c r="AK220">
        <v>168</v>
      </c>
      <c r="AL220">
        <v>4.4000000000000004</v>
      </c>
      <c r="AM220">
        <v>174</v>
      </c>
      <c r="AN220" t="s">
        <v>155</v>
      </c>
      <c r="AO220">
        <v>2</v>
      </c>
      <c r="AP220" s="28">
        <v>0.91648148148148145</v>
      </c>
      <c r="AQ220">
        <v>47.158909000000001</v>
      </c>
      <c r="AR220">
        <v>-88.487931000000003</v>
      </c>
      <c r="AS220">
        <v>312</v>
      </c>
      <c r="AT220">
        <v>45.6</v>
      </c>
      <c r="AU220">
        <v>12</v>
      </c>
      <c r="AV220">
        <v>11</v>
      </c>
      <c r="AW220" t="s">
        <v>208</v>
      </c>
      <c r="AX220">
        <v>1.1468</v>
      </c>
      <c r="AY220">
        <v>1.6936</v>
      </c>
      <c r="AZ220">
        <v>2.1936</v>
      </c>
      <c r="BA220">
        <v>14.686999999999999</v>
      </c>
      <c r="BB220">
        <v>14.54</v>
      </c>
      <c r="BC220">
        <v>0.99</v>
      </c>
      <c r="BD220">
        <v>14.593999999999999</v>
      </c>
      <c r="BE220">
        <v>2871.7370000000001</v>
      </c>
      <c r="BF220">
        <v>163.84299999999999</v>
      </c>
      <c r="BG220">
        <v>7.726</v>
      </c>
      <c r="BH220">
        <v>2.1999999999999999E-2</v>
      </c>
      <c r="BI220">
        <v>7.7480000000000002</v>
      </c>
      <c r="BJ220">
        <v>6.165</v>
      </c>
      <c r="BK220">
        <v>1.7000000000000001E-2</v>
      </c>
      <c r="BL220">
        <v>6.1829999999999998</v>
      </c>
      <c r="BM220">
        <v>9.1598000000000006</v>
      </c>
      <c r="BQ220">
        <v>0</v>
      </c>
      <c r="BR220">
        <v>0.17799999999999999</v>
      </c>
      <c r="BS220">
        <v>-5</v>
      </c>
      <c r="BT220">
        <v>5.0000000000000001E-3</v>
      </c>
      <c r="BU220">
        <v>4.3498749999999999</v>
      </c>
      <c r="BV220">
        <v>0</v>
      </c>
      <c r="BW220" t="s">
        <v>155</v>
      </c>
      <c r="BX220">
        <v>0.79800000000000004</v>
      </c>
    </row>
    <row r="221" spans="1:76" x14ac:dyDescent="0.25">
      <c r="A221" s="26">
        <v>43530</v>
      </c>
      <c r="B221" s="29">
        <v>0.70800770833333326</v>
      </c>
      <c r="C221">
        <v>13.994</v>
      </c>
      <c r="D221">
        <v>0.97640000000000005</v>
      </c>
      <c r="E221">
        <v>9763.8952539999991</v>
      </c>
      <c r="F221">
        <v>351.2</v>
      </c>
      <c r="G221">
        <v>1</v>
      </c>
      <c r="H221">
        <v>931.6</v>
      </c>
      <c r="J221">
        <v>0</v>
      </c>
      <c r="K221">
        <v>0.87350000000000005</v>
      </c>
      <c r="L221">
        <v>12.2242</v>
      </c>
      <c r="M221">
        <v>0.85289999999999999</v>
      </c>
      <c r="N221">
        <v>306.82069999999999</v>
      </c>
      <c r="O221">
        <v>0.87350000000000005</v>
      </c>
      <c r="P221">
        <v>307.7</v>
      </c>
      <c r="Q221">
        <v>243.6003</v>
      </c>
      <c r="R221">
        <v>0.69350000000000001</v>
      </c>
      <c r="S221">
        <v>244.3</v>
      </c>
      <c r="T221">
        <v>931.62030000000004</v>
      </c>
      <c r="W221">
        <v>0</v>
      </c>
      <c r="X221">
        <v>0</v>
      </c>
      <c r="Y221">
        <v>11.6</v>
      </c>
      <c r="Z221">
        <v>854</v>
      </c>
      <c r="AA221">
        <v>841</v>
      </c>
      <c r="AB221">
        <v>851</v>
      </c>
      <c r="AC221">
        <v>90</v>
      </c>
      <c r="AD221">
        <v>19.78</v>
      </c>
      <c r="AE221">
        <v>0.45</v>
      </c>
      <c r="AF221">
        <v>982</v>
      </c>
      <c r="AG221">
        <v>-2.9</v>
      </c>
      <c r="AH221">
        <v>58</v>
      </c>
      <c r="AI221">
        <v>35</v>
      </c>
      <c r="AJ221">
        <v>190.9</v>
      </c>
      <c r="AK221">
        <v>168</v>
      </c>
      <c r="AL221">
        <v>4.4000000000000004</v>
      </c>
      <c r="AM221">
        <v>174</v>
      </c>
      <c r="AN221" t="s">
        <v>155</v>
      </c>
      <c r="AO221">
        <v>2</v>
      </c>
      <c r="AP221" s="28">
        <v>0.9164930555555556</v>
      </c>
      <c r="AQ221">
        <v>47.158915</v>
      </c>
      <c r="AR221">
        <v>-88.487643000000006</v>
      </c>
      <c r="AS221">
        <v>311.3</v>
      </c>
      <c r="AT221">
        <v>47.2</v>
      </c>
      <c r="AU221">
        <v>12</v>
      </c>
      <c r="AV221">
        <v>11</v>
      </c>
      <c r="AW221" t="s">
        <v>208</v>
      </c>
      <c r="AX221">
        <v>1.2</v>
      </c>
      <c r="AY221">
        <v>1.4256</v>
      </c>
      <c r="AZ221">
        <v>2.1596000000000002</v>
      </c>
      <c r="BA221">
        <v>14.686999999999999</v>
      </c>
      <c r="BB221">
        <v>14.62</v>
      </c>
      <c r="BC221">
        <v>1</v>
      </c>
      <c r="BD221">
        <v>14.478999999999999</v>
      </c>
      <c r="BE221">
        <v>2931.1959999999999</v>
      </c>
      <c r="BF221">
        <v>130.16499999999999</v>
      </c>
      <c r="BG221">
        <v>7.7039999999999997</v>
      </c>
      <c r="BH221">
        <v>2.1999999999999999E-2</v>
      </c>
      <c r="BI221">
        <v>7.726</v>
      </c>
      <c r="BJ221">
        <v>6.117</v>
      </c>
      <c r="BK221">
        <v>1.7000000000000001E-2</v>
      </c>
      <c r="BL221">
        <v>6.1340000000000003</v>
      </c>
      <c r="BM221">
        <v>7.0937000000000001</v>
      </c>
      <c r="BQ221">
        <v>0</v>
      </c>
      <c r="BR221">
        <v>0.32275999999999999</v>
      </c>
      <c r="BS221">
        <v>-5</v>
      </c>
      <c r="BT221">
        <v>5.0000000000000001E-3</v>
      </c>
      <c r="BU221">
        <v>7.8874469999999999</v>
      </c>
      <c r="BV221">
        <v>0</v>
      </c>
      <c r="BW221" t="s">
        <v>155</v>
      </c>
      <c r="BX221">
        <v>0.79400000000000004</v>
      </c>
    </row>
    <row r="222" spans="1:76" x14ac:dyDescent="0.25">
      <c r="A222" s="26">
        <v>43530</v>
      </c>
      <c r="B222" s="29">
        <v>0.70801928240740741</v>
      </c>
      <c r="C222">
        <v>13.779</v>
      </c>
      <c r="D222">
        <v>1.2853000000000001</v>
      </c>
      <c r="E222">
        <v>12852.889259</v>
      </c>
      <c r="F222">
        <v>336.8</v>
      </c>
      <c r="G222">
        <v>1</v>
      </c>
      <c r="H222">
        <v>758.1</v>
      </c>
      <c r="J222">
        <v>0</v>
      </c>
      <c r="K222">
        <v>0.87260000000000004</v>
      </c>
      <c r="L222">
        <v>12.023899999999999</v>
      </c>
      <c r="M222">
        <v>1.1215999999999999</v>
      </c>
      <c r="N222">
        <v>293.93200000000002</v>
      </c>
      <c r="O222">
        <v>0.87260000000000004</v>
      </c>
      <c r="P222">
        <v>294.8</v>
      </c>
      <c r="Q222">
        <v>233.2131</v>
      </c>
      <c r="R222">
        <v>0.69240000000000002</v>
      </c>
      <c r="S222">
        <v>233.9</v>
      </c>
      <c r="T222">
        <v>758.05290000000002</v>
      </c>
      <c r="W222">
        <v>0</v>
      </c>
      <c r="X222">
        <v>0</v>
      </c>
      <c r="Y222">
        <v>11.6</v>
      </c>
      <c r="Z222">
        <v>855</v>
      </c>
      <c r="AA222">
        <v>840</v>
      </c>
      <c r="AB222">
        <v>850</v>
      </c>
      <c r="AC222">
        <v>90</v>
      </c>
      <c r="AD222">
        <v>19.600000000000001</v>
      </c>
      <c r="AE222">
        <v>0.45</v>
      </c>
      <c r="AF222">
        <v>982</v>
      </c>
      <c r="AG222">
        <v>-3</v>
      </c>
      <c r="AH222">
        <v>58</v>
      </c>
      <c r="AI222">
        <v>35</v>
      </c>
      <c r="AJ222">
        <v>191</v>
      </c>
      <c r="AK222">
        <v>168</v>
      </c>
      <c r="AL222">
        <v>4.3</v>
      </c>
      <c r="AM222">
        <v>174</v>
      </c>
      <c r="AN222" t="s">
        <v>155</v>
      </c>
      <c r="AO222">
        <v>2</v>
      </c>
      <c r="AP222" s="28">
        <v>0.91650462962962964</v>
      </c>
      <c r="AQ222">
        <v>47.158920000000002</v>
      </c>
      <c r="AR222">
        <v>-88.487375</v>
      </c>
      <c r="AS222">
        <v>310.60000000000002</v>
      </c>
      <c r="AT222">
        <v>46.3</v>
      </c>
      <c r="AU222">
        <v>12</v>
      </c>
      <c r="AV222">
        <v>11</v>
      </c>
      <c r="AW222" t="s">
        <v>208</v>
      </c>
      <c r="AX222">
        <v>1.2467999999999999</v>
      </c>
      <c r="AY222">
        <v>1</v>
      </c>
      <c r="AZ222">
        <v>2</v>
      </c>
      <c r="BA222">
        <v>14.686999999999999</v>
      </c>
      <c r="BB222">
        <v>14.52</v>
      </c>
      <c r="BC222">
        <v>0.99</v>
      </c>
      <c r="BD222">
        <v>14.597</v>
      </c>
      <c r="BE222">
        <v>2871.9960000000001</v>
      </c>
      <c r="BF222">
        <v>170.50700000000001</v>
      </c>
      <c r="BG222">
        <v>7.3520000000000003</v>
      </c>
      <c r="BH222">
        <v>2.1999999999999999E-2</v>
      </c>
      <c r="BI222">
        <v>7.3739999999999997</v>
      </c>
      <c r="BJ222">
        <v>5.8330000000000002</v>
      </c>
      <c r="BK222">
        <v>1.7000000000000001E-2</v>
      </c>
      <c r="BL222">
        <v>5.851</v>
      </c>
      <c r="BM222">
        <v>5.7497999999999996</v>
      </c>
      <c r="BQ222">
        <v>0</v>
      </c>
      <c r="BR222">
        <v>0.1358</v>
      </c>
      <c r="BS222">
        <v>-5</v>
      </c>
      <c r="BT222">
        <v>5.0000000000000001E-3</v>
      </c>
      <c r="BU222">
        <v>3.3186119999999999</v>
      </c>
      <c r="BV222">
        <v>0</v>
      </c>
      <c r="BW222" t="s">
        <v>155</v>
      </c>
      <c r="BX222">
        <v>0.79300000000000004</v>
      </c>
    </row>
    <row r="223" spans="1:76" x14ac:dyDescent="0.25">
      <c r="A223" s="26">
        <v>43530</v>
      </c>
      <c r="B223" s="29">
        <v>0.70803085648148156</v>
      </c>
      <c r="C223">
        <v>13.279</v>
      </c>
      <c r="D223">
        <v>2.0207000000000002</v>
      </c>
      <c r="E223">
        <v>20206.536169999999</v>
      </c>
      <c r="F223">
        <v>323.10000000000002</v>
      </c>
      <c r="G223">
        <v>1.1000000000000001</v>
      </c>
      <c r="H223">
        <v>779.5</v>
      </c>
      <c r="J223">
        <v>0</v>
      </c>
      <c r="K223">
        <v>0.87</v>
      </c>
      <c r="L223">
        <v>11.5526</v>
      </c>
      <c r="M223">
        <v>1.7579</v>
      </c>
      <c r="N223">
        <v>281.07870000000003</v>
      </c>
      <c r="O223">
        <v>0.94099999999999995</v>
      </c>
      <c r="P223">
        <v>282</v>
      </c>
      <c r="Q223">
        <v>223.01499999999999</v>
      </c>
      <c r="R223">
        <v>0.74660000000000004</v>
      </c>
      <c r="S223">
        <v>223.8</v>
      </c>
      <c r="T223">
        <v>779.54229999999995</v>
      </c>
      <c r="W223">
        <v>0</v>
      </c>
      <c r="X223">
        <v>0</v>
      </c>
      <c r="Y223">
        <v>11.6</v>
      </c>
      <c r="Z223">
        <v>855</v>
      </c>
      <c r="AA223">
        <v>841</v>
      </c>
      <c r="AB223">
        <v>850</v>
      </c>
      <c r="AC223">
        <v>90</v>
      </c>
      <c r="AD223">
        <v>19.600000000000001</v>
      </c>
      <c r="AE223">
        <v>0.45</v>
      </c>
      <c r="AF223">
        <v>982</v>
      </c>
      <c r="AG223">
        <v>-3</v>
      </c>
      <c r="AH223">
        <v>58</v>
      </c>
      <c r="AI223">
        <v>35</v>
      </c>
      <c r="AJ223">
        <v>191</v>
      </c>
      <c r="AK223">
        <v>167.1</v>
      </c>
      <c r="AL223">
        <v>4.3</v>
      </c>
      <c r="AM223">
        <v>174</v>
      </c>
      <c r="AN223" t="s">
        <v>155</v>
      </c>
      <c r="AO223">
        <v>2</v>
      </c>
      <c r="AP223" s="28">
        <v>0.91651620370370368</v>
      </c>
      <c r="AQ223">
        <v>47.158920000000002</v>
      </c>
      <c r="AR223">
        <v>-88.487128999999996</v>
      </c>
      <c r="AS223">
        <v>309.8</v>
      </c>
      <c r="AT223">
        <v>44</v>
      </c>
      <c r="AU223">
        <v>12</v>
      </c>
      <c r="AV223">
        <v>11</v>
      </c>
      <c r="AW223" t="s">
        <v>208</v>
      </c>
      <c r="AX223">
        <v>1.3468</v>
      </c>
      <c r="AY223">
        <v>1.1404000000000001</v>
      </c>
      <c r="AZ223">
        <v>2.1404000000000001</v>
      </c>
      <c r="BA223">
        <v>14.686999999999999</v>
      </c>
      <c r="BB223">
        <v>14.21</v>
      </c>
      <c r="BC223">
        <v>0.97</v>
      </c>
      <c r="BD223">
        <v>14.945</v>
      </c>
      <c r="BE223">
        <v>2724.83</v>
      </c>
      <c r="BF223">
        <v>263.90100000000001</v>
      </c>
      <c r="BG223">
        <v>6.9429999999999996</v>
      </c>
      <c r="BH223">
        <v>2.3E-2</v>
      </c>
      <c r="BI223">
        <v>6.9660000000000002</v>
      </c>
      <c r="BJ223">
        <v>5.508</v>
      </c>
      <c r="BK223">
        <v>1.7999999999999999E-2</v>
      </c>
      <c r="BL223">
        <v>5.5270000000000001</v>
      </c>
      <c r="BM223">
        <v>5.8387000000000002</v>
      </c>
      <c r="BQ223">
        <v>0</v>
      </c>
      <c r="BR223">
        <v>2.6040000000000001E-2</v>
      </c>
      <c r="BS223">
        <v>-5</v>
      </c>
      <c r="BT223">
        <v>5.0000000000000001E-3</v>
      </c>
      <c r="BU223">
        <v>0.63635299999999995</v>
      </c>
      <c r="BV223">
        <v>0</v>
      </c>
      <c r="BW223" t="s">
        <v>155</v>
      </c>
      <c r="BX223">
        <v>0.79300000000000004</v>
      </c>
    </row>
    <row r="224" spans="1:76" x14ac:dyDescent="0.25">
      <c r="A224" s="26">
        <v>43530</v>
      </c>
      <c r="B224" s="29">
        <v>0.70804243055555549</v>
      </c>
      <c r="C224">
        <v>13.271000000000001</v>
      </c>
      <c r="D224">
        <v>2.2197</v>
      </c>
      <c r="E224">
        <v>22196.998369000001</v>
      </c>
      <c r="F224">
        <v>316.7</v>
      </c>
      <c r="G224">
        <v>1.1000000000000001</v>
      </c>
      <c r="H224">
        <v>983.4</v>
      </c>
      <c r="J224">
        <v>0</v>
      </c>
      <c r="K224">
        <v>0.86799999999999999</v>
      </c>
      <c r="L224">
        <v>11.518700000000001</v>
      </c>
      <c r="M224">
        <v>1.9267000000000001</v>
      </c>
      <c r="N224">
        <v>274.8768</v>
      </c>
      <c r="O224">
        <v>0.95479999999999998</v>
      </c>
      <c r="P224">
        <v>275.8</v>
      </c>
      <c r="Q224">
        <v>219.18350000000001</v>
      </c>
      <c r="R224">
        <v>0.76129999999999998</v>
      </c>
      <c r="S224">
        <v>219.9</v>
      </c>
      <c r="T224">
        <v>983.39840000000004</v>
      </c>
      <c r="W224">
        <v>0</v>
      </c>
      <c r="X224">
        <v>0</v>
      </c>
      <c r="Y224">
        <v>11.6</v>
      </c>
      <c r="Z224">
        <v>854</v>
      </c>
      <c r="AA224">
        <v>840</v>
      </c>
      <c r="AB224">
        <v>849</v>
      </c>
      <c r="AC224">
        <v>90</v>
      </c>
      <c r="AD224">
        <v>20.94</v>
      </c>
      <c r="AE224">
        <v>0.48</v>
      </c>
      <c r="AF224">
        <v>982</v>
      </c>
      <c r="AG224">
        <v>-2.1</v>
      </c>
      <c r="AH224">
        <v>58</v>
      </c>
      <c r="AI224">
        <v>35</v>
      </c>
      <c r="AJ224">
        <v>191</v>
      </c>
      <c r="AK224">
        <v>167</v>
      </c>
      <c r="AL224">
        <v>4.3</v>
      </c>
      <c r="AM224">
        <v>174</v>
      </c>
      <c r="AN224" t="s">
        <v>155</v>
      </c>
      <c r="AO224">
        <v>2</v>
      </c>
      <c r="AP224" s="28">
        <v>0.91652777777777772</v>
      </c>
      <c r="AQ224">
        <v>47.158912000000001</v>
      </c>
      <c r="AR224">
        <v>-88.486891999999997</v>
      </c>
      <c r="AS224">
        <v>309</v>
      </c>
      <c r="AT224">
        <v>42.2</v>
      </c>
      <c r="AU224">
        <v>12</v>
      </c>
      <c r="AV224">
        <v>10</v>
      </c>
      <c r="AW224" t="s">
        <v>210</v>
      </c>
      <c r="AX224">
        <v>1.5404</v>
      </c>
      <c r="AY224">
        <v>1.1596</v>
      </c>
      <c r="AZ224">
        <v>2.3936000000000002</v>
      </c>
      <c r="BA224">
        <v>14.686999999999999</v>
      </c>
      <c r="BB224">
        <v>14</v>
      </c>
      <c r="BC224">
        <v>0.95</v>
      </c>
      <c r="BD224">
        <v>15.21</v>
      </c>
      <c r="BE224">
        <v>2685.5990000000002</v>
      </c>
      <c r="BF224">
        <v>285.90499999999997</v>
      </c>
      <c r="BG224">
        <v>6.7110000000000003</v>
      </c>
      <c r="BH224">
        <v>2.3E-2</v>
      </c>
      <c r="BI224">
        <v>6.7350000000000003</v>
      </c>
      <c r="BJ224">
        <v>5.3520000000000003</v>
      </c>
      <c r="BK224">
        <v>1.9E-2</v>
      </c>
      <c r="BL224">
        <v>5.37</v>
      </c>
      <c r="BM224">
        <v>7.2808000000000002</v>
      </c>
      <c r="BQ224">
        <v>0</v>
      </c>
      <c r="BR224">
        <v>-1.932E-2</v>
      </c>
      <c r="BS224">
        <v>-5</v>
      </c>
      <c r="BT224">
        <v>5.8799999999999998E-3</v>
      </c>
      <c r="BU224">
        <v>-0.472132</v>
      </c>
      <c r="BV224">
        <v>0</v>
      </c>
      <c r="BW224" t="s">
        <v>155</v>
      </c>
      <c r="BX224">
        <v>0.79700000000000004</v>
      </c>
    </row>
    <row r="225" spans="1:76" x14ac:dyDescent="0.25">
      <c r="A225" s="26">
        <v>43530</v>
      </c>
      <c r="B225" s="29">
        <v>0.70805400462962964</v>
      </c>
      <c r="C225">
        <v>14.031000000000001</v>
      </c>
      <c r="D225">
        <v>1.0609</v>
      </c>
      <c r="E225">
        <v>10608.737288</v>
      </c>
      <c r="F225">
        <v>306.3</v>
      </c>
      <c r="G225">
        <v>1.1000000000000001</v>
      </c>
      <c r="H225">
        <v>862</v>
      </c>
      <c r="J225">
        <v>0</v>
      </c>
      <c r="K225">
        <v>0.87239999999999995</v>
      </c>
      <c r="L225">
        <v>12.2409</v>
      </c>
      <c r="M225">
        <v>0.92549999999999999</v>
      </c>
      <c r="N225">
        <v>267.23570000000001</v>
      </c>
      <c r="O225">
        <v>0.95960000000000001</v>
      </c>
      <c r="P225">
        <v>268.2</v>
      </c>
      <c r="Q225">
        <v>213.2407</v>
      </c>
      <c r="R225">
        <v>0.76570000000000005</v>
      </c>
      <c r="S225">
        <v>214</v>
      </c>
      <c r="T225">
        <v>862.03980000000001</v>
      </c>
      <c r="W225">
        <v>0</v>
      </c>
      <c r="X225">
        <v>0</v>
      </c>
      <c r="Y225">
        <v>11.6</v>
      </c>
      <c r="Z225">
        <v>855</v>
      </c>
      <c r="AA225">
        <v>841</v>
      </c>
      <c r="AB225">
        <v>849</v>
      </c>
      <c r="AC225">
        <v>90</v>
      </c>
      <c r="AD225">
        <v>21.13</v>
      </c>
      <c r="AE225">
        <v>0.49</v>
      </c>
      <c r="AF225">
        <v>982</v>
      </c>
      <c r="AG225">
        <v>-2</v>
      </c>
      <c r="AH225">
        <v>58</v>
      </c>
      <c r="AI225">
        <v>35</v>
      </c>
      <c r="AJ225">
        <v>191</v>
      </c>
      <c r="AK225">
        <v>167</v>
      </c>
      <c r="AL225">
        <v>4.3</v>
      </c>
      <c r="AM225">
        <v>174</v>
      </c>
      <c r="AN225" t="s">
        <v>155</v>
      </c>
      <c r="AO225">
        <v>2</v>
      </c>
      <c r="AP225" s="28">
        <v>0.91653935185185187</v>
      </c>
      <c r="AQ225">
        <v>47.158898999999998</v>
      </c>
      <c r="AR225">
        <v>-88.486660999999998</v>
      </c>
      <c r="AS225">
        <v>308.10000000000002</v>
      </c>
      <c r="AT225">
        <v>40.799999999999997</v>
      </c>
      <c r="AU225">
        <v>12</v>
      </c>
      <c r="AV225">
        <v>9</v>
      </c>
      <c r="AW225" t="s">
        <v>212</v>
      </c>
      <c r="AX225">
        <v>1.5596000000000001</v>
      </c>
      <c r="AY225">
        <v>1.0468</v>
      </c>
      <c r="AZ225">
        <v>2.5</v>
      </c>
      <c r="BA225">
        <v>14.686999999999999</v>
      </c>
      <c r="BB225">
        <v>14.51</v>
      </c>
      <c r="BC225">
        <v>0.99</v>
      </c>
      <c r="BD225">
        <v>14.627000000000001</v>
      </c>
      <c r="BE225">
        <v>2916.9009999999998</v>
      </c>
      <c r="BF225">
        <v>140.36600000000001</v>
      </c>
      <c r="BG225">
        <v>6.6689999999999996</v>
      </c>
      <c r="BH225">
        <v>2.4E-2</v>
      </c>
      <c r="BI225">
        <v>6.6929999999999996</v>
      </c>
      <c r="BJ225">
        <v>5.3209999999999997</v>
      </c>
      <c r="BK225">
        <v>1.9E-2</v>
      </c>
      <c r="BL225">
        <v>5.34</v>
      </c>
      <c r="BM225">
        <v>6.5229999999999997</v>
      </c>
      <c r="BQ225">
        <v>0</v>
      </c>
      <c r="BR225">
        <v>-3.8080000000000003E-2</v>
      </c>
      <c r="BS225">
        <v>-5</v>
      </c>
      <c r="BT225">
        <v>6.0000000000000001E-3</v>
      </c>
      <c r="BU225">
        <v>-0.93057999999999996</v>
      </c>
      <c r="BV225">
        <v>0</v>
      </c>
      <c r="BW225" t="s">
        <v>155</v>
      </c>
      <c r="BX225">
        <v>0.79800000000000004</v>
      </c>
    </row>
    <row r="226" spans="1:76" x14ac:dyDescent="0.25">
      <c r="A226" s="26">
        <v>43530</v>
      </c>
      <c r="B226" s="29">
        <v>0.70806557870370368</v>
      </c>
      <c r="C226">
        <v>14.023</v>
      </c>
      <c r="D226">
        <v>1.1904999999999999</v>
      </c>
      <c r="E226">
        <v>11905.347458</v>
      </c>
      <c r="F226">
        <v>286.2</v>
      </c>
      <c r="G226">
        <v>1.1000000000000001</v>
      </c>
      <c r="H226">
        <v>620</v>
      </c>
      <c r="J226">
        <v>0</v>
      </c>
      <c r="K226">
        <v>0.87170000000000003</v>
      </c>
      <c r="L226">
        <v>12.2248</v>
      </c>
      <c r="M226">
        <v>1.0378000000000001</v>
      </c>
      <c r="N226">
        <v>249.53309999999999</v>
      </c>
      <c r="O226">
        <v>0.95889999999999997</v>
      </c>
      <c r="P226">
        <v>250.5</v>
      </c>
      <c r="Q226">
        <v>198.11680000000001</v>
      </c>
      <c r="R226">
        <v>0.76129999999999998</v>
      </c>
      <c r="S226">
        <v>198.9</v>
      </c>
      <c r="T226">
        <v>619.99850000000004</v>
      </c>
      <c r="W226">
        <v>0</v>
      </c>
      <c r="X226">
        <v>0</v>
      </c>
      <c r="Y226">
        <v>11.6</v>
      </c>
      <c r="Z226">
        <v>855</v>
      </c>
      <c r="AA226">
        <v>841</v>
      </c>
      <c r="AB226">
        <v>849</v>
      </c>
      <c r="AC226">
        <v>90</v>
      </c>
      <c r="AD226">
        <v>19.78</v>
      </c>
      <c r="AE226">
        <v>0.45</v>
      </c>
      <c r="AF226">
        <v>982</v>
      </c>
      <c r="AG226">
        <v>-2.9</v>
      </c>
      <c r="AH226">
        <v>58</v>
      </c>
      <c r="AI226">
        <v>35</v>
      </c>
      <c r="AJ226">
        <v>191</v>
      </c>
      <c r="AK226">
        <v>167.9</v>
      </c>
      <c r="AL226">
        <v>4.4000000000000004</v>
      </c>
      <c r="AM226">
        <v>174</v>
      </c>
      <c r="AN226" t="s">
        <v>155</v>
      </c>
      <c r="AO226">
        <v>2</v>
      </c>
      <c r="AP226" s="28">
        <v>0.91655092592592602</v>
      </c>
      <c r="AQ226">
        <v>47.158873999999997</v>
      </c>
      <c r="AR226">
        <v>-88.486451000000002</v>
      </c>
      <c r="AS226">
        <v>307.5</v>
      </c>
      <c r="AT226">
        <v>38.299999999999997</v>
      </c>
      <c r="AU226">
        <v>12</v>
      </c>
      <c r="AV226">
        <v>9</v>
      </c>
      <c r="AW226" t="s">
        <v>212</v>
      </c>
      <c r="AX226">
        <v>1.4</v>
      </c>
      <c r="AY226">
        <v>1.1468</v>
      </c>
      <c r="AZ226">
        <v>2.4064000000000001</v>
      </c>
      <c r="BA226">
        <v>14.686999999999999</v>
      </c>
      <c r="BB226">
        <v>14.41</v>
      </c>
      <c r="BC226">
        <v>0.98</v>
      </c>
      <c r="BD226">
        <v>14.712999999999999</v>
      </c>
      <c r="BE226">
        <v>2897.2669999999998</v>
      </c>
      <c r="BF226">
        <v>156.55000000000001</v>
      </c>
      <c r="BG226">
        <v>6.1929999999999996</v>
      </c>
      <c r="BH226">
        <v>2.4E-2</v>
      </c>
      <c r="BI226">
        <v>6.2169999999999996</v>
      </c>
      <c r="BJ226">
        <v>4.9169999999999998</v>
      </c>
      <c r="BK226">
        <v>1.9E-2</v>
      </c>
      <c r="BL226">
        <v>4.9359999999999999</v>
      </c>
      <c r="BM226">
        <v>4.6660000000000004</v>
      </c>
      <c r="BQ226">
        <v>0</v>
      </c>
      <c r="BR226">
        <v>-0.04</v>
      </c>
      <c r="BS226">
        <v>-5</v>
      </c>
      <c r="BT226">
        <v>5.1200000000000004E-3</v>
      </c>
      <c r="BU226">
        <v>-0.97750000000000004</v>
      </c>
      <c r="BV226">
        <v>0</v>
      </c>
      <c r="BW226" t="s">
        <v>155</v>
      </c>
      <c r="BX226">
        <v>0.79400000000000004</v>
      </c>
    </row>
    <row r="227" spans="1:76" x14ac:dyDescent="0.25">
      <c r="A227" s="26">
        <v>43530</v>
      </c>
      <c r="B227" s="29">
        <v>0.70807715277777783</v>
      </c>
      <c r="C227">
        <v>13.932</v>
      </c>
      <c r="D227">
        <v>1.3273999999999999</v>
      </c>
      <c r="E227">
        <v>13274.435352</v>
      </c>
      <c r="F227">
        <v>261.5</v>
      </c>
      <c r="G227">
        <v>1.1000000000000001</v>
      </c>
      <c r="H227">
        <v>542.6</v>
      </c>
      <c r="J227">
        <v>0</v>
      </c>
      <c r="K227">
        <v>0.87129999999999996</v>
      </c>
      <c r="L227">
        <v>12.139900000000001</v>
      </c>
      <c r="M227">
        <v>1.1567000000000001</v>
      </c>
      <c r="N227">
        <v>227.84780000000001</v>
      </c>
      <c r="O227">
        <v>0.95850000000000002</v>
      </c>
      <c r="P227">
        <v>228.8</v>
      </c>
      <c r="Q227">
        <v>180.78030000000001</v>
      </c>
      <c r="R227">
        <v>0.76049999999999995</v>
      </c>
      <c r="S227">
        <v>181.5</v>
      </c>
      <c r="T227">
        <v>542.56600000000003</v>
      </c>
      <c r="W227">
        <v>0</v>
      </c>
      <c r="X227">
        <v>0</v>
      </c>
      <c r="Y227">
        <v>11.6</v>
      </c>
      <c r="Z227">
        <v>855</v>
      </c>
      <c r="AA227">
        <v>841</v>
      </c>
      <c r="AB227">
        <v>849</v>
      </c>
      <c r="AC227">
        <v>90</v>
      </c>
      <c r="AD227">
        <v>19.600000000000001</v>
      </c>
      <c r="AE227">
        <v>0.45</v>
      </c>
      <c r="AF227">
        <v>982</v>
      </c>
      <c r="AG227">
        <v>-3</v>
      </c>
      <c r="AH227">
        <v>58</v>
      </c>
      <c r="AI227">
        <v>35</v>
      </c>
      <c r="AJ227">
        <v>191</v>
      </c>
      <c r="AK227">
        <v>168</v>
      </c>
      <c r="AL227">
        <v>4.4000000000000004</v>
      </c>
      <c r="AM227">
        <v>174</v>
      </c>
      <c r="AN227" t="s">
        <v>155</v>
      </c>
      <c r="AO227">
        <v>2</v>
      </c>
      <c r="AP227" s="28">
        <v>0.91656249999999995</v>
      </c>
      <c r="AQ227">
        <v>47.158833999999999</v>
      </c>
      <c r="AR227">
        <v>-88.486260999999999</v>
      </c>
      <c r="AS227">
        <v>307.5</v>
      </c>
      <c r="AT227">
        <v>35.700000000000003</v>
      </c>
      <c r="AU227">
        <v>12</v>
      </c>
      <c r="AV227">
        <v>9</v>
      </c>
      <c r="AW227" t="s">
        <v>212</v>
      </c>
      <c r="AX227">
        <v>1.4</v>
      </c>
      <c r="AY227">
        <v>1.2467999999999999</v>
      </c>
      <c r="AZ227">
        <v>2.2999999999999998</v>
      </c>
      <c r="BA227">
        <v>14.686999999999999</v>
      </c>
      <c r="BB227">
        <v>14.36</v>
      </c>
      <c r="BC227">
        <v>0.98</v>
      </c>
      <c r="BD227">
        <v>14.766</v>
      </c>
      <c r="BE227">
        <v>2871.4839999999999</v>
      </c>
      <c r="BF227">
        <v>174.12899999999999</v>
      </c>
      <c r="BG227">
        <v>5.6440000000000001</v>
      </c>
      <c r="BH227">
        <v>2.4E-2</v>
      </c>
      <c r="BI227">
        <v>5.6680000000000001</v>
      </c>
      <c r="BJ227">
        <v>4.4779999999999998</v>
      </c>
      <c r="BK227">
        <v>1.9E-2</v>
      </c>
      <c r="BL227">
        <v>4.4969999999999999</v>
      </c>
      <c r="BM227">
        <v>4.0753000000000004</v>
      </c>
      <c r="BQ227">
        <v>0</v>
      </c>
      <c r="BR227">
        <v>-4.3520000000000003E-2</v>
      </c>
      <c r="BS227">
        <v>-5</v>
      </c>
      <c r="BT227">
        <v>5.8799999999999998E-3</v>
      </c>
      <c r="BU227">
        <v>-1.06352</v>
      </c>
      <c r="BV227">
        <v>0</v>
      </c>
      <c r="BW227" t="s">
        <v>155</v>
      </c>
      <c r="BX227">
        <v>0.79300000000000004</v>
      </c>
    </row>
    <row r="228" spans="1:76" x14ac:dyDescent="0.25">
      <c r="A228" s="26">
        <v>43530</v>
      </c>
      <c r="B228" s="29">
        <v>0.70808872685185176</v>
      </c>
      <c r="C228">
        <v>14.058999999999999</v>
      </c>
      <c r="D228">
        <v>0.93840000000000001</v>
      </c>
      <c r="E228">
        <v>9384.09015</v>
      </c>
      <c r="F228">
        <v>233.9</v>
      </c>
      <c r="G228">
        <v>1.2</v>
      </c>
      <c r="H228">
        <v>488.9</v>
      </c>
      <c r="J228">
        <v>0</v>
      </c>
      <c r="K228">
        <v>0.87380000000000002</v>
      </c>
      <c r="L228">
        <v>12.284599999999999</v>
      </c>
      <c r="M228">
        <v>0.82</v>
      </c>
      <c r="N228">
        <v>204.4195</v>
      </c>
      <c r="O228">
        <v>1.0485</v>
      </c>
      <c r="P228">
        <v>205.5</v>
      </c>
      <c r="Q228">
        <v>162.19159999999999</v>
      </c>
      <c r="R228">
        <v>0.83189999999999997</v>
      </c>
      <c r="S228">
        <v>163</v>
      </c>
      <c r="T228">
        <v>488.85289999999998</v>
      </c>
      <c r="W228">
        <v>0</v>
      </c>
      <c r="X228">
        <v>0</v>
      </c>
      <c r="Y228">
        <v>11.6</v>
      </c>
      <c r="Z228">
        <v>855</v>
      </c>
      <c r="AA228">
        <v>840</v>
      </c>
      <c r="AB228">
        <v>849</v>
      </c>
      <c r="AC228">
        <v>90</v>
      </c>
      <c r="AD228">
        <v>19.600000000000001</v>
      </c>
      <c r="AE228">
        <v>0.45</v>
      </c>
      <c r="AF228">
        <v>982</v>
      </c>
      <c r="AG228">
        <v>-3</v>
      </c>
      <c r="AH228">
        <v>58</v>
      </c>
      <c r="AI228">
        <v>35</v>
      </c>
      <c r="AJ228">
        <v>191</v>
      </c>
      <c r="AK228">
        <v>168</v>
      </c>
      <c r="AL228">
        <v>4.4000000000000004</v>
      </c>
      <c r="AM228">
        <v>174</v>
      </c>
      <c r="AN228" t="s">
        <v>155</v>
      </c>
      <c r="AO228">
        <v>2</v>
      </c>
      <c r="AP228" s="28">
        <v>0.9165740740740741</v>
      </c>
      <c r="AQ228">
        <v>47.158788000000001</v>
      </c>
      <c r="AR228">
        <v>-88.486075999999997</v>
      </c>
      <c r="AS228">
        <v>307.39999999999998</v>
      </c>
      <c r="AT228">
        <v>33.9</v>
      </c>
      <c r="AU228">
        <v>12</v>
      </c>
      <c r="AV228">
        <v>9</v>
      </c>
      <c r="AW228" t="s">
        <v>212</v>
      </c>
      <c r="AX228">
        <v>1.2596000000000001</v>
      </c>
      <c r="AY228">
        <v>1.3</v>
      </c>
      <c r="AZ228">
        <v>2.1596000000000002</v>
      </c>
      <c r="BA228">
        <v>14.686999999999999</v>
      </c>
      <c r="BB228">
        <v>14.65</v>
      </c>
      <c r="BC228">
        <v>1</v>
      </c>
      <c r="BD228">
        <v>14.445</v>
      </c>
      <c r="BE228">
        <v>2949.4549999999999</v>
      </c>
      <c r="BF228">
        <v>125.301</v>
      </c>
      <c r="BG228">
        <v>5.14</v>
      </c>
      <c r="BH228">
        <v>2.5999999999999999E-2</v>
      </c>
      <c r="BI228">
        <v>5.1660000000000004</v>
      </c>
      <c r="BJ228">
        <v>4.0780000000000003</v>
      </c>
      <c r="BK228">
        <v>2.1000000000000001E-2</v>
      </c>
      <c r="BL228">
        <v>4.0990000000000002</v>
      </c>
      <c r="BM228">
        <v>3.7271000000000001</v>
      </c>
      <c r="BQ228">
        <v>0</v>
      </c>
      <c r="BR228">
        <v>-4.4880000000000003E-2</v>
      </c>
      <c r="BS228">
        <v>-5</v>
      </c>
      <c r="BT228">
        <v>5.1200000000000004E-3</v>
      </c>
      <c r="BU228">
        <v>-1.0967549999999999</v>
      </c>
      <c r="BV228">
        <v>0</v>
      </c>
      <c r="BW228" t="s">
        <v>155</v>
      </c>
      <c r="BX228">
        <v>0.79300000000000004</v>
      </c>
    </row>
    <row r="229" spans="1:76" x14ac:dyDescent="0.25">
      <c r="A229" s="26">
        <v>43530</v>
      </c>
      <c r="B229" s="29">
        <v>0.70810030092592591</v>
      </c>
      <c r="C229">
        <v>14.183</v>
      </c>
      <c r="D229">
        <v>0.7661</v>
      </c>
      <c r="E229">
        <v>7660.5222599999997</v>
      </c>
      <c r="F229">
        <v>202.3</v>
      </c>
      <c r="G229">
        <v>1.2</v>
      </c>
      <c r="H229">
        <v>411.4</v>
      </c>
      <c r="J229">
        <v>0</v>
      </c>
      <c r="K229">
        <v>0.87439999999999996</v>
      </c>
      <c r="L229">
        <v>12.401899999999999</v>
      </c>
      <c r="M229">
        <v>0.66979999999999995</v>
      </c>
      <c r="N229">
        <v>176.852</v>
      </c>
      <c r="O229">
        <v>1.0492999999999999</v>
      </c>
      <c r="P229">
        <v>177.9</v>
      </c>
      <c r="Q229">
        <v>140.31890000000001</v>
      </c>
      <c r="R229">
        <v>0.83250000000000002</v>
      </c>
      <c r="S229">
        <v>141.19999999999999</v>
      </c>
      <c r="T229">
        <v>411.36849999999998</v>
      </c>
      <c r="W229">
        <v>0</v>
      </c>
      <c r="X229">
        <v>0</v>
      </c>
      <c r="Y229">
        <v>11.6</v>
      </c>
      <c r="Z229">
        <v>854</v>
      </c>
      <c r="AA229">
        <v>840</v>
      </c>
      <c r="AB229">
        <v>849</v>
      </c>
      <c r="AC229">
        <v>90</v>
      </c>
      <c r="AD229">
        <v>19.600000000000001</v>
      </c>
      <c r="AE229">
        <v>0.45</v>
      </c>
      <c r="AF229">
        <v>982</v>
      </c>
      <c r="AG229">
        <v>-3</v>
      </c>
      <c r="AH229">
        <v>58</v>
      </c>
      <c r="AI229">
        <v>35</v>
      </c>
      <c r="AJ229">
        <v>191</v>
      </c>
      <c r="AK229">
        <v>168</v>
      </c>
      <c r="AL229">
        <v>4.4000000000000004</v>
      </c>
      <c r="AM229">
        <v>174</v>
      </c>
      <c r="AN229" t="s">
        <v>155</v>
      </c>
      <c r="AO229">
        <v>2</v>
      </c>
      <c r="AP229" s="28">
        <v>0.91658564814814814</v>
      </c>
      <c r="AQ229">
        <v>47.158734000000003</v>
      </c>
      <c r="AR229">
        <v>-88.485901999999996</v>
      </c>
      <c r="AS229">
        <v>307.3</v>
      </c>
      <c r="AT229">
        <v>32.6</v>
      </c>
      <c r="AU229">
        <v>12</v>
      </c>
      <c r="AV229">
        <v>9</v>
      </c>
      <c r="AW229" t="s">
        <v>212</v>
      </c>
      <c r="AX229">
        <v>1.1000000000000001</v>
      </c>
      <c r="AY229">
        <v>1.3935999999999999</v>
      </c>
      <c r="AZ229">
        <v>2.0468000000000002</v>
      </c>
      <c r="BA229">
        <v>14.686999999999999</v>
      </c>
      <c r="BB229">
        <v>14.73</v>
      </c>
      <c r="BC229">
        <v>1</v>
      </c>
      <c r="BD229">
        <v>14.364000000000001</v>
      </c>
      <c r="BE229">
        <v>2986.8670000000002</v>
      </c>
      <c r="BF229">
        <v>102.678</v>
      </c>
      <c r="BG229">
        <v>4.46</v>
      </c>
      <c r="BH229">
        <v>2.5999999999999999E-2</v>
      </c>
      <c r="BI229">
        <v>4.4870000000000001</v>
      </c>
      <c r="BJ229">
        <v>3.5390000000000001</v>
      </c>
      <c r="BK229">
        <v>2.1000000000000001E-2</v>
      </c>
      <c r="BL229">
        <v>3.56</v>
      </c>
      <c r="BM229">
        <v>3.1461000000000001</v>
      </c>
      <c r="BQ229">
        <v>0</v>
      </c>
      <c r="BR229">
        <v>-4.2360000000000002E-2</v>
      </c>
      <c r="BS229">
        <v>-5</v>
      </c>
      <c r="BT229">
        <v>5.0000000000000001E-3</v>
      </c>
      <c r="BU229">
        <v>-1.035172</v>
      </c>
      <c r="BV229">
        <v>0</v>
      </c>
      <c r="BW229" t="s">
        <v>155</v>
      </c>
      <c r="BX229">
        <v>0.79300000000000004</v>
      </c>
    </row>
    <row r="230" spans="1:76" x14ac:dyDescent="0.25">
      <c r="A230" s="26">
        <v>43530</v>
      </c>
      <c r="B230" s="29">
        <v>0.70811187500000006</v>
      </c>
      <c r="C230">
        <v>13.938000000000001</v>
      </c>
      <c r="D230">
        <v>1.0136000000000001</v>
      </c>
      <c r="E230">
        <v>10135.571776000001</v>
      </c>
      <c r="F230">
        <v>176.7</v>
      </c>
      <c r="G230">
        <v>1.2</v>
      </c>
      <c r="H230">
        <v>411.6</v>
      </c>
      <c r="J230">
        <v>0</v>
      </c>
      <c r="K230">
        <v>0.87409999999999999</v>
      </c>
      <c r="L230">
        <v>12.183400000000001</v>
      </c>
      <c r="M230">
        <v>0.88600000000000001</v>
      </c>
      <c r="N230">
        <v>154.41540000000001</v>
      </c>
      <c r="O230">
        <v>1.0488999999999999</v>
      </c>
      <c r="P230">
        <v>155.5</v>
      </c>
      <c r="Q230">
        <v>122.5171</v>
      </c>
      <c r="R230">
        <v>0.83230000000000004</v>
      </c>
      <c r="S230">
        <v>123.3</v>
      </c>
      <c r="T230">
        <v>411.60789999999997</v>
      </c>
      <c r="W230">
        <v>0</v>
      </c>
      <c r="X230">
        <v>0</v>
      </c>
      <c r="Y230">
        <v>11.6</v>
      </c>
      <c r="Z230">
        <v>855</v>
      </c>
      <c r="AA230">
        <v>840</v>
      </c>
      <c r="AB230">
        <v>849</v>
      </c>
      <c r="AC230">
        <v>90</v>
      </c>
      <c r="AD230">
        <v>19.600000000000001</v>
      </c>
      <c r="AE230">
        <v>0.45</v>
      </c>
      <c r="AF230">
        <v>982</v>
      </c>
      <c r="AG230">
        <v>-3</v>
      </c>
      <c r="AH230">
        <v>58</v>
      </c>
      <c r="AI230">
        <v>35</v>
      </c>
      <c r="AJ230">
        <v>191</v>
      </c>
      <c r="AK230">
        <v>168</v>
      </c>
      <c r="AL230">
        <v>4.4000000000000004</v>
      </c>
      <c r="AM230">
        <v>174</v>
      </c>
      <c r="AN230" t="s">
        <v>155</v>
      </c>
      <c r="AO230">
        <v>2</v>
      </c>
      <c r="AP230" s="28">
        <v>0.91659722222222229</v>
      </c>
      <c r="AQ230">
        <v>47.158676999999997</v>
      </c>
      <c r="AR230">
        <v>-88.485747000000003</v>
      </c>
      <c r="AS230">
        <v>307.39999999999998</v>
      </c>
      <c r="AT230">
        <v>31.1</v>
      </c>
      <c r="AU230">
        <v>12</v>
      </c>
      <c r="AV230">
        <v>9</v>
      </c>
      <c r="AW230" t="s">
        <v>212</v>
      </c>
      <c r="AX230">
        <v>1.1000000000000001</v>
      </c>
      <c r="AY230">
        <v>1.5</v>
      </c>
      <c r="AZ230">
        <v>2.1</v>
      </c>
      <c r="BA230">
        <v>14.686999999999999</v>
      </c>
      <c r="BB230">
        <v>14.69</v>
      </c>
      <c r="BC230">
        <v>1</v>
      </c>
      <c r="BD230">
        <v>14.401</v>
      </c>
      <c r="BE230">
        <v>2934.76</v>
      </c>
      <c r="BF230">
        <v>135.83099999999999</v>
      </c>
      <c r="BG230">
        <v>3.895</v>
      </c>
      <c r="BH230">
        <v>2.5999999999999999E-2</v>
      </c>
      <c r="BI230">
        <v>3.9220000000000002</v>
      </c>
      <c r="BJ230">
        <v>3.0910000000000002</v>
      </c>
      <c r="BK230">
        <v>2.1000000000000001E-2</v>
      </c>
      <c r="BL230">
        <v>3.1120000000000001</v>
      </c>
      <c r="BM230">
        <v>3.1484999999999999</v>
      </c>
      <c r="BQ230">
        <v>0</v>
      </c>
      <c r="BR230">
        <v>-3.6720000000000003E-2</v>
      </c>
      <c r="BS230">
        <v>-5</v>
      </c>
      <c r="BT230">
        <v>5.8799999999999998E-3</v>
      </c>
      <c r="BU230">
        <v>-0.89734499999999995</v>
      </c>
      <c r="BV230">
        <v>0</v>
      </c>
      <c r="BW230" t="s">
        <v>155</v>
      </c>
      <c r="BX230">
        <v>0.79300000000000004</v>
      </c>
    </row>
    <row r="231" spans="1:76" x14ac:dyDescent="0.25">
      <c r="A231" s="26">
        <v>43530</v>
      </c>
      <c r="B231" s="29">
        <v>0.7081234490740741</v>
      </c>
      <c r="C231">
        <v>13.92</v>
      </c>
      <c r="D231">
        <v>1.1889000000000001</v>
      </c>
      <c r="E231">
        <v>11888.685326999999</v>
      </c>
      <c r="F231">
        <v>153.1</v>
      </c>
      <c r="G231">
        <v>1.3</v>
      </c>
      <c r="H231">
        <v>480.5</v>
      </c>
      <c r="J231">
        <v>0</v>
      </c>
      <c r="K231">
        <v>0.87270000000000003</v>
      </c>
      <c r="L231">
        <v>12.1477</v>
      </c>
      <c r="M231">
        <v>1.0375000000000001</v>
      </c>
      <c r="N231">
        <v>133.58109999999999</v>
      </c>
      <c r="O231">
        <v>1.1163000000000001</v>
      </c>
      <c r="P231">
        <v>134.69999999999999</v>
      </c>
      <c r="Q231">
        <v>105.9867</v>
      </c>
      <c r="R231">
        <v>0.88570000000000004</v>
      </c>
      <c r="S231">
        <v>106.9</v>
      </c>
      <c r="T231">
        <v>480.51150000000001</v>
      </c>
      <c r="W231">
        <v>0</v>
      </c>
      <c r="X231">
        <v>0</v>
      </c>
      <c r="Y231">
        <v>11.6</v>
      </c>
      <c r="Z231">
        <v>855</v>
      </c>
      <c r="AA231">
        <v>840</v>
      </c>
      <c r="AB231">
        <v>848</v>
      </c>
      <c r="AC231">
        <v>90</v>
      </c>
      <c r="AD231">
        <v>19.600000000000001</v>
      </c>
      <c r="AE231">
        <v>0.45</v>
      </c>
      <c r="AF231">
        <v>982</v>
      </c>
      <c r="AG231">
        <v>-3</v>
      </c>
      <c r="AH231">
        <v>58</v>
      </c>
      <c r="AI231">
        <v>35</v>
      </c>
      <c r="AJ231">
        <v>191</v>
      </c>
      <c r="AK231">
        <v>168</v>
      </c>
      <c r="AL231">
        <v>4.4000000000000004</v>
      </c>
      <c r="AM231">
        <v>174</v>
      </c>
      <c r="AN231" t="s">
        <v>155</v>
      </c>
      <c r="AO231">
        <v>2</v>
      </c>
      <c r="AP231" s="28">
        <v>0.91660879629629621</v>
      </c>
      <c r="AQ231">
        <v>47.158622999999999</v>
      </c>
      <c r="AR231">
        <v>-88.485602</v>
      </c>
      <c r="AS231">
        <v>307.39999999999998</v>
      </c>
      <c r="AT231">
        <v>29.4</v>
      </c>
      <c r="AU231">
        <v>12</v>
      </c>
      <c r="AV231">
        <v>9</v>
      </c>
      <c r="AW231" t="s">
        <v>212</v>
      </c>
      <c r="AX231">
        <v>1.1468</v>
      </c>
      <c r="AY231">
        <v>1.5</v>
      </c>
      <c r="AZ231">
        <v>2.1</v>
      </c>
      <c r="BA231">
        <v>14.686999999999999</v>
      </c>
      <c r="BB231">
        <v>14.52</v>
      </c>
      <c r="BC231">
        <v>0.99</v>
      </c>
      <c r="BD231">
        <v>14.589</v>
      </c>
      <c r="BE231">
        <v>2898.9360000000001</v>
      </c>
      <c r="BF231">
        <v>157.583</v>
      </c>
      <c r="BG231">
        <v>3.3380000000000001</v>
      </c>
      <c r="BH231">
        <v>2.8000000000000001E-2</v>
      </c>
      <c r="BI231">
        <v>3.3660000000000001</v>
      </c>
      <c r="BJ231">
        <v>2.649</v>
      </c>
      <c r="BK231">
        <v>2.1999999999999999E-2</v>
      </c>
      <c r="BL231">
        <v>2.6709999999999998</v>
      </c>
      <c r="BM231">
        <v>3.6413000000000002</v>
      </c>
      <c r="BQ231">
        <v>0</v>
      </c>
      <c r="BR231">
        <v>-3.6880000000000003E-2</v>
      </c>
      <c r="BS231">
        <v>-5</v>
      </c>
      <c r="BT231">
        <v>5.1200000000000004E-3</v>
      </c>
      <c r="BU231">
        <v>-0.90125500000000003</v>
      </c>
      <c r="BV231">
        <v>0</v>
      </c>
      <c r="BW231" t="s">
        <v>155</v>
      </c>
      <c r="BX231">
        <v>0.79300000000000004</v>
      </c>
    </row>
    <row r="232" spans="1:76" x14ac:dyDescent="0.25">
      <c r="A232" s="26">
        <v>43530</v>
      </c>
      <c r="B232" s="29">
        <v>0.70813502314814813</v>
      </c>
      <c r="C232">
        <v>14.144</v>
      </c>
      <c r="D232">
        <v>0.83860000000000001</v>
      </c>
      <c r="E232">
        <v>8385.7167090000003</v>
      </c>
      <c r="F232">
        <v>131.6</v>
      </c>
      <c r="G232">
        <v>1.3</v>
      </c>
      <c r="H232">
        <v>502.5</v>
      </c>
      <c r="J232">
        <v>0</v>
      </c>
      <c r="K232">
        <v>0.874</v>
      </c>
      <c r="L232">
        <v>12.361599999999999</v>
      </c>
      <c r="M232">
        <v>0.7329</v>
      </c>
      <c r="N232">
        <v>115.0592</v>
      </c>
      <c r="O232">
        <v>1.1362000000000001</v>
      </c>
      <c r="P232">
        <v>116.2</v>
      </c>
      <c r="Q232">
        <v>91.290899999999993</v>
      </c>
      <c r="R232">
        <v>0.90149999999999997</v>
      </c>
      <c r="S232">
        <v>92.2</v>
      </c>
      <c r="T232">
        <v>502.4837</v>
      </c>
      <c r="W232">
        <v>0</v>
      </c>
      <c r="X232">
        <v>0</v>
      </c>
      <c r="Y232">
        <v>11.6</v>
      </c>
      <c r="Z232">
        <v>855</v>
      </c>
      <c r="AA232">
        <v>840</v>
      </c>
      <c r="AB232">
        <v>848</v>
      </c>
      <c r="AC232">
        <v>90</v>
      </c>
      <c r="AD232">
        <v>19.600000000000001</v>
      </c>
      <c r="AE232">
        <v>0.45</v>
      </c>
      <c r="AF232">
        <v>982</v>
      </c>
      <c r="AG232">
        <v>-3</v>
      </c>
      <c r="AH232">
        <v>58</v>
      </c>
      <c r="AI232">
        <v>35</v>
      </c>
      <c r="AJ232">
        <v>191</v>
      </c>
      <c r="AK232">
        <v>168</v>
      </c>
      <c r="AL232">
        <v>4.4000000000000004</v>
      </c>
      <c r="AM232">
        <v>174</v>
      </c>
      <c r="AN232" t="s">
        <v>155</v>
      </c>
      <c r="AO232">
        <v>2</v>
      </c>
      <c r="AP232" s="28">
        <v>0.91662037037037036</v>
      </c>
      <c r="AQ232">
        <v>47.158574999999999</v>
      </c>
      <c r="AR232">
        <v>-88.485453000000007</v>
      </c>
      <c r="AS232">
        <v>307.39999999999998</v>
      </c>
      <c r="AT232">
        <v>28.6</v>
      </c>
      <c r="AU232">
        <v>12</v>
      </c>
      <c r="AV232">
        <v>9</v>
      </c>
      <c r="AW232" t="s">
        <v>212</v>
      </c>
      <c r="AX232">
        <v>1.2</v>
      </c>
      <c r="AY232">
        <v>1.5935999999999999</v>
      </c>
      <c r="AZ232">
        <v>2.1467999999999998</v>
      </c>
      <c r="BA232">
        <v>14.686999999999999</v>
      </c>
      <c r="BB232">
        <v>14.68</v>
      </c>
      <c r="BC232">
        <v>1</v>
      </c>
      <c r="BD232">
        <v>14.417</v>
      </c>
      <c r="BE232">
        <v>2969.915</v>
      </c>
      <c r="BF232">
        <v>112.072</v>
      </c>
      <c r="BG232">
        <v>2.895</v>
      </c>
      <c r="BH232">
        <v>2.9000000000000001E-2</v>
      </c>
      <c r="BI232">
        <v>2.923</v>
      </c>
      <c r="BJ232">
        <v>2.2970000000000002</v>
      </c>
      <c r="BK232">
        <v>2.3E-2</v>
      </c>
      <c r="BL232">
        <v>2.3199999999999998</v>
      </c>
      <c r="BM232">
        <v>3.8336000000000001</v>
      </c>
      <c r="BQ232">
        <v>0</v>
      </c>
      <c r="BR232">
        <v>-4.052E-2</v>
      </c>
      <c r="BS232">
        <v>-5</v>
      </c>
      <c r="BT232">
        <v>5.8799999999999998E-3</v>
      </c>
      <c r="BU232">
        <v>-0.99020799999999998</v>
      </c>
      <c r="BV232">
        <v>0</v>
      </c>
      <c r="BW232" t="s">
        <v>155</v>
      </c>
      <c r="BX232">
        <v>0.79300000000000004</v>
      </c>
    </row>
    <row r="233" spans="1:76" x14ac:dyDescent="0.25">
      <c r="A233" s="26">
        <v>43530</v>
      </c>
      <c r="B233" s="29">
        <v>0.70814659722222217</v>
      </c>
      <c r="C233">
        <v>14.304</v>
      </c>
      <c r="D233">
        <v>0.54549999999999998</v>
      </c>
      <c r="E233">
        <v>5455.3770489999997</v>
      </c>
      <c r="F233">
        <v>115.4</v>
      </c>
      <c r="G233">
        <v>1.4</v>
      </c>
      <c r="H233">
        <v>432.6</v>
      </c>
      <c r="J233">
        <v>0</v>
      </c>
      <c r="K233">
        <v>0.87539999999999996</v>
      </c>
      <c r="L233">
        <v>12.5215</v>
      </c>
      <c r="M233">
        <v>0.47749999999999998</v>
      </c>
      <c r="N233">
        <v>101.0031</v>
      </c>
      <c r="O233">
        <v>1.2096</v>
      </c>
      <c r="P233">
        <v>102.2</v>
      </c>
      <c r="Q233">
        <v>80.138400000000004</v>
      </c>
      <c r="R233">
        <v>0.9597</v>
      </c>
      <c r="S233">
        <v>81.099999999999994</v>
      </c>
      <c r="T233">
        <v>432.63490000000002</v>
      </c>
      <c r="W233">
        <v>0</v>
      </c>
      <c r="X233">
        <v>0</v>
      </c>
      <c r="Y233">
        <v>11.6</v>
      </c>
      <c r="Z233">
        <v>855</v>
      </c>
      <c r="AA233">
        <v>840</v>
      </c>
      <c r="AB233">
        <v>847</v>
      </c>
      <c r="AC233">
        <v>90</v>
      </c>
      <c r="AD233">
        <v>19.600000000000001</v>
      </c>
      <c r="AE233">
        <v>0.45</v>
      </c>
      <c r="AF233">
        <v>982</v>
      </c>
      <c r="AG233">
        <v>-3</v>
      </c>
      <c r="AH233">
        <v>57.120879000000002</v>
      </c>
      <c r="AI233">
        <v>35</v>
      </c>
      <c r="AJ233">
        <v>191</v>
      </c>
      <c r="AK233">
        <v>168</v>
      </c>
      <c r="AL233">
        <v>4.4000000000000004</v>
      </c>
      <c r="AM233">
        <v>174.4</v>
      </c>
      <c r="AN233" t="s">
        <v>155</v>
      </c>
      <c r="AO233">
        <v>2</v>
      </c>
      <c r="AP233" s="28">
        <v>0.91663194444444451</v>
      </c>
      <c r="AQ233">
        <v>47.158541</v>
      </c>
      <c r="AR233">
        <v>-88.485298999999998</v>
      </c>
      <c r="AS233">
        <v>307.39999999999998</v>
      </c>
      <c r="AT233">
        <v>28</v>
      </c>
      <c r="AU233">
        <v>12</v>
      </c>
      <c r="AV233">
        <v>9</v>
      </c>
      <c r="AW233" t="s">
        <v>212</v>
      </c>
      <c r="AX233">
        <v>1.1532</v>
      </c>
      <c r="AY233">
        <v>1.7</v>
      </c>
      <c r="AZ233">
        <v>2.1063999999999998</v>
      </c>
      <c r="BA233">
        <v>14.686999999999999</v>
      </c>
      <c r="BB233">
        <v>14.85</v>
      </c>
      <c r="BC233">
        <v>1.01</v>
      </c>
      <c r="BD233">
        <v>14.238</v>
      </c>
      <c r="BE233">
        <v>3032.047</v>
      </c>
      <c r="BF233">
        <v>73.599000000000004</v>
      </c>
      <c r="BG233">
        <v>2.5609999999999999</v>
      </c>
      <c r="BH233">
        <v>3.1E-2</v>
      </c>
      <c r="BI233">
        <v>2.5920000000000001</v>
      </c>
      <c r="BJ233">
        <v>2.032</v>
      </c>
      <c r="BK233">
        <v>2.4E-2</v>
      </c>
      <c r="BL233">
        <v>2.056</v>
      </c>
      <c r="BM233">
        <v>3.3267000000000002</v>
      </c>
      <c r="BQ233">
        <v>0</v>
      </c>
      <c r="BR233">
        <v>-4.1879E-2</v>
      </c>
      <c r="BS233">
        <v>-5</v>
      </c>
      <c r="BT233">
        <v>6.0000000000000001E-3</v>
      </c>
      <c r="BU233">
        <v>-1.0234209999999999</v>
      </c>
      <c r="BV233">
        <v>0</v>
      </c>
      <c r="BW233" t="s">
        <v>155</v>
      </c>
      <c r="BX233">
        <v>0.79300000000000004</v>
      </c>
    </row>
    <row r="234" spans="1:76" x14ac:dyDescent="0.25">
      <c r="A234" s="26">
        <v>43530</v>
      </c>
      <c r="B234" s="29">
        <v>0.70815817129629632</v>
      </c>
      <c r="C234">
        <v>14.252000000000001</v>
      </c>
      <c r="D234">
        <v>0.65820000000000001</v>
      </c>
      <c r="E234">
        <v>6582.0649460000004</v>
      </c>
      <c r="F234">
        <v>98.2</v>
      </c>
      <c r="G234">
        <v>1.4</v>
      </c>
      <c r="H234">
        <v>380.8</v>
      </c>
      <c r="J234">
        <v>0</v>
      </c>
      <c r="K234">
        <v>0.87490000000000001</v>
      </c>
      <c r="L234">
        <v>12.468500000000001</v>
      </c>
      <c r="M234">
        <v>0.57579999999999998</v>
      </c>
      <c r="N234">
        <v>85.920900000000003</v>
      </c>
      <c r="O234">
        <v>1.2248000000000001</v>
      </c>
      <c r="P234">
        <v>87.1</v>
      </c>
      <c r="Q234">
        <v>68.171800000000005</v>
      </c>
      <c r="R234">
        <v>0.9718</v>
      </c>
      <c r="S234">
        <v>69.099999999999994</v>
      </c>
      <c r="T234">
        <v>380.80059999999997</v>
      </c>
      <c r="W234">
        <v>0</v>
      </c>
      <c r="X234">
        <v>0</v>
      </c>
      <c r="Y234">
        <v>11.7</v>
      </c>
      <c r="Z234">
        <v>854</v>
      </c>
      <c r="AA234">
        <v>839</v>
      </c>
      <c r="AB234">
        <v>847</v>
      </c>
      <c r="AC234">
        <v>90</v>
      </c>
      <c r="AD234">
        <v>19.600000000000001</v>
      </c>
      <c r="AE234">
        <v>0.45</v>
      </c>
      <c r="AF234">
        <v>982</v>
      </c>
      <c r="AG234">
        <v>-3</v>
      </c>
      <c r="AH234">
        <v>57</v>
      </c>
      <c r="AI234">
        <v>35</v>
      </c>
      <c r="AJ234">
        <v>191</v>
      </c>
      <c r="AK234">
        <v>168</v>
      </c>
      <c r="AL234">
        <v>4.5</v>
      </c>
      <c r="AM234">
        <v>174.7</v>
      </c>
      <c r="AN234" t="s">
        <v>155</v>
      </c>
      <c r="AO234">
        <v>2</v>
      </c>
      <c r="AP234" s="28">
        <v>0.91664351851851855</v>
      </c>
      <c r="AQ234">
        <v>47.158518999999998</v>
      </c>
      <c r="AR234">
        <v>-88.485146999999998</v>
      </c>
      <c r="AS234">
        <v>307.39999999999998</v>
      </c>
      <c r="AT234">
        <v>26.9</v>
      </c>
      <c r="AU234">
        <v>12</v>
      </c>
      <c r="AV234">
        <v>9</v>
      </c>
      <c r="AW234" t="s">
        <v>212</v>
      </c>
      <c r="AX234">
        <v>1.1000000000000001</v>
      </c>
      <c r="AY234">
        <v>1.7</v>
      </c>
      <c r="AZ234">
        <v>2</v>
      </c>
      <c r="BA234">
        <v>14.686999999999999</v>
      </c>
      <c r="BB234">
        <v>14.78</v>
      </c>
      <c r="BC234">
        <v>1.01</v>
      </c>
      <c r="BD234">
        <v>14.302</v>
      </c>
      <c r="BE234">
        <v>3009.922</v>
      </c>
      <c r="BF234">
        <v>88.475999999999999</v>
      </c>
      <c r="BG234">
        <v>2.1720000000000002</v>
      </c>
      <c r="BH234">
        <v>3.1E-2</v>
      </c>
      <c r="BI234">
        <v>2.2029999999999998</v>
      </c>
      <c r="BJ234">
        <v>1.7230000000000001</v>
      </c>
      <c r="BK234">
        <v>2.5000000000000001E-2</v>
      </c>
      <c r="BL234">
        <v>1.748</v>
      </c>
      <c r="BM234">
        <v>2.9190999999999998</v>
      </c>
      <c r="BQ234">
        <v>0</v>
      </c>
      <c r="BR234">
        <v>-3.5840999999999998E-2</v>
      </c>
      <c r="BS234">
        <v>-5</v>
      </c>
      <c r="BT234">
        <v>5.1200000000000004E-3</v>
      </c>
      <c r="BU234">
        <v>-0.875861</v>
      </c>
      <c r="BV234">
        <v>0</v>
      </c>
      <c r="BW234" t="s">
        <v>155</v>
      </c>
      <c r="BX234">
        <v>0.79300000000000004</v>
      </c>
    </row>
    <row r="235" spans="1:76" x14ac:dyDescent="0.25">
      <c r="A235" s="26">
        <v>43530</v>
      </c>
      <c r="B235" s="29">
        <v>0.70816974537037047</v>
      </c>
      <c r="C235">
        <v>14.113</v>
      </c>
      <c r="D235">
        <v>0.76080000000000003</v>
      </c>
      <c r="E235">
        <v>7607.7758910000002</v>
      </c>
      <c r="F235">
        <v>85.9</v>
      </c>
      <c r="G235">
        <v>1.4</v>
      </c>
      <c r="H235">
        <v>393</v>
      </c>
      <c r="J235">
        <v>0</v>
      </c>
      <c r="K235">
        <v>0.875</v>
      </c>
      <c r="L235">
        <v>12.3492</v>
      </c>
      <c r="M235">
        <v>0.66569999999999996</v>
      </c>
      <c r="N235">
        <v>75.206699999999998</v>
      </c>
      <c r="O235">
        <v>1.2250000000000001</v>
      </c>
      <c r="P235">
        <v>76.400000000000006</v>
      </c>
      <c r="Q235">
        <v>59.670900000000003</v>
      </c>
      <c r="R235">
        <v>0.97199999999999998</v>
      </c>
      <c r="S235">
        <v>60.6</v>
      </c>
      <c r="T235">
        <v>393.03129999999999</v>
      </c>
      <c r="W235">
        <v>0</v>
      </c>
      <c r="X235">
        <v>0</v>
      </c>
      <c r="Y235">
        <v>11.7</v>
      </c>
      <c r="Z235">
        <v>854</v>
      </c>
      <c r="AA235">
        <v>839</v>
      </c>
      <c r="AB235">
        <v>846</v>
      </c>
      <c r="AC235">
        <v>90</v>
      </c>
      <c r="AD235">
        <v>19.600000000000001</v>
      </c>
      <c r="AE235">
        <v>0.45</v>
      </c>
      <c r="AF235">
        <v>982</v>
      </c>
      <c r="AG235">
        <v>-3</v>
      </c>
      <c r="AH235">
        <v>57</v>
      </c>
      <c r="AI235">
        <v>35</v>
      </c>
      <c r="AJ235">
        <v>191</v>
      </c>
      <c r="AK235">
        <v>168</v>
      </c>
      <c r="AL235">
        <v>4.5</v>
      </c>
      <c r="AM235">
        <v>174.9</v>
      </c>
      <c r="AN235" t="s">
        <v>155</v>
      </c>
      <c r="AO235">
        <v>2</v>
      </c>
      <c r="AP235" s="28">
        <v>0.91665509259259259</v>
      </c>
      <c r="AQ235">
        <v>47.158509000000002</v>
      </c>
      <c r="AR235">
        <v>-88.485004000000004</v>
      </c>
      <c r="AS235">
        <v>307.2</v>
      </c>
      <c r="AT235">
        <v>25.4</v>
      </c>
      <c r="AU235">
        <v>12</v>
      </c>
      <c r="AV235">
        <v>9</v>
      </c>
      <c r="AW235" t="s">
        <v>212</v>
      </c>
      <c r="AX235">
        <v>1.1000000000000001</v>
      </c>
      <c r="AY235">
        <v>1.7</v>
      </c>
      <c r="AZ235">
        <v>2.0467469999999999</v>
      </c>
      <c r="BA235">
        <v>14.686999999999999</v>
      </c>
      <c r="BB235">
        <v>14.8</v>
      </c>
      <c r="BC235">
        <v>1.01</v>
      </c>
      <c r="BD235">
        <v>14.282</v>
      </c>
      <c r="BE235">
        <v>2987.5819999999999</v>
      </c>
      <c r="BF235">
        <v>102.503</v>
      </c>
      <c r="BG235">
        <v>1.905</v>
      </c>
      <c r="BH235">
        <v>3.1E-2</v>
      </c>
      <c r="BI235">
        <v>1.9359999999999999</v>
      </c>
      <c r="BJ235">
        <v>1.512</v>
      </c>
      <c r="BK235">
        <v>2.5000000000000001E-2</v>
      </c>
      <c r="BL235">
        <v>1.536</v>
      </c>
      <c r="BM235">
        <v>3.0194000000000001</v>
      </c>
      <c r="BQ235">
        <v>0</v>
      </c>
      <c r="BR235">
        <v>-3.764E-2</v>
      </c>
      <c r="BS235">
        <v>-5</v>
      </c>
      <c r="BT235">
        <v>5.0000000000000001E-3</v>
      </c>
      <c r="BU235">
        <v>-0.91982799999999998</v>
      </c>
      <c r="BV235">
        <v>0</v>
      </c>
      <c r="BW235" t="s">
        <v>155</v>
      </c>
      <c r="BX235">
        <v>0.79300000000000004</v>
      </c>
    </row>
    <row r="236" spans="1:76" x14ac:dyDescent="0.25">
      <c r="A236" s="26">
        <v>43530</v>
      </c>
      <c r="B236" s="29">
        <v>0.7081813194444444</v>
      </c>
      <c r="C236">
        <v>14.233000000000001</v>
      </c>
      <c r="D236">
        <v>0.6704</v>
      </c>
      <c r="E236">
        <v>6704.3316409999998</v>
      </c>
      <c r="F236">
        <v>75.3</v>
      </c>
      <c r="G236">
        <v>1.4</v>
      </c>
      <c r="H236">
        <v>414.7</v>
      </c>
      <c r="J236">
        <v>0</v>
      </c>
      <c r="K236">
        <v>0.87490000000000001</v>
      </c>
      <c r="L236">
        <v>12.4526</v>
      </c>
      <c r="M236">
        <v>0.58650000000000002</v>
      </c>
      <c r="N236">
        <v>65.837199999999996</v>
      </c>
      <c r="O236">
        <v>1.2248000000000001</v>
      </c>
      <c r="P236">
        <v>67.099999999999994</v>
      </c>
      <c r="Q236">
        <v>52.236899999999999</v>
      </c>
      <c r="R236">
        <v>0.9718</v>
      </c>
      <c r="S236">
        <v>53.2</v>
      </c>
      <c r="T236">
        <v>414.67039999999997</v>
      </c>
      <c r="W236">
        <v>0</v>
      </c>
      <c r="X236">
        <v>0</v>
      </c>
      <c r="Y236">
        <v>11.8</v>
      </c>
      <c r="Z236">
        <v>854</v>
      </c>
      <c r="AA236">
        <v>839</v>
      </c>
      <c r="AB236">
        <v>846</v>
      </c>
      <c r="AC236">
        <v>90</v>
      </c>
      <c r="AD236">
        <v>19.600000000000001</v>
      </c>
      <c r="AE236">
        <v>0.45</v>
      </c>
      <c r="AF236">
        <v>982</v>
      </c>
      <c r="AG236">
        <v>-3</v>
      </c>
      <c r="AH236">
        <v>57</v>
      </c>
      <c r="AI236">
        <v>35</v>
      </c>
      <c r="AJ236">
        <v>191</v>
      </c>
      <c r="AK236">
        <v>168</v>
      </c>
      <c r="AL236">
        <v>4.5</v>
      </c>
      <c r="AM236">
        <v>174.5</v>
      </c>
      <c r="AN236" t="s">
        <v>155</v>
      </c>
      <c r="AO236">
        <v>1</v>
      </c>
      <c r="AP236" s="28">
        <v>0.91666666666666663</v>
      </c>
      <c r="AQ236">
        <v>47.158504000000001</v>
      </c>
      <c r="AR236">
        <v>-88.484864999999999</v>
      </c>
      <c r="AS236">
        <v>307.10000000000002</v>
      </c>
      <c r="AT236">
        <v>24.3</v>
      </c>
      <c r="AU236">
        <v>12</v>
      </c>
      <c r="AV236">
        <v>9</v>
      </c>
      <c r="AW236" t="s">
        <v>212</v>
      </c>
      <c r="AX236">
        <v>1.1468</v>
      </c>
      <c r="AY236">
        <v>1.7467999999999999</v>
      </c>
      <c r="AZ236">
        <v>2.1467999999999998</v>
      </c>
      <c r="BA236">
        <v>14.686999999999999</v>
      </c>
      <c r="BB236">
        <v>14.78</v>
      </c>
      <c r="BC236">
        <v>1.01</v>
      </c>
      <c r="BD236">
        <v>14.302</v>
      </c>
      <c r="BE236">
        <v>3006.5</v>
      </c>
      <c r="BF236">
        <v>90.132999999999996</v>
      </c>
      <c r="BG236">
        <v>1.665</v>
      </c>
      <c r="BH236">
        <v>3.1E-2</v>
      </c>
      <c r="BI236">
        <v>1.696</v>
      </c>
      <c r="BJ236">
        <v>1.321</v>
      </c>
      <c r="BK236">
        <v>2.5000000000000001E-2</v>
      </c>
      <c r="BL236">
        <v>1.345</v>
      </c>
      <c r="BM236">
        <v>3.1791999999999998</v>
      </c>
      <c r="BQ236">
        <v>0</v>
      </c>
      <c r="BR236">
        <v>-3.4484000000000001E-2</v>
      </c>
      <c r="BS236">
        <v>-5</v>
      </c>
      <c r="BT236">
        <v>5.0000000000000001E-3</v>
      </c>
      <c r="BU236">
        <v>-0.84269099999999997</v>
      </c>
      <c r="BV236">
        <v>0</v>
      </c>
      <c r="BW236" t="s">
        <v>155</v>
      </c>
      <c r="BX236">
        <v>0.79300000000000004</v>
      </c>
    </row>
    <row r="237" spans="1:76" x14ac:dyDescent="0.25">
      <c r="A237" s="26">
        <v>43530</v>
      </c>
      <c r="B237" s="29">
        <v>0.70819289351851855</v>
      </c>
      <c r="C237">
        <v>14.24</v>
      </c>
      <c r="D237">
        <v>0.56579999999999997</v>
      </c>
      <c r="E237">
        <v>5657.6</v>
      </c>
      <c r="F237">
        <v>66.8</v>
      </c>
      <c r="G237">
        <v>1.4</v>
      </c>
      <c r="H237">
        <v>411.5</v>
      </c>
      <c r="J237">
        <v>0</v>
      </c>
      <c r="K237">
        <v>0.87570000000000003</v>
      </c>
      <c r="L237">
        <v>12.4703</v>
      </c>
      <c r="M237">
        <v>0.4955</v>
      </c>
      <c r="N237">
        <v>58.502400000000002</v>
      </c>
      <c r="O237">
        <v>1.226</v>
      </c>
      <c r="P237">
        <v>59.7</v>
      </c>
      <c r="Q237">
        <v>46.417299999999997</v>
      </c>
      <c r="R237">
        <v>0.9728</v>
      </c>
      <c r="S237">
        <v>47.4</v>
      </c>
      <c r="T237">
        <v>411.52699999999999</v>
      </c>
      <c r="W237">
        <v>0</v>
      </c>
      <c r="X237">
        <v>0</v>
      </c>
      <c r="Y237">
        <v>11.7</v>
      </c>
      <c r="Z237">
        <v>854</v>
      </c>
      <c r="AA237">
        <v>839</v>
      </c>
      <c r="AB237">
        <v>846</v>
      </c>
      <c r="AC237">
        <v>90</v>
      </c>
      <c r="AD237">
        <v>19.600000000000001</v>
      </c>
      <c r="AE237">
        <v>0.45</v>
      </c>
      <c r="AF237">
        <v>982</v>
      </c>
      <c r="AG237">
        <v>-3</v>
      </c>
      <c r="AH237">
        <v>57</v>
      </c>
      <c r="AI237">
        <v>35</v>
      </c>
      <c r="AJ237">
        <v>191</v>
      </c>
      <c r="AK237">
        <v>168</v>
      </c>
      <c r="AL237">
        <v>4.5</v>
      </c>
      <c r="AM237">
        <v>174.2</v>
      </c>
      <c r="AN237" t="s">
        <v>155</v>
      </c>
      <c r="AO237">
        <v>1</v>
      </c>
      <c r="AP237" s="28">
        <v>0.91667824074074078</v>
      </c>
      <c r="AQ237">
        <v>47.158501999999999</v>
      </c>
      <c r="AR237">
        <v>-88.484730999999996</v>
      </c>
      <c r="AS237">
        <v>307</v>
      </c>
      <c r="AT237">
        <v>23.4</v>
      </c>
      <c r="AU237">
        <v>12</v>
      </c>
      <c r="AV237">
        <v>9</v>
      </c>
      <c r="AW237" t="s">
        <v>212</v>
      </c>
      <c r="AX237">
        <v>1.2</v>
      </c>
      <c r="AY237">
        <v>1.8468</v>
      </c>
      <c r="AZ237">
        <v>2.2000000000000002</v>
      </c>
      <c r="BA237">
        <v>14.686999999999999</v>
      </c>
      <c r="BB237">
        <v>14.89</v>
      </c>
      <c r="BC237">
        <v>1.01</v>
      </c>
      <c r="BD237">
        <v>14.191000000000001</v>
      </c>
      <c r="BE237">
        <v>3027.893</v>
      </c>
      <c r="BF237">
        <v>76.566999999999993</v>
      </c>
      <c r="BG237">
        <v>1.488</v>
      </c>
      <c r="BH237">
        <v>3.1E-2</v>
      </c>
      <c r="BI237">
        <v>1.5189999999999999</v>
      </c>
      <c r="BJ237">
        <v>1.18</v>
      </c>
      <c r="BK237">
        <v>2.5000000000000001E-2</v>
      </c>
      <c r="BL237">
        <v>1.2050000000000001</v>
      </c>
      <c r="BM237">
        <v>3.173</v>
      </c>
      <c r="BQ237">
        <v>0</v>
      </c>
      <c r="BR237">
        <v>-3.576E-2</v>
      </c>
      <c r="BS237">
        <v>-5</v>
      </c>
      <c r="BT237">
        <v>5.0000000000000001E-3</v>
      </c>
      <c r="BU237">
        <v>-0.87387899999999996</v>
      </c>
      <c r="BV237">
        <v>0</v>
      </c>
      <c r="BW237" t="s">
        <v>155</v>
      </c>
      <c r="BX237">
        <v>0.79300000000000004</v>
      </c>
    </row>
    <row r="238" spans="1:76" x14ac:dyDescent="0.25">
      <c r="A238" s="26">
        <v>43530</v>
      </c>
      <c r="B238" s="29">
        <v>0.70820446759259259</v>
      </c>
      <c r="C238">
        <v>14.228</v>
      </c>
      <c r="D238">
        <v>0.62580000000000002</v>
      </c>
      <c r="E238">
        <v>6257.6</v>
      </c>
      <c r="F238">
        <v>60.8</v>
      </c>
      <c r="G238">
        <v>1.4</v>
      </c>
      <c r="H238">
        <v>422.3</v>
      </c>
      <c r="J238">
        <v>0</v>
      </c>
      <c r="K238">
        <v>0.87529999999999997</v>
      </c>
      <c r="L238">
        <v>12.453900000000001</v>
      </c>
      <c r="M238">
        <v>0.54769999999999996</v>
      </c>
      <c r="N238">
        <v>53.240200000000002</v>
      </c>
      <c r="O238">
        <v>1.2254</v>
      </c>
      <c r="P238">
        <v>54.5</v>
      </c>
      <c r="Q238">
        <v>42.242199999999997</v>
      </c>
      <c r="R238">
        <v>0.97230000000000005</v>
      </c>
      <c r="S238">
        <v>43.2</v>
      </c>
      <c r="T238">
        <v>422.30880000000002</v>
      </c>
      <c r="W238">
        <v>0</v>
      </c>
      <c r="X238">
        <v>0</v>
      </c>
      <c r="Y238">
        <v>11.7</v>
      </c>
      <c r="Z238">
        <v>854</v>
      </c>
      <c r="AA238">
        <v>840</v>
      </c>
      <c r="AB238">
        <v>845</v>
      </c>
      <c r="AC238">
        <v>90</v>
      </c>
      <c r="AD238">
        <v>19.600000000000001</v>
      </c>
      <c r="AE238">
        <v>0.45</v>
      </c>
      <c r="AF238">
        <v>982</v>
      </c>
      <c r="AG238">
        <v>-3</v>
      </c>
      <c r="AH238">
        <v>57</v>
      </c>
      <c r="AI238">
        <v>35</v>
      </c>
      <c r="AJ238">
        <v>191</v>
      </c>
      <c r="AK238">
        <v>168</v>
      </c>
      <c r="AL238">
        <v>4.5</v>
      </c>
      <c r="AM238">
        <v>174.2</v>
      </c>
      <c r="AN238" t="s">
        <v>155</v>
      </c>
      <c r="AO238">
        <v>1</v>
      </c>
      <c r="AP238" s="28">
        <v>0.91668981481481471</v>
      </c>
      <c r="AQ238">
        <v>47.158512000000002</v>
      </c>
      <c r="AR238">
        <v>-88.484599000000003</v>
      </c>
      <c r="AS238">
        <v>306.89999999999998</v>
      </c>
      <c r="AT238">
        <v>22.7</v>
      </c>
      <c r="AU238">
        <v>12</v>
      </c>
      <c r="AV238">
        <v>9</v>
      </c>
      <c r="AW238" t="s">
        <v>212</v>
      </c>
      <c r="AX238">
        <v>1.2467999999999999</v>
      </c>
      <c r="AY238">
        <v>1.9468000000000001</v>
      </c>
      <c r="AZ238">
        <v>2.2936000000000001</v>
      </c>
      <c r="BA238">
        <v>14.686999999999999</v>
      </c>
      <c r="BB238">
        <v>14.83</v>
      </c>
      <c r="BC238">
        <v>1.01</v>
      </c>
      <c r="BD238">
        <v>14.247999999999999</v>
      </c>
      <c r="BE238">
        <v>3015.3150000000001</v>
      </c>
      <c r="BF238">
        <v>84.405000000000001</v>
      </c>
      <c r="BG238">
        <v>1.35</v>
      </c>
      <c r="BH238">
        <v>3.1E-2</v>
      </c>
      <c r="BI238">
        <v>1.381</v>
      </c>
      <c r="BJ238">
        <v>1.071</v>
      </c>
      <c r="BK238">
        <v>2.5000000000000001E-2</v>
      </c>
      <c r="BL238">
        <v>1.0960000000000001</v>
      </c>
      <c r="BM238">
        <v>3.2469000000000001</v>
      </c>
      <c r="BQ238">
        <v>0</v>
      </c>
      <c r="BR238">
        <v>-3.8640000000000001E-2</v>
      </c>
      <c r="BS238">
        <v>-5</v>
      </c>
      <c r="BT238">
        <v>5.0000000000000001E-3</v>
      </c>
      <c r="BU238">
        <v>-0.94426500000000002</v>
      </c>
      <c r="BV238">
        <v>0</v>
      </c>
      <c r="BW238" t="s">
        <v>155</v>
      </c>
      <c r="BX238">
        <v>0.79300000000000004</v>
      </c>
    </row>
    <row r="239" spans="1:76" x14ac:dyDescent="0.25">
      <c r="A239" s="26">
        <v>43530</v>
      </c>
      <c r="B239" s="29">
        <v>0.70821604166666674</v>
      </c>
      <c r="C239">
        <v>14.090999999999999</v>
      </c>
      <c r="D239">
        <v>0.92810000000000004</v>
      </c>
      <c r="E239">
        <v>9280.9734509999998</v>
      </c>
      <c r="F239">
        <v>56.2</v>
      </c>
      <c r="G239">
        <v>1.4</v>
      </c>
      <c r="H239">
        <v>458.2</v>
      </c>
      <c r="J239">
        <v>0</v>
      </c>
      <c r="K239">
        <v>0.87370000000000003</v>
      </c>
      <c r="L239">
        <v>12.311199999999999</v>
      </c>
      <c r="M239">
        <v>0.81089999999999995</v>
      </c>
      <c r="N239">
        <v>49.096499999999999</v>
      </c>
      <c r="O239">
        <v>1.2232000000000001</v>
      </c>
      <c r="P239">
        <v>50.3</v>
      </c>
      <c r="Q239">
        <v>38.9544</v>
      </c>
      <c r="R239">
        <v>0.97050000000000003</v>
      </c>
      <c r="S239">
        <v>39.9</v>
      </c>
      <c r="T239">
        <v>458.20119999999997</v>
      </c>
      <c r="W239">
        <v>0</v>
      </c>
      <c r="X239">
        <v>0</v>
      </c>
      <c r="Y239">
        <v>11.8</v>
      </c>
      <c r="Z239">
        <v>854</v>
      </c>
      <c r="AA239">
        <v>840</v>
      </c>
      <c r="AB239">
        <v>845</v>
      </c>
      <c r="AC239">
        <v>90</v>
      </c>
      <c r="AD239">
        <v>19.600000000000001</v>
      </c>
      <c r="AE239">
        <v>0.45</v>
      </c>
      <c r="AF239">
        <v>982</v>
      </c>
      <c r="AG239">
        <v>-3</v>
      </c>
      <c r="AH239">
        <v>57</v>
      </c>
      <c r="AI239">
        <v>35</v>
      </c>
      <c r="AJ239">
        <v>191</v>
      </c>
      <c r="AK239">
        <v>168</v>
      </c>
      <c r="AL239">
        <v>4.5</v>
      </c>
      <c r="AM239">
        <v>174.6</v>
      </c>
      <c r="AN239" t="s">
        <v>155</v>
      </c>
      <c r="AO239">
        <v>1</v>
      </c>
      <c r="AP239" s="28">
        <v>0.91670138888888886</v>
      </c>
      <c r="AQ239">
        <v>47.158538999999998</v>
      </c>
      <c r="AR239">
        <v>-88.484475000000003</v>
      </c>
      <c r="AS239">
        <v>306.8</v>
      </c>
      <c r="AT239">
        <v>22.1</v>
      </c>
      <c r="AU239">
        <v>12</v>
      </c>
      <c r="AV239">
        <v>9</v>
      </c>
      <c r="AW239" t="s">
        <v>212</v>
      </c>
      <c r="AX239">
        <v>1.3</v>
      </c>
      <c r="AY239">
        <v>2.0468000000000002</v>
      </c>
      <c r="AZ239">
        <v>2.4468000000000001</v>
      </c>
      <c r="BA239">
        <v>14.686999999999999</v>
      </c>
      <c r="BB239">
        <v>14.64</v>
      </c>
      <c r="BC239">
        <v>1</v>
      </c>
      <c r="BD239">
        <v>14.456</v>
      </c>
      <c r="BE239">
        <v>2952.5889999999999</v>
      </c>
      <c r="BF239">
        <v>123.776</v>
      </c>
      <c r="BG239">
        <v>1.2330000000000001</v>
      </c>
      <c r="BH239">
        <v>3.1E-2</v>
      </c>
      <c r="BI239">
        <v>1.264</v>
      </c>
      <c r="BJ239">
        <v>0.97799999999999998</v>
      </c>
      <c r="BK239">
        <v>2.4E-2</v>
      </c>
      <c r="BL239">
        <v>1.0029999999999999</v>
      </c>
      <c r="BM239">
        <v>3.4895999999999998</v>
      </c>
      <c r="BQ239">
        <v>0</v>
      </c>
      <c r="BR239">
        <v>-3.372E-2</v>
      </c>
      <c r="BS239">
        <v>-5</v>
      </c>
      <c r="BT239">
        <v>5.0000000000000001E-3</v>
      </c>
      <c r="BU239">
        <v>-0.82403300000000002</v>
      </c>
      <c r="BV239">
        <v>0</v>
      </c>
      <c r="BW239" t="s">
        <v>155</v>
      </c>
      <c r="BX239">
        <v>0.79300000000000004</v>
      </c>
    </row>
    <row r="240" spans="1:76" x14ac:dyDescent="0.25">
      <c r="A240" s="26">
        <v>43530</v>
      </c>
      <c r="B240" s="29">
        <v>0.70822761574074067</v>
      </c>
      <c r="C240">
        <v>13.855</v>
      </c>
      <c r="D240">
        <v>1.2224999999999999</v>
      </c>
      <c r="E240">
        <v>12225.221018</v>
      </c>
      <c r="F240">
        <v>53.2</v>
      </c>
      <c r="G240">
        <v>1.4</v>
      </c>
      <c r="H240">
        <v>527.70000000000005</v>
      </c>
      <c r="J240">
        <v>0</v>
      </c>
      <c r="K240">
        <v>0.87290000000000001</v>
      </c>
      <c r="L240">
        <v>12.0938</v>
      </c>
      <c r="M240">
        <v>1.0670999999999999</v>
      </c>
      <c r="N240">
        <v>46.466700000000003</v>
      </c>
      <c r="O240">
        <v>1.222</v>
      </c>
      <c r="P240">
        <v>47.7</v>
      </c>
      <c r="Q240">
        <v>36.867800000000003</v>
      </c>
      <c r="R240">
        <v>0.96960000000000002</v>
      </c>
      <c r="S240">
        <v>37.799999999999997</v>
      </c>
      <c r="T240">
        <v>527.70910000000003</v>
      </c>
      <c r="W240">
        <v>0</v>
      </c>
      <c r="X240">
        <v>0</v>
      </c>
      <c r="Y240">
        <v>11.7</v>
      </c>
      <c r="Z240">
        <v>856</v>
      </c>
      <c r="AA240">
        <v>841</v>
      </c>
      <c r="AB240">
        <v>845</v>
      </c>
      <c r="AC240">
        <v>90</v>
      </c>
      <c r="AD240">
        <v>19.600000000000001</v>
      </c>
      <c r="AE240">
        <v>0.45</v>
      </c>
      <c r="AF240">
        <v>982</v>
      </c>
      <c r="AG240">
        <v>-3</v>
      </c>
      <c r="AH240">
        <v>57</v>
      </c>
      <c r="AI240">
        <v>35</v>
      </c>
      <c r="AJ240">
        <v>191</v>
      </c>
      <c r="AK240">
        <v>168</v>
      </c>
      <c r="AL240">
        <v>4.5</v>
      </c>
      <c r="AM240">
        <v>174.9</v>
      </c>
      <c r="AN240" t="s">
        <v>155</v>
      </c>
      <c r="AO240">
        <v>1</v>
      </c>
      <c r="AP240" s="28">
        <v>0.91671296296296301</v>
      </c>
      <c r="AQ240">
        <v>47.158588000000002</v>
      </c>
      <c r="AR240">
        <v>-88.484368000000003</v>
      </c>
      <c r="AS240">
        <v>306.7</v>
      </c>
      <c r="AT240">
        <v>21.5</v>
      </c>
      <c r="AU240">
        <v>12</v>
      </c>
      <c r="AV240">
        <v>9</v>
      </c>
      <c r="AW240" t="s">
        <v>212</v>
      </c>
      <c r="AX240">
        <v>1.3468</v>
      </c>
      <c r="AY240">
        <v>2.1936</v>
      </c>
      <c r="AZ240">
        <v>2.5935999999999999</v>
      </c>
      <c r="BA240">
        <v>14.686999999999999</v>
      </c>
      <c r="BB240">
        <v>14.54</v>
      </c>
      <c r="BC240">
        <v>0.99</v>
      </c>
      <c r="BD240">
        <v>14.565</v>
      </c>
      <c r="BE240">
        <v>2890.3609999999999</v>
      </c>
      <c r="BF240">
        <v>162.32</v>
      </c>
      <c r="BG240">
        <v>1.163</v>
      </c>
      <c r="BH240">
        <v>3.1E-2</v>
      </c>
      <c r="BI240">
        <v>1.194</v>
      </c>
      <c r="BJ240">
        <v>0.92300000000000004</v>
      </c>
      <c r="BK240">
        <v>2.4E-2</v>
      </c>
      <c r="BL240">
        <v>0.94699999999999995</v>
      </c>
      <c r="BM240">
        <v>4.0049000000000001</v>
      </c>
      <c r="BQ240">
        <v>0</v>
      </c>
      <c r="BR240">
        <v>-3.8280000000000002E-2</v>
      </c>
      <c r="BS240">
        <v>-5</v>
      </c>
      <c r="BT240">
        <v>5.0000000000000001E-3</v>
      </c>
      <c r="BU240">
        <v>-0.93546799999999997</v>
      </c>
      <c r="BV240">
        <v>0</v>
      </c>
      <c r="BW240" t="s">
        <v>155</v>
      </c>
      <c r="BX240">
        <v>0.79300000000000004</v>
      </c>
    </row>
    <row r="241" spans="1:76" x14ac:dyDescent="0.25">
      <c r="A241" s="26">
        <v>43530</v>
      </c>
      <c r="B241" s="29">
        <v>0.70823918981481482</v>
      </c>
      <c r="C241">
        <v>13.673</v>
      </c>
      <c r="D241">
        <v>1.4895</v>
      </c>
      <c r="E241">
        <v>14894.683544</v>
      </c>
      <c r="F241">
        <v>52.2</v>
      </c>
      <c r="G241">
        <v>1.4</v>
      </c>
      <c r="H241">
        <v>637.4</v>
      </c>
      <c r="J241">
        <v>0</v>
      </c>
      <c r="K241">
        <v>0.87180000000000002</v>
      </c>
      <c r="L241">
        <v>11.9207</v>
      </c>
      <c r="M241">
        <v>1.2986</v>
      </c>
      <c r="N241">
        <v>45.543799999999997</v>
      </c>
      <c r="O241">
        <v>1.2205999999999999</v>
      </c>
      <c r="P241">
        <v>46.8</v>
      </c>
      <c r="Q241">
        <v>36.135599999999997</v>
      </c>
      <c r="R241">
        <v>0.96840000000000004</v>
      </c>
      <c r="S241">
        <v>37.1</v>
      </c>
      <c r="T241">
        <v>637.41049999999996</v>
      </c>
      <c r="W241">
        <v>0</v>
      </c>
      <c r="X241">
        <v>0</v>
      </c>
      <c r="Y241">
        <v>11.8</v>
      </c>
      <c r="Z241">
        <v>856</v>
      </c>
      <c r="AA241">
        <v>841</v>
      </c>
      <c r="AB241">
        <v>847</v>
      </c>
      <c r="AC241">
        <v>90</v>
      </c>
      <c r="AD241">
        <v>19.600000000000001</v>
      </c>
      <c r="AE241">
        <v>0.45</v>
      </c>
      <c r="AF241">
        <v>982</v>
      </c>
      <c r="AG241">
        <v>-3</v>
      </c>
      <c r="AH241">
        <v>57</v>
      </c>
      <c r="AI241">
        <v>35</v>
      </c>
      <c r="AJ241">
        <v>191.9</v>
      </c>
      <c r="AK241">
        <v>168</v>
      </c>
      <c r="AL241">
        <v>4.5</v>
      </c>
      <c r="AM241">
        <v>175</v>
      </c>
      <c r="AN241" t="s">
        <v>155</v>
      </c>
      <c r="AO241">
        <v>1</v>
      </c>
      <c r="AP241" s="28">
        <v>0.91672453703703705</v>
      </c>
      <c r="AQ241">
        <v>47.158656999999998</v>
      </c>
      <c r="AR241">
        <v>-88.484281999999993</v>
      </c>
      <c r="AS241">
        <v>306.39999999999998</v>
      </c>
      <c r="AT241">
        <v>21.4</v>
      </c>
      <c r="AU241">
        <v>12</v>
      </c>
      <c r="AV241">
        <v>9</v>
      </c>
      <c r="AW241" t="s">
        <v>212</v>
      </c>
      <c r="AX241">
        <v>1.4468000000000001</v>
      </c>
      <c r="AY241">
        <v>2.3468</v>
      </c>
      <c r="AZ241">
        <v>2.7467999999999999</v>
      </c>
      <c r="BA241">
        <v>14.686999999999999</v>
      </c>
      <c r="BB241">
        <v>14.42</v>
      </c>
      <c r="BC241">
        <v>0.98</v>
      </c>
      <c r="BD241">
        <v>14.701000000000001</v>
      </c>
      <c r="BE241">
        <v>2834.0650000000001</v>
      </c>
      <c r="BF241">
        <v>196.495</v>
      </c>
      <c r="BG241">
        <v>1.1339999999999999</v>
      </c>
      <c r="BH241">
        <v>0.03</v>
      </c>
      <c r="BI241">
        <v>1.1639999999999999</v>
      </c>
      <c r="BJ241">
        <v>0.9</v>
      </c>
      <c r="BK241">
        <v>2.4E-2</v>
      </c>
      <c r="BL241">
        <v>0.92400000000000004</v>
      </c>
      <c r="BM241">
        <v>4.8121999999999998</v>
      </c>
      <c r="BQ241">
        <v>0</v>
      </c>
      <c r="BR241">
        <v>-3.6360000000000003E-2</v>
      </c>
      <c r="BS241">
        <v>-5</v>
      </c>
      <c r="BT241">
        <v>5.0000000000000001E-3</v>
      </c>
      <c r="BU241">
        <v>-0.888548</v>
      </c>
      <c r="BV241">
        <v>0</v>
      </c>
      <c r="BW241" t="s">
        <v>155</v>
      </c>
      <c r="BX241">
        <v>0.79300000000000004</v>
      </c>
    </row>
    <row r="242" spans="1:76" x14ac:dyDescent="0.25">
      <c r="A242" s="26">
        <v>43530</v>
      </c>
      <c r="B242" s="29">
        <v>0.70825076388888897</v>
      </c>
      <c r="C242">
        <v>13.606</v>
      </c>
      <c r="D242">
        <v>1.7194</v>
      </c>
      <c r="E242">
        <v>17193.868312999999</v>
      </c>
      <c r="F242">
        <v>53.2</v>
      </c>
      <c r="G242">
        <v>1.3</v>
      </c>
      <c r="H242">
        <v>753.2</v>
      </c>
      <c r="J242">
        <v>0</v>
      </c>
      <c r="K242">
        <v>0.87019999999999997</v>
      </c>
      <c r="L242">
        <v>11.840199999999999</v>
      </c>
      <c r="M242">
        <v>1.4963</v>
      </c>
      <c r="N242">
        <v>46.282899999999998</v>
      </c>
      <c r="O242">
        <v>1.147</v>
      </c>
      <c r="P242">
        <v>47.4</v>
      </c>
      <c r="Q242">
        <v>36.722099999999998</v>
      </c>
      <c r="R242">
        <v>0.91010000000000002</v>
      </c>
      <c r="S242">
        <v>37.6</v>
      </c>
      <c r="T242">
        <v>753.2</v>
      </c>
      <c r="W242">
        <v>0</v>
      </c>
      <c r="X242">
        <v>0</v>
      </c>
      <c r="Y242">
        <v>11.8</v>
      </c>
      <c r="Z242">
        <v>856</v>
      </c>
      <c r="AA242">
        <v>842</v>
      </c>
      <c r="AB242">
        <v>847</v>
      </c>
      <c r="AC242">
        <v>90</v>
      </c>
      <c r="AD242">
        <v>19.600000000000001</v>
      </c>
      <c r="AE242">
        <v>0.45</v>
      </c>
      <c r="AF242">
        <v>982</v>
      </c>
      <c r="AG242">
        <v>-3</v>
      </c>
      <c r="AH242">
        <v>57</v>
      </c>
      <c r="AI242">
        <v>35</v>
      </c>
      <c r="AJ242">
        <v>191.1</v>
      </c>
      <c r="AK242">
        <v>168</v>
      </c>
      <c r="AL242">
        <v>4.5</v>
      </c>
      <c r="AM242">
        <v>175</v>
      </c>
      <c r="AN242" t="s">
        <v>155</v>
      </c>
      <c r="AO242">
        <v>1</v>
      </c>
      <c r="AP242" s="28">
        <v>0.91673611111111108</v>
      </c>
      <c r="AQ242">
        <v>47.158745000000003</v>
      </c>
      <c r="AR242">
        <v>-88.484222000000003</v>
      </c>
      <c r="AS242">
        <v>306.10000000000002</v>
      </c>
      <c r="AT242">
        <v>22.1</v>
      </c>
      <c r="AU242">
        <v>12</v>
      </c>
      <c r="AV242">
        <v>9</v>
      </c>
      <c r="AW242" t="s">
        <v>212</v>
      </c>
      <c r="AX242">
        <v>1.7807999999999999</v>
      </c>
      <c r="AY242">
        <v>1.7447999999999999</v>
      </c>
      <c r="AZ242">
        <v>3.0339999999999998</v>
      </c>
      <c r="BA242">
        <v>14.686999999999999</v>
      </c>
      <c r="BB242">
        <v>14.23</v>
      </c>
      <c r="BC242">
        <v>0.97</v>
      </c>
      <c r="BD242">
        <v>14.91</v>
      </c>
      <c r="BE242">
        <v>2787.806</v>
      </c>
      <c r="BF242">
        <v>224.23099999999999</v>
      </c>
      <c r="BG242">
        <v>1.141</v>
      </c>
      <c r="BH242">
        <v>2.8000000000000001E-2</v>
      </c>
      <c r="BI242">
        <v>1.169</v>
      </c>
      <c r="BJ242">
        <v>0.90500000000000003</v>
      </c>
      <c r="BK242">
        <v>2.1999999999999999E-2</v>
      </c>
      <c r="BL242">
        <v>0.92800000000000005</v>
      </c>
      <c r="BM242">
        <v>5.6315</v>
      </c>
      <c r="BQ242">
        <v>0</v>
      </c>
      <c r="BR242">
        <v>0.46911999999999998</v>
      </c>
      <c r="BS242">
        <v>-5</v>
      </c>
      <c r="BT242">
        <v>5.0000000000000001E-3</v>
      </c>
      <c r="BU242">
        <v>11.464119999999999</v>
      </c>
      <c r="BV242">
        <v>0</v>
      </c>
      <c r="BW242" t="s">
        <v>155</v>
      </c>
      <c r="BX242">
        <v>0.79300000000000004</v>
      </c>
    </row>
    <row r="243" spans="1:76" x14ac:dyDescent="0.25">
      <c r="A243" s="26">
        <v>43530</v>
      </c>
      <c r="B243" s="29">
        <v>0.7082623379629629</v>
      </c>
      <c r="C243">
        <v>13.396000000000001</v>
      </c>
      <c r="D243">
        <v>1.9129</v>
      </c>
      <c r="E243">
        <v>19129.307958000001</v>
      </c>
      <c r="F243">
        <v>60.9</v>
      </c>
      <c r="G243">
        <v>1.3</v>
      </c>
      <c r="H243">
        <v>855.4</v>
      </c>
      <c r="J243">
        <v>0</v>
      </c>
      <c r="K243">
        <v>0.87</v>
      </c>
      <c r="L243">
        <v>11.6547</v>
      </c>
      <c r="M243">
        <v>1.6642999999999999</v>
      </c>
      <c r="N243">
        <v>52.968699999999998</v>
      </c>
      <c r="O243">
        <v>1.131</v>
      </c>
      <c r="P243">
        <v>54.1</v>
      </c>
      <c r="Q243">
        <v>42.026699999999998</v>
      </c>
      <c r="R243">
        <v>0.89739999999999998</v>
      </c>
      <c r="S243">
        <v>42.9</v>
      </c>
      <c r="T243">
        <v>855.36170000000004</v>
      </c>
      <c r="W243">
        <v>0</v>
      </c>
      <c r="X243">
        <v>0</v>
      </c>
      <c r="Y243">
        <v>11.7</v>
      </c>
      <c r="Z243">
        <v>858</v>
      </c>
      <c r="AA243">
        <v>843</v>
      </c>
      <c r="AB243">
        <v>849</v>
      </c>
      <c r="AC243">
        <v>90</v>
      </c>
      <c r="AD243">
        <v>19.600000000000001</v>
      </c>
      <c r="AE243">
        <v>0.45</v>
      </c>
      <c r="AF243">
        <v>982</v>
      </c>
      <c r="AG243">
        <v>-3</v>
      </c>
      <c r="AH243">
        <v>57</v>
      </c>
      <c r="AI243">
        <v>35</v>
      </c>
      <c r="AJ243">
        <v>191</v>
      </c>
      <c r="AK243">
        <v>168</v>
      </c>
      <c r="AL243">
        <v>4.4000000000000004</v>
      </c>
      <c r="AM243">
        <v>175</v>
      </c>
      <c r="AN243" t="s">
        <v>155</v>
      </c>
      <c r="AO243">
        <v>1</v>
      </c>
      <c r="AP243" s="28">
        <v>0.91674768518518512</v>
      </c>
      <c r="AQ243">
        <v>47.158847000000002</v>
      </c>
      <c r="AR243">
        <v>-88.484184999999997</v>
      </c>
      <c r="AS243">
        <v>305.89999999999998</v>
      </c>
      <c r="AT243">
        <v>23.4</v>
      </c>
      <c r="AU243">
        <v>12</v>
      </c>
      <c r="AV243">
        <v>9</v>
      </c>
      <c r="AW243" t="s">
        <v>212</v>
      </c>
      <c r="AX243">
        <v>2.1467999999999998</v>
      </c>
      <c r="AY243">
        <v>1</v>
      </c>
      <c r="AZ243">
        <v>3.1128</v>
      </c>
      <c r="BA243">
        <v>14.686999999999999</v>
      </c>
      <c r="BB243">
        <v>14.21</v>
      </c>
      <c r="BC243">
        <v>0.97</v>
      </c>
      <c r="BD243">
        <v>14.941000000000001</v>
      </c>
      <c r="BE243">
        <v>2745.6219999999998</v>
      </c>
      <c r="BF243">
        <v>249.54</v>
      </c>
      <c r="BG243">
        <v>1.3069999999999999</v>
      </c>
      <c r="BH243">
        <v>2.8000000000000001E-2</v>
      </c>
      <c r="BI243">
        <v>1.335</v>
      </c>
      <c r="BJ243">
        <v>1.0369999999999999</v>
      </c>
      <c r="BK243">
        <v>2.1999999999999999E-2</v>
      </c>
      <c r="BL243">
        <v>1.0589999999999999</v>
      </c>
      <c r="BM243">
        <v>6.3987999999999996</v>
      </c>
      <c r="BQ243">
        <v>0</v>
      </c>
      <c r="BR243">
        <v>0.51776</v>
      </c>
      <c r="BS243">
        <v>-5</v>
      </c>
      <c r="BT243">
        <v>5.0000000000000001E-3</v>
      </c>
      <c r="BU243">
        <v>12.652760000000001</v>
      </c>
      <c r="BV243">
        <v>0</v>
      </c>
      <c r="BW243" t="s">
        <v>155</v>
      </c>
      <c r="BX243">
        <v>0.79300000000000004</v>
      </c>
    </row>
    <row r="244" spans="1:76" x14ac:dyDescent="0.25">
      <c r="A244" s="26">
        <v>43530</v>
      </c>
      <c r="B244" s="29">
        <v>0.70827391203703705</v>
      </c>
      <c r="C244">
        <v>13.334</v>
      </c>
      <c r="D244">
        <v>2.1429999999999998</v>
      </c>
      <c r="E244">
        <v>21430.346021000001</v>
      </c>
      <c r="F244">
        <v>73.400000000000006</v>
      </c>
      <c r="G244">
        <v>1.3</v>
      </c>
      <c r="H244">
        <v>965.6</v>
      </c>
      <c r="J244">
        <v>0</v>
      </c>
      <c r="K244">
        <v>0.86839999999999995</v>
      </c>
      <c r="L244">
        <v>11.5793</v>
      </c>
      <c r="M244">
        <v>1.861</v>
      </c>
      <c r="N244">
        <v>63.741300000000003</v>
      </c>
      <c r="O244">
        <v>1.1289</v>
      </c>
      <c r="P244">
        <v>64.900000000000006</v>
      </c>
      <c r="Q244">
        <v>50.573999999999998</v>
      </c>
      <c r="R244">
        <v>0.89570000000000005</v>
      </c>
      <c r="S244">
        <v>51.5</v>
      </c>
      <c r="T244">
        <v>965.63940000000002</v>
      </c>
      <c r="W244">
        <v>0</v>
      </c>
      <c r="X244">
        <v>0</v>
      </c>
      <c r="Y244">
        <v>11.8</v>
      </c>
      <c r="Z244">
        <v>860</v>
      </c>
      <c r="AA244">
        <v>846</v>
      </c>
      <c r="AB244">
        <v>851</v>
      </c>
      <c r="AC244">
        <v>90</v>
      </c>
      <c r="AD244">
        <v>19.600000000000001</v>
      </c>
      <c r="AE244">
        <v>0.45</v>
      </c>
      <c r="AF244">
        <v>982</v>
      </c>
      <c r="AG244">
        <v>-3</v>
      </c>
      <c r="AH244">
        <v>57</v>
      </c>
      <c r="AI244">
        <v>35</v>
      </c>
      <c r="AJ244">
        <v>191</v>
      </c>
      <c r="AK244">
        <v>168</v>
      </c>
      <c r="AL244">
        <v>4.5</v>
      </c>
      <c r="AM244">
        <v>175</v>
      </c>
      <c r="AN244" t="s">
        <v>155</v>
      </c>
      <c r="AO244">
        <v>1</v>
      </c>
      <c r="AP244" s="28">
        <v>0.91675925925925927</v>
      </c>
      <c r="AQ244">
        <v>47.158957000000001</v>
      </c>
      <c r="AR244">
        <v>-88.484168999999994</v>
      </c>
      <c r="AS244">
        <v>305.7</v>
      </c>
      <c r="AT244">
        <v>25.1</v>
      </c>
      <c r="AU244">
        <v>12</v>
      </c>
      <c r="AV244">
        <v>9</v>
      </c>
      <c r="AW244" t="s">
        <v>212</v>
      </c>
      <c r="AX244">
        <v>2.2000000000000002</v>
      </c>
      <c r="AY244">
        <v>1.234</v>
      </c>
      <c r="AZ244">
        <v>3.0404</v>
      </c>
      <c r="BA244">
        <v>14.686999999999999</v>
      </c>
      <c r="BB244">
        <v>14.02</v>
      </c>
      <c r="BC244">
        <v>0.95</v>
      </c>
      <c r="BD244">
        <v>15.154</v>
      </c>
      <c r="BE244">
        <v>2701.0970000000002</v>
      </c>
      <c r="BF244">
        <v>276.30399999999997</v>
      </c>
      <c r="BG244">
        <v>1.5569999999999999</v>
      </c>
      <c r="BH244">
        <v>2.8000000000000001E-2</v>
      </c>
      <c r="BI244">
        <v>1.585</v>
      </c>
      <c r="BJ244">
        <v>1.2350000000000001</v>
      </c>
      <c r="BK244">
        <v>2.1999999999999999E-2</v>
      </c>
      <c r="BL244">
        <v>1.2569999999999999</v>
      </c>
      <c r="BM244">
        <v>7.1529999999999996</v>
      </c>
      <c r="BQ244">
        <v>0</v>
      </c>
      <c r="BR244">
        <v>0.54844000000000004</v>
      </c>
      <c r="BS244">
        <v>-5</v>
      </c>
      <c r="BT244">
        <v>5.0000000000000001E-3</v>
      </c>
      <c r="BU244">
        <v>13.402502999999999</v>
      </c>
      <c r="BV244">
        <v>0</v>
      </c>
      <c r="BW244" t="s">
        <v>155</v>
      </c>
      <c r="BX244">
        <v>0.79300000000000004</v>
      </c>
    </row>
    <row r="245" spans="1:76" x14ac:dyDescent="0.25">
      <c r="A245" s="26">
        <v>43530</v>
      </c>
      <c r="B245" s="29">
        <v>0.70828548611111108</v>
      </c>
      <c r="C245">
        <v>13.179</v>
      </c>
      <c r="D245">
        <v>2.3553000000000002</v>
      </c>
      <c r="E245">
        <v>23552.60241</v>
      </c>
      <c r="F245">
        <v>95.7</v>
      </c>
      <c r="G245">
        <v>1.2</v>
      </c>
      <c r="H245">
        <v>1017.3</v>
      </c>
      <c r="J245">
        <v>0</v>
      </c>
      <c r="K245">
        <v>0.86770000000000003</v>
      </c>
      <c r="L245">
        <v>11.4352</v>
      </c>
      <c r="M245">
        <v>2.0436000000000001</v>
      </c>
      <c r="N245">
        <v>83.007099999999994</v>
      </c>
      <c r="O245">
        <v>1.0573999999999999</v>
      </c>
      <c r="P245">
        <v>84.1</v>
      </c>
      <c r="Q245">
        <v>65.86</v>
      </c>
      <c r="R245">
        <v>0.83889999999999998</v>
      </c>
      <c r="S245">
        <v>66.7</v>
      </c>
      <c r="T245">
        <v>1017.3425999999999</v>
      </c>
      <c r="W245">
        <v>0</v>
      </c>
      <c r="X245">
        <v>0</v>
      </c>
      <c r="Y245">
        <v>11.7</v>
      </c>
      <c r="Z245">
        <v>862</v>
      </c>
      <c r="AA245">
        <v>848</v>
      </c>
      <c r="AB245">
        <v>852</v>
      </c>
      <c r="AC245">
        <v>90</v>
      </c>
      <c r="AD245">
        <v>19.600000000000001</v>
      </c>
      <c r="AE245">
        <v>0.45</v>
      </c>
      <c r="AF245">
        <v>982</v>
      </c>
      <c r="AG245">
        <v>-3</v>
      </c>
      <c r="AH245">
        <v>56.12</v>
      </c>
      <c r="AI245">
        <v>35</v>
      </c>
      <c r="AJ245">
        <v>191</v>
      </c>
      <c r="AK245">
        <v>168</v>
      </c>
      <c r="AL245">
        <v>4.5</v>
      </c>
      <c r="AM245">
        <v>175</v>
      </c>
      <c r="AN245" t="s">
        <v>155</v>
      </c>
      <c r="AO245">
        <v>1</v>
      </c>
      <c r="AP245" s="28">
        <v>0.91677083333333342</v>
      </c>
      <c r="AQ245">
        <v>47.159075999999999</v>
      </c>
      <c r="AR245">
        <v>-88.484172000000001</v>
      </c>
      <c r="AS245">
        <v>305.7</v>
      </c>
      <c r="AT245">
        <v>27</v>
      </c>
      <c r="AU245">
        <v>12</v>
      </c>
      <c r="AV245">
        <v>10</v>
      </c>
      <c r="AW245" t="s">
        <v>210</v>
      </c>
      <c r="AX245">
        <v>2.0596000000000001</v>
      </c>
      <c r="AY245">
        <v>1.6872</v>
      </c>
      <c r="AZ245">
        <v>3.3403999999999998</v>
      </c>
      <c r="BA245">
        <v>14.686999999999999</v>
      </c>
      <c r="BB245">
        <v>13.94</v>
      </c>
      <c r="BC245">
        <v>0.95</v>
      </c>
      <c r="BD245">
        <v>15.250999999999999</v>
      </c>
      <c r="BE245">
        <v>2658.88</v>
      </c>
      <c r="BF245">
        <v>302.43</v>
      </c>
      <c r="BG245">
        <v>2.0209999999999999</v>
      </c>
      <c r="BH245">
        <v>2.5999999999999999E-2</v>
      </c>
      <c r="BI245">
        <v>2.0470000000000002</v>
      </c>
      <c r="BJ245">
        <v>1.6040000000000001</v>
      </c>
      <c r="BK245">
        <v>0.02</v>
      </c>
      <c r="BL245">
        <v>1.6240000000000001</v>
      </c>
      <c r="BM245">
        <v>7.5115999999999996</v>
      </c>
      <c r="BQ245">
        <v>0</v>
      </c>
      <c r="BR245">
        <v>0.56179999999999997</v>
      </c>
      <c r="BS245">
        <v>-5</v>
      </c>
      <c r="BT245">
        <v>5.0000000000000001E-3</v>
      </c>
      <c r="BU245">
        <v>13.728987</v>
      </c>
      <c r="BV245">
        <v>0</v>
      </c>
      <c r="BW245" t="s">
        <v>155</v>
      </c>
      <c r="BX245">
        <v>0.79300000000000004</v>
      </c>
    </row>
    <row r="246" spans="1:76" x14ac:dyDescent="0.25">
      <c r="A246" s="26">
        <v>43530</v>
      </c>
      <c r="B246" s="29">
        <v>0.70829706018518523</v>
      </c>
      <c r="C246">
        <v>12.97</v>
      </c>
      <c r="D246">
        <v>2.5596999999999999</v>
      </c>
      <c r="E246">
        <v>25596.536220000002</v>
      </c>
      <c r="F246">
        <v>126.3</v>
      </c>
      <c r="G246">
        <v>1.1000000000000001</v>
      </c>
      <c r="H246">
        <v>1061.5999999999999</v>
      </c>
      <c r="J246">
        <v>0</v>
      </c>
      <c r="K246">
        <v>0.86739999999999995</v>
      </c>
      <c r="L246">
        <v>11.250299999999999</v>
      </c>
      <c r="M246">
        <v>2.2202999999999999</v>
      </c>
      <c r="N246">
        <v>109.5668</v>
      </c>
      <c r="O246">
        <v>0.97060000000000002</v>
      </c>
      <c r="P246">
        <v>110.5</v>
      </c>
      <c r="Q246">
        <v>86.933099999999996</v>
      </c>
      <c r="R246">
        <v>0.77010000000000001</v>
      </c>
      <c r="S246">
        <v>87.7</v>
      </c>
      <c r="T246">
        <v>1061.6224999999999</v>
      </c>
      <c r="W246">
        <v>0</v>
      </c>
      <c r="X246">
        <v>0</v>
      </c>
      <c r="Y246">
        <v>11.7</v>
      </c>
      <c r="Z246">
        <v>862</v>
      </c>
      <c r="AA246">
        <v>848</v>
      </c>
      <c r="AB246">
        <v>852</v>
      </c>
      <c r="AC246">
        <v>90</v>
      </c>
      <c r="AD246">
        <v>19.600000000000001</v>
      </c>
      <c r="AE246">
        <v>0.45</v>
      </c>
      <c r="AF246">
        <v>982</v>
      </c>
      <c r="AG246">
        <v>-3</v>
      </c>
      <c r="AH246">
        <v>56</v>
      </c>
      <c r="AI246">
        <v>35</v>
      </c>
      <c r="AJ246">
        <v>191</v>
      </c>
      <c r="AK246">
        <v>168</v>
      </c>
      <c r="AL246">
        <v>4.5</v>
      </c>
      <c r="AM246">
        <v>174.9</v>
      </c>
      <c r="AN246" t="s">
        <v>155</v>
      </c>
      <c r="AO246">
        <v>1</v>
      </c>
      <c r="AP246" s="28">
        <v>0.91678240740740735</v>
      </c>
      <c r="AQ246">
        <v>47.159205999999998</v>
      </c>
      <c r="AR246">
        <v>-88.484178</v>
      </c>
      <c r="AS246">
        <v>306</v>
      </c>
      <c r="AT246">
        <v>29.5</v>
      </c>
      <c r="AU246">
        <v>12</v>
      </c>
      <c r="AV246">
        <v>10</v>
      </c>
      <c r="AW246" t="s">
        <v>210</v>
      </c>
      <c r="AX246">
        <v>1.9</v>
      </c>
      <c r="AY246">
        <v>2.0404</v>
      </c>
      <c r="AZ246">
        <v>3.5935999999999999</v>
      </c>
      <c r="BA246">
        <v>14.686999999999999</v>
      </c>
      <c r="BB246">
        <v>13.91</v>
      </c>
      <c r="BC246">
        <v>0.95</v>
      </c>
      <c r="BD246">
        <v>15.286</v>
      </c>
      <c r="BE246">
        <v>2616.6129999999998</v>
      </c>
      <c r="BF246">
        <v>328.66800000000001</v>
      </c>
      <c r="BG246">
        <v>2.669</v>
      </c>
      <c r="BH246">
        <v>2.4E-2</v>
      </c>
      <c r="BI246">
        <v>2.6920000000000002</v>
      </c>
      <c r="BJ246">
        <v>2.117</v>
      </c>
      <c r="BK246">
        <v>1.9E-2</v>
      </c>
      <c r="BL246">
        <v>2.1360000000000001</v>
      </c>
      <c r="BM246">
        <v>7.8407999999999998</v>
      </c>
      <c r="BQ246">
        <v>0</v>
      </c>
      <c r="BR246">
        <v>0.56828000000000001</v>
      </c>
      <c r="BS246">
        <v>-5</v>
      </c>
      <c r="BT246">
        <v>5.0000000000000001E-3</v>
      </c>
      <c r="BU246">
        <v>13.887342</v>
      </c>
      <c r="BV246">
        <v>0</v>
      </c>
      <c r="BW246" t="s">
        <v>155</v>
      </c>
      <c r="BX246">
        <v>0.79300000000000004</v>
      </c>
    </row>
    <row r="247" spans="1:76" x14ac:dyDescent="0.25">
      <c r="A247" s="26">
        <v>43530</v>
      </c>
      <c r="B247" s="29">
        <v>0.70830863425925916</v>
      </c>
      <c r="C247">
        <v>13.01</v>
      </c>
      <c r="D247">
        <v>2.4969999999999999</v>
      </c>
      <c r="E247">
        <v>24970.129870000001</v>
      </c>
      <c r="F247">
        <v>156.5</v>
      </c>
      <c r="G247">
        <v>0.8</v>
      </c>
      <c r="H247">
        <v>1128.9000000000001</v>
      </c>
      <c r="J247">
        <v>0</v>
      </c>
      <c r="K247">
        <v>0.86760000000000004</v>
      </c>
      <c r="L247">
        <v>11.2874</v>
      </c>
      <c r="M247">
        <v>2.1663999999999999</v>
      </c>
      <c r="N247">
        <v>135.7561</v>
      </c>
      <c r="O247">
        <v>0.72709999999999997</v>
      </c>
      <c r="P247">
        <v>136.5</v>
      </c>
      <c r="Q247">
        <v>107.7124</v>
      </c>
      <c r="R247">
        <v>0.57689999999999997</v>
      </c>
      <c r="S247">
        <v>108.3</v>
      </c>
      <c r="T247">
        <v>1128.9423999999999</v>
      </c>
      <c r="W247">
        <v>0</v>
      </c>
      <c r="X247">
        <v>0</v>
      </c>
      <c r="Y247">
        <v>11.8</v>
      </c>
      <c r="Z247">
        <v>860</v>
      </c>
      <c r="AA247">
        <v>846</v>
      </c>
      <c r="AB247">
        <v>851</v>
      </c>
      <c r="AC247">
        <v>90</v>
      </c>
      <c r="AD247">
        <v>19.600000000000001</v>
      </c>
      <c r="AE247">
        <v>0.45</v>
      </c>
      <c r="AF247">
        <v>982</v>
      </c>
      <c r="AG247">
        <v>-3</v>
      </c>
      <c r="AH247">
        <v>56</v>
      </c>
      <c r="AI247">
        <v>35</v>
      </c>
      <c r="AJ247">
        <v>191.9</v>
      </c>
      <c r="AK247">
        <v>168</v>
      </c>
      <c r="AL247">
        <v>4.5</v>
      </c>
      <c r="AM247">
        <v>174.5</v>
      </c>
      <c r="AN247" t="s">
        <v>155</v>
      </c>
      <c r="AO247">
        <v>1</v>
      </c>
      <c r="AP247" s="28">
        <v>0.9167939814814815</v>
      </c>
      <c r="AQ247">
        <v>47.159348000000001</v>
      </c>
      <c r="AR247">
        <v>-88.484187000000006</v>
      </c>
      <c r="AS247">
        <v>306.3</v>
      </c>
      <c r="AT247">
        <v>32.4</v>
      </c>
      <c r="AU247">
        <v>12</v>
      </c>
      <c r="AV247">
        <v>10</v>
      </c>
      <c r="AW247" t="s">
        <v>210</v>
      </c>
      <c r="AX247">
        <v>1.8532</v>
      </c>
      <c r="AY247">
        <v>2.2936000000000001</v>
      </c>
      <c r="AZ247">
        <v>3.7467999999999999</v>
      </c>
      <c r="BA247">
        <v>14.686999999999999</v>
      </c>
      <c r="BB247">
        <v>13.93</v>
      </c>
      <c r="BC247">
        <v>0.95</v>
      </c>
      <c r="BD247">
        <v>15.260999999999999</v>
      </c>
      <c r="BE247">
        <v>2627.1909999999998</v>
      </c>
      <c r="BF247">
        <v>320.93299999999999</v>
      </c>
      <c r="BG247">
        <v>3.3090000000000002</v>
      </c>
      <c r="BH247">
        <v>1.7999999999999999E-2</v>
      </c>
      <c r="BI247">
        <v>3.327</v>
      </c>
      <c r="BJ247">
        <v>2.625</v>
      </c>
      <c r="BK247">
        <v>1.4E-2</v>
      </c>
      <c r="BL247">
        <v>2.6389999999999998</v>
      </c>
      <c r="BM247">
        <v>8.3442000000000007</v>
      </c>
      <c r="BQ247">
        <v>0</v>
      </c>
      <c r="BR247">
        <v>0.53468000000000004</v>
      </c>
      <c r="BS247">
        <v>-5</v>
      </c>
      <c r="BT247">
        <v>5.0000000000000001E-3</v>
      </c>
      <c r="BU247">
        <v>13.066242000000001</v>
      </c>
      <c r="BV247">
        <v>0</v>
      </c>
      <c r="BW247" t="s">
        <v>155</v>
      </c>
      <c r="BX247">
        <v>0.79300000000000004</v>
      </c>
    </row>
    <row r="248" spans="1:76" x14ac:dyDescent="0.25">
      <c r="A248" s="26">
        <v>43530</v>
      </c>
      <c r="B248" s="29">
        <v>0.70832020833333331</v>
      </c>
      <c r="C248">
        <v>13.401</v>
      </c>
      <c r="D248">
        <v>2.0583999999999998</v>
      </c>
      <c r="E248">
        <v>20584.048192999999</v>
      </c>
      <c r="F248">
        <v>189.7</v>
      </c>
      <c r="G248">
        <v>0.8</v>
      </c>
      <c r="H248">
        <v>1151.3</v>
      </c>
      <c r="J248">
        <v>0</v>
      </c>
      <c r="K248">
        <v>0.86850000000000005</v>
      </c>
      <c r="L248">
        <v>11.6387</v>
      </c>
      <c r="M248">
        <v>1.7877000000000001</v>
      </c>
      <c r="N248">
        <v>164.77719999999999</v>
      </c>
      <c r="O248">
        <v>0.69479999999999997</v>
      </c>
      <c r="P248">
        <v>165.5</v>
      </c>
      <c r="Q248">
        <v>130.73849999999999</v>
      </c>
      <c r="R248">
        <v>0.55130000000000001</v>
      </c>
      <c r="S248">
        <v>131.30000000000001</v>
      </c>
      <c r="T248">
        <v>1151.2856999999999</v>
      </c>
      <c r="W248">
        <v>0</v>
      </c>
      <c r="X248">
        <v>0</v>
      </c>
      <c r="Y248">
        <v>11.7</v>
      </c>
      <c r="Z248">
        <v>858</v>
      </c>
      <c r="AA248">
        <v>844</v>
      </c>
      <c r="AB248">
        <v>848</v>
      </c>
      <c r="AC248">
        <v>90</v>
      </c>
      <c r="AD248">
        <v>19.600000000000001</v>
      </c>
      <c r="AE248">
        <v>0.45</v>
      </c>
      <c r="AF248">
        <v>982</v>
      </c>
      <c r="AG248">
        <v>-3</v>
      </c>
      <c r="AH248">
        <v>56</v>
      </c>
      <c r="AI248">
        <v>35</v>
      </c>
      <c r="AJ248">
        <v>191.1</v>
      </c>
      <c r="AK248">
        <v>168</v>
      </c>
      <c r="AL248">
        <v>4.5</v>
      </c>
      <c r="AM248">
        <v>174.1</v>
      </c>
      <c r="AN248" t="s">
        <v>155</v>
      </c>
      <c r="AO248">
        <v>1</v>
      </c>
      <c r="AP248" s="28">
        <v>0.91680555555555554</v>
      </c>
      <c r="AQ248">
        <v>47.159502000000003</v>
      </c>
      <c r="AR248">
        <v>-88.484198000000006</v>
      </c>
      <c r="AS248">
        <v>306.8</v>
      </c>
      <c r="AT248">
        <v>35.200000000000003</v>
      </c>
      <c r="AU248">
        <v>12</v>
      </c>
      <c r="AV248">
        <v>11</v>
      </c>
      <c r="AW248" t="s">
        <v>208</v>
      </c>
      <c r="AX248">
        <v>1.7063999999999999</v>
      </c>
      <c r="AY248">
        <v>2.2595999999999998</v>
      </c>
      <c r="AZ248">
        <v>3.2383999999999999</v>
      </c>
      <c r="BA248">
        <v>14.686999999999999</v>
      </c>
      <c r="BB248">
        <v>14.03</v>
      </c>
      <c r="BC248">
        <v>0.96</v>
      </c>
      <c r="BD248">
        <v>15.146000000000001</v>
      </c>
      <c r="BE248">
        <v>2714.0309999999999</v>
      </c>
      <c r="BF248">
        <v>265.32100000000003</v>
      </c>
      <c r="BG248">
        <v>4.024</v>
      </c>
      <c r="BH248">
        <v>1.7000000000000001E-2</v>
      </c>
      <c r="BI248">
        <v>4.0410000000000004</v>
      </c>
      <c r="BJ248">
        <v>3.1930000000000001</v>
      </c>
      <c r="BK248">
        <v>1.2999999999999999E-2</v>
      </c>
      <c r="BL248">
        <v>3.206</v>
      </c>
      <c r="BM248">
        <v>8.5252999999999997</v>
      </c>
      <c r="BQ248">
        <v>0</v>
      </c>
      <c r="BR248">
        <v>0.2044</v>
      </c>
      <c r="BS248">
        <v>-5</v>
      </c>
      <c r="BT248">
        <v>5.0000000000000001E-3</v>
      </c>
      <c r="BU248">
        <v>4.995025</v>
      </c>
      <c r="BV248">
        <v>0</v>
      </c>
      <c r="BW248" t="s">
        <v>155</v>
      </c>
      <c r="BX248">
        <v>0.79300000000000004</v>
      </c>
    </row>
    <row r="249" spans="1:76" x14ac:dyDescent="0.25">
      <c r="A249" s="26">
        <v>43530</v>
      </c>
      <c r="B249" s="29">
        <v>0.70833178240740746</v>
      </c>
      <c r="C249">
        <v>13.695</v>
      </c>
      <c r="D249">
        <v>1.4481999999999999</v>
      </c>
      <c r="E249">
        <v>14482.381363</v>
      </c>
      <c r="F249">
        <v>209</v>
      </c>
      <c r="G249">
        <v>0.8</v>
      </c>
      <c r="H249">
        <v>1081.0999999999999</v>
      </c>
      <c r="J249">
        <v>0</v>
      </c>
      <c r="K249">
        <v>0.87160000000000004</v>
      </c>
      <c r="L249">
        <v>11.9367</v>
      </c>
      <c r="M249">
        <v>1.2623</v>
      </c>
      <c r="N249">
        <v>182.16550000000001</v>
      </c>
      <c r="O249">
        <v>0.69730000000000003</v>
      </c>
      <c r="P249">
        <v>182.9</v>
      </c>
      <c r="Q249">
        <v>144.53479999999999</v>
      </c>
      <c r="R249">
        <v>0.55330000000000001</v>
      </c>
      <c r="S249">
        <v>145.1</v>
      </c>
      <c r="T249">
        <v>1081.1310000000001</v>
      </c>
      <c r="W249">
        <v>0</v>
      </c>
      <c r="X249">
        <v>0</v>
      </c>
      <c r="Y249">
        <v>11.8</v>
      </c>
      <c r="Z249">
        <v>855</v>
      </c>
      <c r="AA249">
        <v>841</v>
      </c>
      <c r="AB249">
        <v>845</v>
      </c>
      <c r="AC249">
        <v>90</v>
      </c>
      <c r="AD249">
        <v>19.600000000000001</v>
      </c>
      <c r="AE249">
        <v>0.45</v>
      </c>
      <c r="AF249">
        <v>982</v>
      </c>
      <c r="AG249">
        <v>-3</v>
      </c>
      <c r="AH249">
        <v>56</v>
      </c>
      <c r="AI249">
        <v>35</v>
      </c>
      <c r="AJ249">
        <v>191.9</v>
      </c>
      <c r="AK249">
        <v>168</v>
      </c>
      <c r="AL249">
        <v>4.5</v>
      </c>
      <c r="AM249">
        <v>174</v>
      </c>
      <c r="AN249" t="s">
        <v>155</v>
      </c>
      <c r="AO249">
        <v>1</v>
      </c>
      <c r="AP249" s="28">
        <v>0.91681712962962969</v>
      </c>
      <c r="AQ249">
        <v>47.159663000000002</v>
      </c>
      <c r="AR249">
        <v>-88.484202999999994</v>
      </c>
      <c r="AS249">
        <v>307.39999999999998</v>
      </c>
      <c r="AT249">
        <v>37.6</v>
      </c>
      <c r="AU249">
        <v>12</v>
      </c>
      <c r="AV249">
        <v>10</v>
      </c>
      <c r="AW249" t="s">
        <v>209</v>
      </c>
      <c r="AX249">
        <v>1.6936</v>
      </c>
      <c r="AY249">
        <v>1.5851999999999999</v>
      </c>
      <c r="AZ249">
        <v>2.6936</v>
      </c>
      <c r="BA249">
        <v>14.686999999999999</v>
      </c>
      <c r="BB249">
        <v>14.39</v>
      </c>
      <c r="BC249">
        <v>0.98</v>
      </c>
      <c r="BD249">
        <v>14.728999999999999</v>
      </c>
      <c r="BE249">
        <v>2832.712</v>
      </c>
      <c r="BF249">
        <v>190.661</v>
      </c>
      <c r="BG249">
        <v>4.5270000000000001</v>
      </c>
      <c r="BH249">
        <v>1.7000000000000001E-2</v>
      </c>
      <c r="BI249">
        <v>4.5439999999999996</v>
      </c>
      <c r="BJ249">
        <v>3.5920000000000001</v>
      </c>
      <c r="BK249">
        <v>1.4E-2</v>
      </c>
      <c r="BL249">
        <v>3.6059999999999999</v>
      </c>
      <c r="BM249">
        <v>8.1471999999999998</v>
      </c>
      <c r="BQ249">
        <v>0</v>
      </c>
      <c r="BR249">
        <v>5.3626E-2</v>
      </c>
      <c r="BS249">
        <v>-5</v>
      </c>
      <c r="BT249">
        <v>5.0000000000000001E-3</v>
      </c>
      <c r="BU249">
        <v>1.310495</v>
      </c>
      <c r="BV249">
        <v>0</v>
      </c>
      <c r="BW249" t="s">
        <v>155</v>
      </c>
      <c r="BX249">
        <v>0.79300000000000004</v>
      </c>
    </row>
    <row r="250" spans="1:76" x14ac:dyDescent="0.25">
      <c r="A250" s="26">
        <v>43530</v>
      </c>
      <c r="B250" s="29">
        <v>0.7083433564814815</v>
      </c>
      <c r="C250">
        <v>13.792</v>
      </c>
      <c r="D250">
        <v>1.2153</v>
      </c>
      <c r="E250">
        <v>12152.786885</v>
      </c>
      <c r="F250">
        <v>217.4</v>
      </c>
      <c r="G250">
        <v>0.8</v>
      </c>
      <c r="H250">
        <v>947.3</v>
      </c>
      <c r="J250">
        <v>0</v>
      </c>
      <c r="K250">
        <v>0.873</v>
      </c>
      <c r="L250">
        <v>12.0405</v>
      </c>
      <c r="M250">
        <v>1.0609999999999999</v>
      </c>
      <c r="N250">
        <v>189.75579999999999</v>
      </c>
      <c r="O250">
        <v>0.69840000000000002</v>
      </c>
      <c r="P250">
        <v>190.5</v>
      </c>
      <c r="Q250">
        <v>150.55709999999999</v>
      </c>
      <c r="R250">
        <v>0.55410000000000004</v>
      </c>
      <c r="S250">
        <v>151.1</v>
      </c>
      <c r="T250">
        <v>947.29880000000003</v>
      </c>
      <c r="W250">
        <v>0</v>
      </c>
      <c r="X250">
        <v>0</v>
      </c>
      <c r="Y250">
        <v>11.8</v>
      </c>
      <c r="Z250">
        <v>854</v>
      </c>
      <c r="AA250">
        <v>840</v>
      </c>
      <c r="AB250">
        <v>844</v>
      </c>
      <c r="AC250">
        <v>90</v>
      </c>
      <c r="AD250">
        <v>19.600000000000001</v>
      </c>
      <c r="AE250">
        <v>0.45</v>
      </c>
      <c r="AF250">
        <v>982</v>
      </c>
      <c r="AG250">
        <v>-3</v>
      </c>
      <c r="AH250">
        <v>56</v>
      </c>
      <c r="AI250">
        <v>35</v>
      </c>
      <c r="AJ250">
        <v>192</v>
      </c>
      <c r="AK250">
        <v>168</v>
      </c>
      <c r="AL250">
        <v>4.5</v>
      </c>
      <c r="AM250">
        <v>174</v>
      </c>
      <c r="AN250" t="s">
        <v>155</v>
      </c>
      <c r="AO250">
        <v>1</v>
      </c>
      <c r="AP250" s="28">
        <v>0.91682870370370362</v>
      </c>
      <c r="AQ250">
        <v>47.159821999999998</v>
      </c>
      <c r="AR250">
        <v>-88.484207999999995</v>
      </c>
      <c r="AS250">
        <v>308.10000000000002</v>
      </c>
      <c r="AT250">
        <v>38.5</v>
      </c>
      <c r="AU250">
        <v>12</v>
      </c>
      <c r="AV250">
        <v>10</v>
      </c>
      <c r="AW250" t="s">
        <v>209</v>
      </c>
      <c r="AX250">
        <v>1.8935059999999999</v>
      </c>
      <c r="AY250">
        <v>1.1402600000000001</v>
      </c>
      <c r="AZ250">
        <v>2.8935059999999999</v>
      </c>
      <c r="BA250">
        <v>14.686999999999999</v>
      </c>
      <c r="BB250">
        <v>14.56</v>
      </c>
      <c r="BC250">
        <v>0.99</v>
      </c>
      <c r="BD250">
        <v>14.545</v>
      </c>
      <c r="BE250">
        <v>2881.4450000000002</v>
      </c>
      <c r="BF250">
        <v>161.602</v>
      </c>
      <c r="BG250">
        <v>4.7560000000000002</v>
      </c>
      <c r="BH250">
        <v>1.7999999999999999E-2</v>
      </c>
      <c r="BI250">
        <v>4.7729999999999997</v>
      </c>
      <c r="BJ250">
        <v>3.7730000000000001</v>
      </c>
      <c r="BK250">
        <v>1.4E-2</v>
      </c>
      <c r="BL250">
        <v>3.7869999999999999</v>
      </c>
      <c r="BM250">
        <v>7.1989000000000001</v>
      </c>
      <c r="BQ250">
        <v>0</v>
      </c>
      <c r="BR250">
        <v>0.40855000000000002</v>
      </c>
      <c r="BS250">
        <v>-5</v>
      </c>
      <c r="BT250">
        <v>5.0000000000000001E-3</v>
      </c>
      <c r="BU250">
        <v>9.9839300000000009</v>
      </c>
      <c r="BV250">
        <v>0</v>
      </c>
      <c r="BW250" t="s">
        <v>155</v>
      </c>
      <c r="BX250">
        <v>0.79300000000000004</v>
      </c>
    </row>
    <row r="251" spans="1:76" x14ac:dyDescent="0.25">
      <c r="A251" s="26">
        <v>43530</v>
      </c>
      <c r="B251" s="29">
        <v>0.70835493055555554</v>
      </c>
      <c r="C251">
        <v>13.895</v>
      </c>
      <c r="D251">
        <v>1.0452999999999999</v>
      </c>
      <c r="E251">
        <v>10453.403226</v>
      </c>
      <c r="F251">
        <v>218.7</v>
      </c>
      <c r="G251">
        <v>0.8</v>
      </c>
      <c r="H251">
        <v>854.9</v>
      </c>
      <c r="J251">
        <v>0</v>
      </c>
      <c r="K251">
        <v>0.87380000000000002</v>
      </c>
      <c r="L251">
        <v>12.1416</v>
      </c>
      <c r="M251">
        <v>0.91339999999999999</v>
      </c>
      <c r="N251">
        <v>191.13460000000001</v>
      </c>
      <c r="O251">
        <v>0.69899999999999995</v>
      </c>
      <c r="P251">
        <v>191.8</v>
      </c>
      <c r="Q251">
        <v>151.65110000000001</v>
      </c>
      <c r="R251">
        <v>0.55459999999999998</v>
      </c>
      <c r="S251">
        <v>152.19999999999999</v>
      </c>
      <c r="T251">
        <v>854.86919999999998</v>
      </c>
      <c r="W251">
        <v>0</v>
      </c>
      <c r="X251">
        <v>0</v>
      </c>
      <c r="Y251">
        <v>11.7</v>
      </c>
      <c r="Z251">
        <v>854</v>
      </c>
      <c r="AA251">
        <v>841</v>
      </c>
      <c r="AB251">
        <v>844</v>
      </c>
      <c r="AC251">
        <v>90</v>
      </c>
      <c r="AD251">
        <v>19.600000000000001</v>
      </c>
      <c r="AE251">
        <v>0.45</v>
      </c>
      <c r="AF251">
        <v>982</v>
      </c>
      <c r="AG251">
        <v>-3</v>
      </c>
      <c r="AH251">
        <v>56</v>
      </c>
      <c r="AI251">
        <v>35</v>
      </c>
      <c r="AJ251">
        <v>191.1</v>
      </c>
      <c r="AK251">
        <v>168</v>
      </c>
      <c r="AL251">
        <v>4.5</v>
      </c>
      <c r="AM251">
        <v>174</v>
      </c>
      <c r="AN251" t="s">
        <v>155</v>
      </c>
      <c r="AO251">
        <v>2</v>
      </c>
      <c r="AP251" s="28">
        <v>0.91684027777777777</v>
      </c>
      <c r="AQ251">
        <v>47.159970000000001</v>
      </c>
      <c r="AR251">
        <v>-88.484216000000004</v>
      </c>
      <c r="AS251">
        <v>308.8</v>
      </c>
      <c r="AT251">
        <v>37.6</v>
      </c>
      <c r="AU251">
        <v>12</v>
      </c>
      <c r="AV251">
        <v>10</v>
      </c>
      <c r="AW251" t="s">
        <v>209</v>
      </c>
      <c r="AX251">
        <v>2</v>
      </c>
      <c r="AY251">
        <v>1.1597599999999999</v>
      </c>
      <c r="AZ251">
        <v>2.8130130000000002</v>
      </c>
      <c r="BA251">
        <v>14.686999999999999</v>
      </c>
      <c r="BB251">
        <v>14.65</v>
      </c>
      <c r="BC251">
        <v>1</v>
      </c>
      <c r="BD251">
        <v>14.444000000000001</v>
      </c>
      <c r="BE251">
        <v>2918.0010000000002</v>
      </c>
      <c r="BF251">
        <v>139.71799999999999</v>
      </c>
      <c r="BG251">
        <v>4.8099999999999996</v>
      </c>
      <c r="BH251">
        <v>1.7999999999999999E-2</v>
      </c>
      <c r="BI251">
        <v>4.8280000000000003</v>
      </c>
      <c r="BJ251">
        <v>3.8170000000000002</v>
      </c>
      <c r="BK251">
        <v>1.4E-2</v>
      </c>
      <c r="BL251">
        <v>3.831</v>
      </c>
      <c r="BM251">
        <v>6.5240999999999998</v>
      </c>
      <c r="BQ251">
        <v>0</v>
      </c>
      <c r="BR251">
        <v>0.26100000000000001</v>
      </c>
      <c r="BS251">
        <v>-5</v>
      </c>
      <c r="BT251">
        <v>5.0000000000000001E-3</v>
      </c>
      <c r="BU251">
        <v>6.3781879999999997</v>
      </c>
      <c r="BV251">
        <v>0</v>
      </c>
      <c r="BW251" t="s">
        <v>155</v>
      </c>
      <c r="BX251">
        <v>0.79300000000000004</v>
      </c>
    </row>
    <row r="252" spans="1:76" x14ac:dyDescent="0.25">
      <c r="A252" s="26">
        <v>43530</v>
      </c>
      <c r="B252" s="29">
        <v>0.70836650462962958</v>
      </c>
      <c r="C252">
        <v>14.042999999999999</v>
      </c>
      <c r="D252">
        <v>0.85740000000000005</v>
      </c>
      <c r="E252">
        <v>8573.8851909999994</v>
      </c>
      <c r="F252">
        <v>219.3</v>
      </c>
      <c r="G252">
        <v>0.8</v>
      </c>
      <c r="H252">
        <v>768.1</v>
      </c>
      <c r="J252">
        <v>0</v>
      </c>
      <c r="K252">
        <v>0.87439999999999996</v>
      </c>
      <c r="L252">
        <v>12.279400000000001</v>
      </c>
      <c r="M252">
        <v>0.74970000000000003</v>
      </c>
      <c r="N252">
        <v>191.77279999999999</v>
      </c>
      <c r="O252">
        <v>0.69950000000000001</v>
      </c>
      <c r="P252">
        <v>192.5</v>
      </c>
      <c r="Q252">
        <v>152.1574</v>
      </c>
      <c r="R252">
        <v>0.55500000000000005</v>
      </c>
      <c r="S252">
        <v>152.69999999999999</v>
      </c>
      <c r="T252">
        <v>768.1</v>
      </c>
      <c r="W252">
        <v>0</v>
      </c>
      <c r="X252">
        <v>0</v>
      </c>
      <c r="Y252">
        <v>11.8</v>
      </c>
      <c r="Z252">
        <v>853</v>
      </c>
      <c r="AA252">
        <v>840</v>
      </c>
      <c r="AB252">
        <v>844</v>
      </c>
      <c r="AC252">
        <v>90</v>
      </c>
      <c r="AD252">
        <v>19.600000000000001</v>
      </c>
      <c r="AE252">
        <v>0.45</v>
      </c>
      <c r="AF252">
        <v>982</v>
      </c>
      <c r="AG252">
        <v>-3</v>
      </c>
      <c r="AH252">
        <v>56</v>
      </c>
      <c r="AI252">
        <v>35</v>
      </c>
      <c r="AJ252">
        <v>191</v>
      </c>
      <c r="AK252">
        <v>168</v>
      </c>
      <c r="AL252">
        <v>4.5999999999999996</v>
      </c>
      <c r="AM252">
        <v>174.3</v>
      </c>
      <c r="AN252" t="s">
        <v>155</v>
      </c>
      <c r="AO252">
        <v>2</v>
      </c>
      <c r="AP252" s="28">
        <v>0.91685185185185192</v>
      </c>
      <c r="AQ252">
        <v>47.160111999999998</v>
      </c>
      <c r="AR252">
        <v>-88.484213999999994</v>
      </c>
      <c r="AS252">
        <v>309.10000000000002</v>
      </c>
      <c r="AT252">
        <v>36.200000000000003</v>
      </c>
      <c r="AU252">
        <v>12</v>
      </c>
      <c r="AV252">
        <v>10</v>
      </c>
      <c r="AW252" t="s">
        <v>209</v>
      </c>
      <c r="AX252">
        <v>1.8128</v>
      </c>
      <c r="AY252">
        <v>1.0468</v>
      </c>
      <c r="AZ252">
        <v>2.6</v>
      </c>
      <c r="BA252">
        <v>14.686999999999999</v>
      </c>
      <c r="BB252">
        <v>14.72</v>
      </c>
      <c r="BC252">
        <v>1</v>
      </c>
      <c r="BD252">
        <v>14.363</v>
      </c>
      <c r="BE252">
        <v>2958.9349999999999</v>
      </c>
      <c r="BF252">
        <v>114.982</v>
      </c>
      <c r="BG252">
        <v>4.8390000000000004</v>
      </c>
      <c r="BH252">
        <v>1.7999999999999999E-2</v>
      </c>
      <c r="BI252">
        <v>4.8570000000000002</v>
      </c>
      <c r="BJ252">
        <v>3.84</v>
      </c>
      <c r="BK252">
        <v>1.4E-2</v>
      </c>
      <c r="BL252">
        <v>3.8540000000000001</v>
      </c>
      <c r="BM252">
        <v>5.8775000000000004</v>
      </c>
      <c r="BQ252">
        <v>0</v>
      </c>
      <c r="BR252">
        <v>8.2640000000000005E-2</v>
      </c>
      <c r="BS252">
        <v>-5</v>
      </c>
      <c r="BT252">
        <v>5.0000000000000001E-3</v>
      </c>
      <c r="BU252">
        <v>2.0195150000000002</v>
      </c>
      <c r="BV252">
        <v>0</v>
      </c>
      <c r="BW252" t="s">
        <v>155</v>
      </c>
      <c r="BX252">
        <v>0.79300000000000004</v>
      </c>
    </row>
    <row r="253" spans="1:76" x14ac:dyDescent="0.25">
      <c r="A253" s="26">
        <v>43530</v>
      </c>
      <c r="B253" s="29">
        <v>0.70837807870370373</v>
      </c>
      <c r="C253">
        <v>14.1</v>
      </c>
      <c r="D253">
        <v>0.75519999999999998</v>
      </c>
      <c r="E253">
        <v>7551.5928450000001</v>
      </c>
      <c r="F253">
        <v>220.9</v>
      </c>
      <c r="G253">
        <v>0.8</v>
      </c>
      <c r="H253">
        <v>681.1</v>
      </c>
      <c r="J253">
        <v>0</v>
      </c>
      <c r="K253">
        <v>0.87490000000000001</v>
      </c>
      <c r="L253">
        <v>12.3367</v>
      </c>
      <c r="M253">
        <v>0.66069999999999995</v>
      </c>
      <c r="N253">
        <v>193.25239999999999</v>
      </c>
      <c r="O253">
        <v>0.7</v>
      </c>
      <c r="P253">
        <v>194</v>
      </c>
      <c r="Q253">
        <v>153.3314</v>
      </c>
      <c r="R253">
        <v>0.5554</v>
      </c>
      <c r="S253">
        <v>153.9</v>
      </c>
      <c r="T253">
        <v>681.13649999999996</v>
      </c>
      <c r="W253">
        <v>0</v>
      </c>
      <c r="X253">
        <v>0</v>
      </c>
      <c r="Y253">
        <v>11.7</v>
      </c>
      <c r="Z253">
        <v>853</v>
      </c>
      <c r="AA253">
        <v>840</v>
      </c>
      <c r="AB253">
        <v>843</v>
      </c>
      <c r="AC253">
        <v>90</v>
      </c>
      <c r="AD253">
        <v>19.600000000000001</v>
      </c>
      <c r="AE253">
        <v>0.45</v>
      </c>
      <c r="AF253">
        <v>982</v>
      </c>
      <c r="AG253">
        <v>-3</v>
      </c>
      <c r="AH253">
        <v>56</v>
      </c>
      <c r="AI253">
        <v>35</v>
      </c>
      <c r="AJ253">
        <v>191</v>
      </c>
      <c r="AK253">
        <v>168</v>
      </c>
      <c r="AL253">
        <v>4.5999999999999996</v>
      </c>
      <c r="AM253">
        <v>174.6</v>
      </c>
      <c r="AN253" t="s">
        <v>155</v>
      </c>
      <c r="AO253">
        <v>2</v>
      </c>
      <c r="AP253" s="28">
        <v>0.91686342592592596</v>
      </c>
      <c r="AQ253">
        <v>47.160246999999998</v>
      </c>
      <c r="AR253">
        <v>-88.484201999999996</v>
      </c>
      <c r="AS253">
        <v>309.2</v>
      </c>
      <c r="AT253">
        <v>35</v>
      </c>
      <c r="AU253">
        <v>12</v>
      </c>
      <c r="AV253">
        <v>9</v>
      </c>
      <c r="AW253" t="s">
        <v>213</v>
      </c>
      <c r="AX253">
        <v>1.6468</v>
      </c>
      <c r="AY253">
        <v>1.2871999999999999</v>
      </c>
      <c r="AZ253">
        <v>2.7404000000000002</v>
      </c>
      <c r="BA253">
        <v>14.686999999999999</v>
      </c>
      <c r="BB253">
        <v>14.79</v>
      </c>
      <c r="BC253">
        <v>1.01</v>
      </c>
      <c r="BD253">
        <v>14.292999999999999</v>
      </c>
      <c r="BE253">
        <v>2981.9630000000002</v>
      </c>
      <c r="BF253">
        <v>101.648</v>
      </c>
      <c r="BG253">
        <v>4.8920000000000003</v>
      </c>
      <c r="BH253">
        <v>1.7999999999999999E-2</v>
      </c>
      <c r="BI253">
        <v>4.9089999999999998</v>
      </c>
      <c r="BJ253">
        <v>3.8809999999999998</v>
      </c>
      <c r="BK253">
        <v>1.4E-2</v>
      </c>
      <c r="BL253">
        <v>3.895</v>
      </c>
      <c r="BM253">
        <v>5.2282000000000002</v>
      </c>
      <c r="BQ253">
        <v>0</v>
      </c>
      <c r="BR253">
        <v>0.23536000000000001</v>
      </c>
      <c r="BS253">
        <v>-5</v>
      </c>
      <c r="BT253">
        <v>5.8799999999999998E-3</v>
      </c>
      <c r="BU253">
        <v>5.7516100000000003</v>
      </c>
      <c r="BV253">
        <v>0</v>
      </c>
      <c r="BW253" t="s">
        <v>155</v>
      </c>
      <c r="BX253">
        <v>0.79300000000000004</v>
      </c>
    </row>
    <row r="254" spans="1:76" x14ac:dyDescent="0.25">
      <c r="A254" s="26">
        <v>43530</v>
      </c>
      <c r="B254" s="29">
        <v>0.70838965277777788</v>
      </c>
      <c r="C254">
        <v>14.1</v>
      </c>
      <c r="D254">
        <v>0.84640000000000004</v>
      </c>
      <c r="E254">
        <v>8463.6489799999999</v>
      </c>
      <c r="F254">
        <v>221</v>
      </c>
      <c r="G254">
        <v>0.8</v>
      </c>
      <c r="H254">
        <v>615.9</v>
      </c>
      <c r="J254">
        <v>0</v>
      </c>
      <c r="K254">
        <v>0.87419999999999998</v>
      </c>
      <c r="L254">
        <v>12.3261</v>
      </c>
      <c r="M254">
        <v>0.7399</v>
      </c>
      <c r="N254">
        <v>193.22800000000001</v>
      </c>
      <c r="O254">
        <v>0.69940000000000002</v>
      </c>
      <c r="P254">
        <v>193.9</v>
      </c>
      <c r="Q254">
        <v>153.31200000000001</v>
      </c>
      <c r="R254">
        <v>0.55489999999999995</v>
      </c>
      <c r="S254">
        <v>153.9</v>
      </c>
      <c r="T254">
        <v>615.91809999999998</v>
      </c>
      <c r="W254">
        <v>0</v>
      </c>
      <c r="X254">
        <v>0</v>
      </c>
      <c r="Y254">
        <v>11.7</v>
      </c>
      <c r="Z254">
        <v>853</v>
      </c>
      <c r="AA254">
        <v>840</v>
      </c>
      <c r="AB254">
        <v>844</v>
      </c>
      <c r="AC254">
        <v>90</v>
      </c>
      <c r="AD254">
        <v>19.600000000000001</v>
      </c>
      <c r="AE254">
        <v>0.45</v>
      </c>
      <c r="AF254">
        <v>982</v>
      </c>
      <c r="AG254">
        <v>-3</v>
      </c>
      <c r="AH254">
        <v>56</v>
      </c>
      <c r="AI254">
        <v>35</v>
      </c>
      <c r="AJ254">
        <v>191</v>
      </c>
      <c r="AK254">
        <v>168</v>
      </c>
      <c r="AL254">
        <v>4.5</v>
      </c>
      <c r="AM254">
        <v>175</v>
      </c>
      <c r="AN254" t="s">
        <v>155</v>
      </c>
      <c r="AO254">
        <v>2</v>
      </c>
      <c r="AP254" s="28">
        <v>0.916875</v>
      </c>
      <c r="AQ254">
        <v>47.160376999999997</v>
      </c>
      <c r="AR254">
        <v>-88.484184999999997</v>
      </c>
      <c r="AS254">
        <v>309.5</v>
      </c>
      <c r="AT254">
        <v>33.6</v>
      </c>
      <c r="AU254">
        <v>12</v>
      </c>
      <c r="AV254">
        <v>9</v>
      </c>
      <c r="AW254" t="s">
        <v>213</v>
      </c>
      <c r="AX254">
        <v>1.6064000000000001</v>
      </c>
      <c r="AY254">
        <v>1.5935999999999999</v>
      </c>
      <c r="AZ254">
        <v>2.9</v>
      </c>
      <c r="BA254">
        <v>14.686999999999999</v>
      </c>
      <c r="BB254">
        <v>14.7</v>
      </c>
      <c r="BC254">
        <v>1</v>
      </c>
      <c r="BD254">
        <v>14.391999999999999</v>
      </c>
      <c r="BE254">
        <v>2965.2730000000001</v>
      </c>
      <c r="BF254">
        <v>113.28700000000001</v>
      </c>
      <c r="BG254">
        <v>4.8680000000000003</v>
      </c>
      <c r="BH254">
        <v>1.7999999999999999E-2</v>
      </c>
      <c r="BI254">
        <v>4.8860000000000001</v>
      </c>
      <c r="BJ254">
        <v>3.8620000000000001</v>
      </c>
      <c r="BK254">
        <v>1.4E-2</v>
      </c>
      <c r="BL254">
        <v>3.8759999999999999</v>
      </c>
      <c r="BM254">
        <v>4.7051999999999996</v>
      </c>
      <c r="BQ254">
        <v>0</v>
      </c>
      <c r="BR254">
        <v>0.20180000000000001</v>
      </c>
      <c r="BS254">
        <v>-5</v>
      </c>
      <c r="BT254">
        <v>5.1200000000000004E-3</v>
      </c>
      <c r="BU254">
        <v>4.9314879999999999</v>
      </c>
      <c r="BV254">
        <v>0</v>
      </c>
      <c r="BW254" t="s">
        <v>155</v>
      </c>
      <c r="BX254">
        <v>0.79300000000000004</v>
      </c>
    </row>
    <row r="255" spans="1:76" x14ac:dyDescent="0.25">
      <c r="A255" s="26">
        <v>43530</v>
      </c>
      <c r="B255" s="29">
        <v>0.70840122685185181</v>
      </c>
      <c r="C255">
        <v>13.935</v>
      </c>
      <c r="D255">
        <v>1.1227</v>
      </c>
      <c r="E255">
        <v>11226.571429</v>
      </c>
      <c r="F255">
        <v>215.6</v>
      </c>
      <c r="G255">
        <v>0.7</v>
      </c>
      <c r="H255">
        <v>631.9</v>
      </c>
      <c r="J255">
        <v>0</v>
      </c>
      <c r="K255">
        <v>0.873</v>
      </c>
      <c r="L255">
        <v>12.165900000000001</v>
      </c>
      <c r="M255">
        <v>0.98009999999999997</v>
      </c>
      <c r="N255">
        <v>188.24039999999999</v>
      </c>
      <c r="O255">
        <v>0.61109999999999998</v>
      </c>
      <c r="P255">
        <v>188.9</v>
      </c>
      <c r="Q255">
        <v>149.35470000000001</v>
      </c>
      <c r="R255">
        <v>0.4849</v>
      </c>
      <c r="S255">
        <v>149.80000000000001</v>
      </c>
      <c r="T255">
        <v>631.90390000000002</v>
      </c>
      <c r="W255">
        <v>0</v>
      </c>
      <c r="X255">
        <v>0</v>
      </c>
      <c r="Y255">
        <v>11.7</v>
      </c>
      <c r="Z255">
        <v>854</v>
      </c>
      <c r="AA255">
        <v>840</v>
      </c>
      <c r="AB255">
        <v>844</v>
      </c>
      <c r="AC255">
        <v>90</v>
      </c>
      <c r="AD255">
        <v>19.600000000000001</v>
      </c>
      <c r="AE255">
        <v>0.45</v>
      </c>
      <c r="AF255">
        <v>982</v>
      </c>
      <c r="AG255">
        <v>-3</v>
      </c>
      <c r="AH255">
        <v>56</v>
      </c>
      <c r="AI255">
        <v>35</v>
      </c>
      <c r="AJ255">
        <v>191</v>
      </c>
      <c r="AK255">
        <v>168</v>
      </c>
      <c r="AL255">
        <v>4.5</v>
      </c>
      <c r="AM255">
        <v>174.6</v>
      </c>
      <c r="AN255" t="s">
        <v>155</v>
      </c>
      <c r="AO255">
        <v>2</v>
      </c>
      <c r="AP255" s="28">
        <v>0.91688657407407403</v>
      </c>
      <c r="AQ255">
        <v>47.160502000000001</v>
      </c>
      <c r="AR255">
        <v>-88.484156999999996</v>
      </c>
      <c r="AS255">
        <v>309.8</v>
      </c>
      <c r="AT255">
        <v>32.200000000000003</v>
      </c>
      <c r="AU255">
        <v>12</v>
      </c>
      <c r="AV255">
        <v>10</v>
      </c>
      <c r="AW255" t="s">
        <v>216</v>
      </c>
      <c r="AX255">
        <v>1.5</v>
      </c>
      <c r="AY255">
        <v>1.8404</v>
      </c>
      <c r="AZ255">
        <v>2.9935999999999998</v>
      </c>
      <c r="BA255">
        <v>14.686999999999999</v>
      </c>
      <c r="BB255">
        <v>14.56</v>
      </c>
      <c r="BC255">
        <v>0.99</v>
      </c>
      <c r="BD255">
        <v>14.542999999999999</v>
      </c>
      <c r="BE255">
        <v>2908.5819999999999</v>
      </c>
      <c r="BF255">
        <v>149.13999999999999</v>
      </c>
      <c r="BG255">
        <v>4.7130000000000001</v>
      </c>
      <c r="BH255">
        <v>1.4999999999999999E-2</v>
      </c>
      <c r="BI255">
        <v>4.7279999999999998</v>
      </c>
      <c r="BJ255">
        <v>3.7389999999999999</v>
      </c>
      <c r="BK255">
        <v>1.2E-2</v>
      </c>
      <c r="BL255">
        <v>3.7509999999999999</v>
      </c>
      <c r="BM255">
        <v>4.7973999999999997</v>
      </c>
      <c r="BQ255">
        <v>0</v>
      </c>
      <c r="BR255">
        <v>6.2880000000000005E-2</v>
      </c>
      <c r="BS255">
        <v>-5</v>
      </c>
      <c r="BT255">
        <v>5.0000000000000001E-3</v>
      </c>
      <c r="BU255">
        <v>1.5366299999999999</v>
      </c>
      <c r="BV255">
        <v>0</v>
      </c>
      <c r="BW255" t="s">
        <v>155</v>
      </c>
      <c r="BX255">
        <v>0.79300000000000004</v>
      </c>
    </row>
    <row r="256" spans="1:76" x14ac:dyDescent="0.25">
      <c r="A256" s="26">
        <v>43530</v>
      </c>
      <c r="B256" s="29">
        <v>0.70841280092592596</v>
      </c>
      <c r="C256">
        <v>13.866</v>
      </c>
      <c r="D256">
        <v>1.2369000000000001</v>
      </c>
      <c r="E256">
        <v>12369.428571</v>
      </c>
      <c r="F256">
        <v>207.8</v>
      </c>
      <c r="G256">
        <v>0.7</v>
      </c>
      <c r="H256">
        <v>677</v>
      </c>
      <c r="J256">
        <v>0</v>
      </c>
      <c r="K256">
        <v>0.87250000000000005</v>
      </c>
      <c r="L256">
        <v>12.0985</v>
      </c>
      <c r="M256">
        <v>1.0792999999999999</v>
      </c>
      <c r="N256">
        <v>181.2697</v>
      </c>
      <c r="O256">
        <v>0.61080000000000001</v>
      </c>
      <c r="P256">
        <v>181.9</v>
      </c>
      <c r="Q256">
        <v>143.82400000000001</v>
      </c>
      <c r="R256">
        <v>0.48459999999999998</v>
      </c>
      <c r="S256">
        <v>144.30000000000001</v>
      </c>
      <c r="T256">
        <v>676.9692</v>
      </c>
      <c r="W256">
        <v>0</v>
      </c>
      <c r="X256">
        <v>0</v>
      </c>
      <c r="Y256">
        <v>11.7</v>
      </c>
      <c r="Z256">
        <v>854</v>
      </c>
      <c r="AA256">
        <v>841</v>
      </c>
      <c r="AB256">
        <v>844</v>
      </c>
      <c r="AC256">
        <v>90</v>
      </c>
      <c r="AD256">
        <v>19.600000000000001</v>
      </c>
      <c r="AE256">
        <v>0.45</v>
      </c>
      <c r="AF256">
        <v>982</v>
      </c>
      <c r="AG256">
        <v>-3</v>
      </c>
      <c r="AH256">
        <v>56</v>
      </c>
      <c r="AI256">
        <v>35</v>
      </c>
      <c r="AJ256">
        <v>191</v>
      </c>
      <c r="AK256">
        <v>168</v>
      </c>
      <c r="AL256">
        <v>4.5</v>
      </c>
      <c r="AM256">
        <v>174.3</v>
      </c>
      <c r="AN256" t="s">
        <v>155</v>
      </c>
      <c r="AO256">
        <v>2</v>
      </c>
      <c r="AP256" s="28">
        <v>0.91689814814814818</v>
      </c>
      <c r="AQ256">
        <v>47.160618999999997</v>
      </c>
      <c r="AR256">
        <v>-88.484106999999995</v>
      </c>
      <c r="AS256">
        <v>309.89999999999998</v>
      </c>
      <c r="AT256">
        <v>31</v>
      </c>
      <c r="AU256">
        <v>12</v>
      </c>
      <c r="AV256">
        <v>10</v>
      </c>
      <c r="AW256" t="s">
        <v>216</v>
      </c>
      <c r="AX256">
        <v>1.5</v>
      </c>
      <c r="AY256">
        <v>2.0468000000000002</v>
      </c>
      <c r="AZ256">
        <v>3.1467999999999998</v>
      </c>
      <c r="BA256">
        <v>14.686999999999999</v>
      </c>
      <c r="BB256">
        <v>14.5</v>
      </c>
      <c r="BC256">
        <v>0.99</v>
      </c>
      <c r="BD256">
        <v>14.609</v>
      </c>
      <c r="BE256">
        <v>2884.5230000000001</v>
      </c>
      <c r="BF256">
        <v>163.77600000000001</v>
      </c>
      <c r="BG256">
        <v>4.5259999999999998</v>
      </c>
      <c r="BH256">
        <v>1.4999999999999999E-2</v>
      </c>
      <c r="BI256">
        <v>4.5410000000000004</v>
      </c>
      <c r="BJ256">
        <v>3.5910000000000002</v>
      </c>
      <c r="BK256">
        <v>1.2E-2</v>
      </c>
      <c r="BL256">
        <v>3.6030000000000002</v>
      </c>
      <c r="BM256">
        <v>5.1254</v>
      </c>
      <c r="BQ256">
        <v>0</v>
      </c>
      <c r="BR256">
        <v>4.5599999999999998E-3</v>
      </c>
      <c r="BS256">
        <v>-5</v>
      </c>
      <c r="BT256">
        <v>5.0000000000000001E-3</v>
      </c>
      <c r="BU256">
        <v>0.111445</v>
      </c>
      <c r="BV256">
        <v>0</v>
      </c>
      <c r="BW256" t="s">
        <v>155</v>
      </c>
      <c r="BX256">
        <v>0.79300000000000004</v>
      </c>
    </row>
    <row r="257" spans="1:76" x14ac:dyDescent="0.25">
      <c r="A257" s="26">
        <v>43530</v>
      </c>
      <c r="B257" s="29">
        <v>0.708424375</v>
      </c>
      <c r="C257">
        <v>13.837</v>
      </c>
      <c r="D257">
        <v>1.3767</v>
      </c>
      <c r="E257">
        <v>13767.126246</v>
      </c>
      <c r="F257">
        <v>199.5</v>
      </c>
      <c r="G257">
        <v>0.8</v>
      </c>
      <c r="H257">
        <v>718.8</v>
      </c>
      <c r="J257">
        <v>0</v>
      </c>
      <c r="K257">
        <v>0.87150000000000005</v>
      </c>
      <c r="L257">
        <v>12.058999999999999</v>
      </c>
      <c r="M257">
        <v>1.1998</v>
      </c>
      <c r="N257">
        <v>173.8237</v>
      </c>
      <c r="O257">
        <v>0.69720000000000004</v>
      </c>
      <c r="P257">
        <v>174.5</v>
      </c>
      <c r="Q257">
        <v>137.9162</v>
      </c>
      <c r="R257">
        <v>0.55320000000000003</v>
      </c>
      <c r="S257">
        <v>138.5</v>
      </c>
      <c r="T257">
        <v>718.75329999999997</v>
      </c>
      <c r="W257">
        <v>0</v>
      </c>
      <c r="X257">
        <v>0</v>
      </c>
      <c r="Y257">
        <v>11.7</v>
      </c>
      <c r="Z257">
        <v>854</v>
      </c>
      <c r="AA257">
        <v>840</v>
      </c>
      <c r="AB257">
        <v>844</v>
      </c>
      <c r="AC257">
        <v>90</v>
      </c>
      <c r="AD257">
        <v>19.600000000000001</v>
      </c>
      <c r="AE257">
        <v>0.45</v>
      </c>
      <c r="AF257">
        <v>982</v>
      </c>
      <c r="AG257">
        <v>-3</v>
      </c>
      <c r="AH257">
        <v>56</v>
      </c>
      <c r="AI257">
        <v>35</v>
      </c>
      <c r="AJ257">
        <v>191</v>
      </c>
      <c r="AK257">
        <v>168</v>
      </c>
      <c r="AL257">
        <v>4.5</v>
      </c>
      <c r="AM257">
        <v>174</v>
      </c>
      <c r="AN257" t="s">
        <v>155</v>
      </c>
      <c r="AO257">
        <v>2</v>
      </c>
      <c r="AP257" s="28">
        <v>0.91690972222222211</v>
      </c>
      <c r="AQ257">
        <v>47.160725999999997</v>
      </c>
      <c r="AR257">
        <v>-88.484042000000002</v>
      </c>
      <c r="AS257">
        <v>309.89999999999998</v>
      </c>
      <c r="AT257">
        <v>29.7</v>
      </c>
      <c r="AU257">
        <v>12</v>
      </c>
      <c r="AV257">
        <v>10</v>
      </c>
      <c r="AW257" t="s">
        <v>216</v>
      </c>
      <c r="AX257">
        <v>1.5935999999999999</v>
      </c>
      <c r="AY257">
        <v>1.5851999999999999</v>
      </c>
      <c r="AZ257">
        <v>3.2</v>
      </c>
      <c r="BA257">
        <v>14.686999999999999</v>
      </c>
      <c r="BB257">
        <v>14.38</v>
      </c>
      <c r="BC257">
        <v>0.98</v>
      </c>
      <c r="BD257">
        <v>14.744</v>
      </c>
      <c r="BE257">
        <v>2856.6660000000002</v>
      </c>
      <c r="BF257">
        <v>180.899</v>
      </c>
      <c r="BG257">
        <v>4.3120000000000003</v>
      </c>
      <c r="BH257">
        <v>1.7000000000000001E-2</v>
      </c>
      <c r="BI257">
        <v>4.3289999999999997</v>
      </c>
      <c r="BJ257">
        <v>3.4209999999999998</v>
      </c>
      <c r="BK257">
        <v>1.4E-2</v>
      </c>
      <c r="BL257">
        <v>3.4350000000000001</v>
      </c>
      <c r="BM257">
        <v>5.4067999999999996</v>
      </c>
      <c r="BQ257">
        <v>0</v>
      </c>
      <c r="BR257">
        <v>0.35183199999999998</v>
      </c>
      <c r="BS257">
        <v>-5</v>
      </c>
      <c r="BT257">
        <v>5.0000000000000001E-3</v>
      </c>
      <c r="BU257">
        <v>8.5978899999999996</v>
      </c>
      <c r="BV257">
        <v>0</v>
      </c>
      <c r="BW257" t="s">
        <v>155</v>
      </c>
      <c r="BX257">
        <v>0.79300000000000004</v>
      </c>
    </row>
    <row r="258" spans="1:76" x14ac:dyDescent="0.25">
      <c r="A258" s="26">
        <v>43530</v>
      </c>
      <c r="B258" s="29">
        <v>0.70843594907407414</v>
      </c>
      <c r="C258">
        <v>13.815</v>
      </c>
      <c r="D258">
        <v>1.4308000000000001</v>
      </c>
      <c r="E258">
        <v>14307.893056999999</v>
      </c>
      <c r="F258">
        <v>191.4</v>
      </c>
      <c r="G258">
        <v>0.8</v>
      </c>
      <c r="H258">
        <v>771.8</v>
      </c>
      <c r="J258">
        <v>0</v>
      </c>
      <c r="K258">
        <v>0.87119999999999997</v>
      </c>
      <c r="L258">
        <v>12.034599999999999</v>
      </c>
      <c r="M258">
        <v>1.2464</v>
      </c>
      <c r="N258">
        <v>166.74709999999999</v>
      </c>
      <c r="O258">
        <v>0.69689999999999996</v>
      </c>
      <c r="P258">
        <v>167.4</v>
      </c>
      <c r="Q258">
        <v>132.3014</v>
      </c>
      <c r="R258">
        <v>0.55300000000000005</v>
      </c>
      <c r="S258">
        <v>132.9</v>
      </c>
      <c r="T258">
        <v>771.77459999999996</v>
      </c>
      <c r="W258">
        <v>0</v>
      </c>
      <c r="X258">
        <v>0</v>
      </c>
      <c r="Y258">
        <v>11.7</v>
      </c>
      <c r="Z258">
        <v>855</v>
      </c>
      <c r="AA258">
        <v>841</v>
      </c>
      <c r="AB258">
        <v>844</v>
      </c>
      <c r="AC258">
        <v>90</v>
      </c>
      <c r="AD258">
        <v>19.600000000000001</v>
      </c>
      <c r="AE258">
        <v>0.45</v>
      </c>
      <c r="AF258">
        <v>982</v>
      </c>
      <c r="AG258">
        <v>-3</v>
      </c>
      <c r="AH258">
        <v>55.12</v>
      </c>
      <c r="AI258">
        <v>35</v>
      </c>
      <c r="AJ258">
        <v>191</v>
      </c>
      <c r="AK258">
        <v>168</v>
      </c>
      <c r="AL258">
        <v>4.5</v>
      </c>
      <c r="AM258">
        <v>174</v>
      </c>
      <c r="AN258" t="s">
        <v>155</v>
      </c>
      <c r="AO258">
        <v>2</v>
      </c>
      <c r="AP258" s="28">
        <v>0.91692129629629626</v>
      </c>
      <c r="AQ258">
        <v>47.160831999999999</v>
      </c>
      <c r="AR258">
        <v>-88.483984000000007</v>
      </c>
      <c r="AS258">
        <v>310.39999999999998</v>
      </c>
      <c r="AT258">
        <v>28.9</v>
      </c>
      <c r="AU258">
        <v>12</v>
      </c>
      <c r="AV258">
        <v>10</v>
      </c>
      <c r="AW258" t="s">
        <v>216</v>
      </c>
      <c r="AX258">
        <v>1.7</v>
      </c>
      <c r="AY258">
        <v>1.0468</v>
      </c>
      <c r="AZ258">
        <v>2.9660000000000002</v>
      </c>
      <c r="BA258">
        <v>14.686999999999999</v>
      </c>
      <c r="BB258">
        <v>14.34</v>
      </c>
      <c r="BC258">
        <v>0.98</v>
      </c>
      <c r="BD258">
        <v>14.79</v>
      </c>
      <c r="BE258">
        <v>2844.99</v>
      </c>
      <c r="BF258">
        <v>187.542</v>
      </c>
      <c r="BG258">
        <v>4.1280000000000001</v>
      </c>
      <c r="BH258">
        <v>1.7000000000000001E-2</v>
      </c>
      <c r="BI258">
        <v>4.1449999999999996</v>
      </c>
      <c r="BJ258">
        <v>3.2749999999999999</v>
      </c>
      <c r="BK258">
        <v>1.4E-2</v>
      </c>
      <c r="BL258">
        <v>3.2890000000000001</v>
      </c>
      <c r="BM258">
        <v>5.7935999999999996</v>
      </c>
      <c r="BQ258">
        <v>0</v>
      </c>
      <c r="BR258">
        <v>0.16416</v>
      </c>
      <c r="BS258">
        <v>-5</v>
      </c>
      <c r="BT258">
        <v>5.0000000000000001E-3</v>
      </c>
      <c r="BU258">
        <v>4.01166</v>
      </c>
      <c r="BV258">
        <v>0</v>
      </c>
      <c r="BW258" t="s">
        <v>155</v>
      </c>
      <c r="BX258">
        <v>0.79300000000000004</v>
      </c>
    </row>
    <row r="259" spans="1:76" x14ac:dyDescent="0.25">
      <c r="A259" s="26">
        <v>43530</v>
      </c>
      <c r="B259" s="29">
        <v>0.70844752314814807</v>
      </c>
      <c r="C259">
        <v>13.8</v>
      </c>
      <c r="D259">
        <v>1.395</v>
      </c>
      <c r="E259">
        <v>13950.103093</v>
      </c>
      <c r="F259">
        <v>183.7</v>
      </c>
      <c r="G259">
        <v>0.8</v>
      </c>
      <c r="H259">
        <v>806.8</v>
      </c>
      <c r="J259">
        <v>0</v>
      </c>
      <c r="K259">
        <v>0.87150000000000005</v>
      </c>
      <c r="L259">
        <v>12.0273</v>
      </c>
      <c r="M259">
        <v>1.2158</v>
      </c>
      <c r="N259">
        <v>160.10839999999999</v>
      </c>
      <c r="O259">
        <v>0.69720000000000004</v>
      </c>
      <c r="P259">
        <v>160.80000000000001</v>
      </c>
      <c r="Q259">
        <v>127.0341</v>
      </c>
      <c r="R259">
        <v>0.55320000000000003</v>
      </c>
      <c r="S259">
        <v>127.6</v>
      </c>
      <c r="T259">
        <v>806.81550000000004</v>
      </c>
      <c r="W259">
        <v>0</v>
      </c>
      <c r="X259">
        <v>0</v>
      </c>
      <c r="Y259">
        <v>11.7</v>
      </c>
      <c r="Z259">
        <v>855</v>
      </c>
      <c r="AA259">
        <v>841</v>
      </c>
      <c r="AB259">
        <v>844</v>
      </c>
      <c r="AC259">
        <v>90</v>
      </c>
      <c r="AD259">
        <v>19.600000000000001</v>
      </c>
      <c r="AE259">
        <v>0.45</v>
      </c>
      <c r="AF259">
        <v>982</v>
      </c>
      <c r="AG259">
        <v>-3</v>
      </c>
      <c r="AH259">
        <v>55</v>
      </c>
      <c r="AI259">
        <v>35</v>
      </c>
      <c r="AJ259">
        <v>191</v>
      </c>
      <c r="AK259">
        <v>168</v>
      </c>
      <c r="AL259">
        <v>4.5</v>
      </c>
      <c r="AM259">
        <v>174</v>
      </c>
      <c r="AN259" t="s">
        <v>155</v>
      </c>
      <c r="AO259">
        <v>2</v>
      </c>
      <c r="AP259" s="28">
        <v>0.91693287037037041</v>
      </c>
      <c r="AQ259">
        <v>47.160947</v>
      </c>
      <c r="AR259">
        <v>-88.483949999999993</v>
      </c>
      <c r="AS259">
        <v>311</v>
      </c>
      <c r="AT259">
        <v>28.8</v>
      </c>
      <c r="AU259">
        <v>12</v>
      </c>
      <c r="AV259">
        <v>10</v>
      </c>
      <c r="AW259" t="s">
        <v>216</v>
      </c>
      <c r="AX259">
        <v>1.6532</v>
      </c>
      <c r="AY259">
        <v>1.1936</v>
      </c>
      <c r="AZ259">
        <v>2.7467999999999999</v>
      </c>
      <c r="BA259">
        <v>14.686999999999999</v>
      </c>
      <c r="BB259">
        <v>14.38</v>
      </c>
      <c r="BC259">
        <v>0.98</v>
      </c>
      <c r="BD259">
        <v>14.739000000000001</v>
      </c>
      <c r="BE259">
        <v>2850.6329999999998</v>
      </c>
      <c r="BF259">
        <v>183.40700000000001</v>
      </c>
      <c r="BG259">
        <v>3.9740000000000002</v>
      </c>
      <c r="BH259">
        <v>1.7000000000000001E-2</v>
      </c>
      <c r="BI259">
        <v>3.9910000000000001</v>
      </c>
      <c r="BJ259">
        <v>3.153</v>
      </c>
      <c r="BK259">
        <v>1.4E-2</v>
      </c>
      <c r="BL259">
        <v>3.1669999999999998</v>
      </c>
      <c r="BM259">
        <v>6.0724</v>
      </c>
      <c r="BQ259">
        <v>0</v>
      </c>
      <c r="BR259">
        <v>0.15928</v>
      </c>
      <c r="BS259">
        <v>-5</v>
      </c>
      <c r="BT259">
        <v>5.0000000000000001E-3</v>
      </c>
      <c r="BU259">
        <v>3.8924050000000001</v>
      </c>
      <c r="BV259">
        <v>0</v>
      </c>
      <c r="BW259" t="s">
        <v>155</v>
      </c>
      <c r="BX259">
        <v>0.79300000000000004</v>
      </c>
    </row>
    <row r="260" spans="1:76" x14ac:dyDescent="0.25">
      <c r="A260" s="26">
        <v>43530</v>
      </c>
      <c r="B260" s="29">
        <v>0.70845909722222222</v>
      </c>
      <c r="C260">
        <v>13.8</v>
      </c>
      <c r="D260">
        <v>1.3173999999999999</v>
      </c>
      <c r="E260">
        <v>13174.358108</v>
      </c>
      <c r="F260">
        <v>175.6</v>
      </c>
      <c r="G260">
        <v>0.9</v>
      </c>
      <c r="H260">
        <v>804.1</v>
      </c>
      <c r="J260">
        <v>0</v>
      </c>
      <c r="K260">
        <v>0.87219999999999998</v>
      </c>
      <c r="L260">
        <v>12.0365</v>
      </c>
      <c r="M260">
        <v>1.1491</v>
      </c>
      <c r="N260">
        <v>153.1866</v>
      </c>
      <c r="O260">
        <v>0.78500000000000003</v>
      </c>
      <c r="P260">
        <v>154</v>
      </c>
      <c r="Q260">
        <v>121.5421</v>
      </c>
      <c r="R260">
        <v>0.62280000000000002</v>
      </c>
      <c r="S260">
        <v>122.2</v>
      </c>
      <c r="T260">
        <v>804.12750000000005</v>
      </c>
      <c r="W260">
        <v>0</v>
      </c>
      <c r="X260">
        <v>0</v>
      </c>
      <c r="Y260">
        <v>11.7</v>
      </c>
      <c r="Z260">
        <v>854</v>
      </c>
      <c r="AA260">
        <v>840</v>
      </c>
      <c r="AB260">
        <v>844</v>
      </c>
      <c r="AC260">
        <v>90</v>
      </c>
      <c r="AD260">
        <v>19.600000000000001</v>
      </c>
      <c r="AE260">
        <v>0.45</v>
      </c>
      <c r="AF260">
        <v>982</v>
      </c>
      <c r="AG260">
        <v>-3</v>
      </c>
      <c r="AH260">
        <v>55</v>
      </c>
      <c r="AI260">
        <v>35</v>
      </c>
      <c r="AJ260">
        <v>191</v>
      </c>
      <c r="AK260">
        <v>168</v>
      </c>
      <c r="AL260">
        <v>4.5</v>
      </c>
      <c r="AM260">
        <v>174.2</v>
      </c>
      <c r="AN260" t="s">
        <v>155</v>
      </c>
      <c r="AO260">
        <v>2</v>
      </c>
      <c r="AP260" s="28">
        <v>0.91694444444444445</v>
      </c>
      <c r="AQ260">
        <v>47.161064000000003</v>
      </c>
      <c r="AR260">
        <v>-88.483941000000002</v>
      </c>
      <c r="AS260">
        <v>311.7</v>
      </c>
      <c r="AT260">
        <v>28.7</v>
      </c>
      <c r="AU260">
        <v>12</v>
      </c>
      <c r="AV260">
        <v>10</v>
      </c>
      <c r="AW260" t="s">
        <v>216</v>
      </c>
      <c r="AX260">
        <v>1.6</v>
      </c>
      <c r="AY260">
        <v>1.1596</v>
      </c>
      <c r="AZ260">
        <v>2.4723999999999999</v>
      </c>
      <c r="BA260">
        <v>14.686999999999999</v>
      </c>
      <c r="BB260">
        <v>14.46</v>
      </c>
      <c r="BC260">
        <v>0.98</v>
      </c>
      <c r="BD260">
        <v>14.651</v>
      </c>
      <c r="BE260">
        <v>2865.2840000000001</v>
      </c>
      <c r="BF260">
        <v>174.09899999999999</v>
      </c>
      <c r="BG260">
        <v>3.819</v>
      </c>
      <c r="BH260">
        <v>0.02</v>
      </c>
      <c r="BI260">
        <v>3.8380000000000001</v>
      </c>
      <c r="BJ260">
        <v>3.03</v>
      </c>
      <c r="BK260">
        <v>1.6E-2</v>
      </c>
      <c r="BL260">
        <v>3.0449999999999999</v>
      </c>
      <c r="BM260">
        <v>6.0785999999999998</v>
      </c>
      <c r="BQ260">
        <v>0</v>
      </c>
      <c r="BR260">
        <v>0.37068000000000001</v>
      </c>
      <c r="BS260">
        <v>-5</v>
      </c>
      <c r="BT260">
        <v>5.0000000000000001E-3</v>
      </c>
      <c r="BU260">
        <v>9.0584930000000004</v>
      </c>
      <c r="BV260">
        <v>0</v>
      </c>
      <c r="BW260" t="s">
        <v>155</v>
      </c>
      <c r="BX260">
        <v>0.79300000000000004</v>
      </c>
    </row>
    <row r="261" spans="1:76" x14ac:dyDescent="0.25">
      <c r="A261" s="26">
        <v>43530</v>
      </c>
      <c r="B261" s="29">
        <v>0.70847067129629637</v>
      </c>
      <c r="C261">
        <v>13.8</v>
      </c>
      <c r="D261">
        <v>1.2793000000000001</v>
      </c>
      <c r="E261">
        <v>12792.864197999999</v>
      </c>
      <c r="F261">
        <v>169</v>
      </c>
      <c r="G261">
        <v>0.9</v>
      </c>
      <c r="H261">
        <v>784.7</v>
      </c>
      <c r="J261">
        <v>0</v>
      </c>
      <c r="K261">
        <v>0.87260000000000004</v>
      </c>
      <c r="L261">
        <v>12.0413</v>
      </c>
      <c r="M261">
        <v>1.1163000000000001</v>
      </c>
      <c r="N261">
        <v>147.41990000000001</v>
      </c>
      <c r="O261">
        <v>0.7853</v>
      </c>
      <c r="P261">
        <v>148.19999999999999</v>
      </c>
      <c r="Q261">
        <v>116.9667</v>
      </c>
      <c r="R261">
        <v>0.62309999999999999</v>
      </c>
      <c r="S261">
        <v>117.6</v>
      </c>
      <c r="T261">
        <v>784.73170000000005</v>
      </c>
      <c r="W261">
        <v>0</v>
      </c>
      <c r="X261">
        <v>0</v>
      </c>
      <c r="Y261">
        <v>11.7</v>
      </c>
      <c r="Z261">
        <v>855</v>
      </c>
      <c r="AA261">
        <v>841</v>
      </c>
      <c r="AB261">
        <v>844</v>
      </c>
      <c r="AC261">
        <v>90</v>
      </c>
      <c r="AD261">
        <v>19.600000000000001</v>
      </c>
      <c r="AE261">
        <v>0.45</v>
      </c>
      <c r="AF261">
        <v>982</v>
      </c>
      <c r="AG261">
        <v>-3</v>
      </c>
      <c r="AH261">
        <v>55</v>
      </c>
      <c r="AI261">
        <v>35</v>
      </c>
      <c r="AJ261">
        <v>191</v>
      </c>
      <c r="AK261">
        <v>168</v>
      </c>
      <c r="AL261">
        <v>4.5</v>
      </c>
      <c r="AM261">
        <v>174.6</v>
      </c>
      <c r="AN261" t="s">
        <v>155</v>
      </c>
      <c r="AO261">
        <v>2</v>
      </c>
      <c r="AP261" s="28">
        <v>0.91695601851851849</v>
      </c>
      <c r="AQ261">
        <v>47.161183999999999</v>
      </c>
      <c r="AR261">
        <v>-88.483943999999994</v>
      </c>
      <c r="AS261">
        <v>312.2</v>
      </c>
      <c r="AT261">
        <v>29</v>
      </c>
      <c r="AU261">
        <v>12</v>
      </c>
      <c r="AV261">
        <v>10</v>
      </c>
      <c r="AW261" t="s">
        <v>216</v>
      </c>
      <c r="AX261">
        <v>1.6</v>
      </c>
      <c r="AY261">
        <v>1.1872</v>
      </c>
      <c r="AZ261">
        <v>2.2404000000000002</v>
      </c>
      <c r="BA261">
        <v>14.686999999999999</v>
      </c>
      <c r="BB261">
        <v>14.5</v>
      </c>
      <c r="BC261">
        <v>0.99</v>
      </c>
      <c r="BD261">
        <v>14.605</v>
      </c>
      <c r="BE261">
        <v>2872.9380000000001</v>
      </c>
      <c r="BF261">
        <v>169.50899999999999</v>
      </c>
      <c r="BG261">
        <v>3.6829999999999998</v>
      </c>
      <c r="BH261">
        <v>0.02</v>
      </c>
      <c r="BI261">
        <v>3.7029999999999998</v>
      </c>
      <c r="BJ261">
        <v>2.9220000000000002</v>
      </c>
      <c r="BK261">
        <v>1.6E-2</v>
      </c>
      <c r="BL261">
        <v>2.9380000000000002</v>
      </c>
      <c r="BM261">
        <v>5.9455</v>
      </c>
      <c r="BQ261">
        <v>0</v>
      </c>
      <c r="BR261">
        <v>0.18076</v>
      </c>
      <c r="BS261">
        <v>-5</v>
      </c>
      <c r="BT261">
        <v>5.0000000000000001E-3</v>
      </c>
      <c r="BU261">
        <v>4.4173220000000004</v>
      </c>
      <c r="BV261">
        <v>0</v>
      </c>
      <c r="BW261" t="s">
        <v>155</v>
      </c>
      <c r="BX261">
        <v>0.79300000000000004</v>
      </c>
    </row>
    <row r="262" spans="1:76" x14ac:dyDescent="0.25">
      <c r="A262" s="26">
        <v>43530</v>
      </c>
      <c r="B262" s="29">
        <v>0.7084822453703703</v>
      </c>
      <c r="C262">
        <v>13.805999999999999</v>
      </c>
      <c r="D262">
        <v>1.2250000000000001</v>
      </c>
      <c r="E262">
        <v>12249.654321</v>
      </c>
      <c r="F262">
        <v>162.30000000000001</v>
      </c>
      <c r="G262">
        <v>0.9</v>
      </c>
      <c r="H262">
        <v>772.1</v>
      </c>
      <c r="J262">
        <v>0</v>
      </c>
      <c r="K262">
        <v>0.873</v>
      </c>
      <c r="L262">
        <v>12.0524</v>
      </c>
      <c r="M262">
        <v>1.0693999999999999</v>
      </c>
      <c r="N262">
        <v>141.6567</v>
      </c>
      <c r="O262">
        <v>0.78569999999999995</v>
      </c>
      <c r="P262">
        <v>142.4</v>
      </c>
      <c r="Q262">
        <v>112.39400000000001</v>
      </c>
      <c r="R262">
        <v>0.62339999999999995</v>
      </c>
      <c r="S262">
        <v>113</v>
      </c>
      <c r="T262">
        <v>772.07209999999998</v>
      </c>
      <c r="W262">
        <v>0</v>
      </c>
      <c r="X262">
        <v>0</v>
      </c>
      <c r="Y262">
        <v>11.7</v>
      </c>
      <c r="Z262">
        <v>856</v>
      </c>
      <c r="AA262">
        <v>841</v>
      </c>
      <c r="AB262">
        <v>844</v>
      </c>
      <c r="AC262">
        <v>90</v>
      </c>
      <c r="AD262">
        <v>19.600000000000001</v>
      </c>
      <c r="AE262">
        <v>0.45</v>
      </c>
      <c r="AF262">
        <v>982</v>
      </c>
      <c r="AG262">
        <v>-3</v>
      </c>
      <c r="AH262">
        <v>55</v>
      </c>
      <c r="AI262">
        <v>35</v>
      </c>
      <c r="AJ262">
        <v>191</v>
      </c>
      <c r="AK262">
        <v>168</v>
      </c>
      <c r="AL262">
        <v>4.5</v>
      </c>
      <c r="AM262">
        <v>174.9</v>
      </c>
      <c r="AN262" t="s">
        <v>155</v>
      </c>
      <c r="AO262">
        <v>2</v>
      </c>
      <c r="AP262" s="28">
        <v>0.91696759259259253</v>
      </c>
      <c r="AQ262">
        <v>47.161306000000003</v>
      </c>
      <c r="AR262">
        <v>-88.483947000000001</v>
      </c>
      <c r="AS262">
        <v>312.39999999999998</v>
      </c>
      <c r="AT262">
        <v>29.6</v>
      </c>
      <c r="AU262">
        <v>12</v>
      </c>
      <c r="AV262">
        <v>10</v>
      </c>
      <c r="AW262" t="s">
        <v>216</v>
      </c>
      <c r="AX262">
        <v>1.5531999999999999</v>
      </c>
      <c r="AY262">
        <v>1.4936</v>
      </c>
      <c r="AZ262">
        <v>2.4468000000000001</v>
      </c>
      <c r="BA262">
        <v>14.686999999999999</v>
      </c>
      <c r="BB262">
        <v>14.55</v>
      </c>
      <c r="BC262">
        <v>0.99</v>
      </c>
      <c r="BD262">
        <v>14.548</v>
      </c>
      <c r="BE262">
        <v>2883.6790000000001</v>
      </c>
      <c r="BF262">
        <v>162.84899999999999</v>
      </c>
      <c r="BG262">
        <v>3.5489999999999999</v>
      </c>
      <c r="BH262">
        <v>0.02</v>
      </c>
      <c r="BI262">
        <v>3.569</v>
      </c>
      <c r="BJ262">
        <v>2.8159999999999998</v>
      </c>
      <c r="BK262">
        <v>1.6E-2</v>
      </c>
      <c r="BL262">
        <v>2.8319999999999999</v>
      </c>
      <c r="BM262">
        <v>5.8659999999999997</v>
      </c>
      <c r="BQ262">
        <v>0</v>
      </c>
      <c r="BR262">
        <v>0.15715999999999999</v>
      </c>
      <c r="BS262">
        <v>-5</v>
      </c>
      <c r="BT262">
        <v>5.0000000000000001E-3</v>
      </c>
      <c r="BU262">
        <v>3.8405969999999998</v>
      </c>
      <c r="BV262">
        <v>0</v>
      </c>
      <c r="BW262" t="s">
        <v>155</v>
      </c>
      <c r="BX262">
        <v>0.79300000000000004</v>
      </c>
    </row>
    <row r="263" spans="1:76" x14ac:dyDescent="0.25">
      <c r="A263" s="26">
        <v>43530</v>
      </c>
      <c r="B263" s="29">
        <v>0.70849381944444445</v>
      </c>
      <c r="C263">
        <v>13.81</v>
      </c>
      <c r="D263">
        <v>1.2224999999999999</v>
      </c>
      <c r="E263">
        <v>12225.036496000001</v>
      </c>
      <c r="F263">
        <v>157.6</v>
      </c>
      <c r="G263">
        <v>0.9</v>
      </c>
      <c r="H263">
        <v>758.2</v>
      </c>
      <c r="J263">
        <v>0</v>
      </c>
      <c r="K263">
        <v>0.873</v>
      </c>
      <c r="L263">
        <v>12.0557</v>
      </c>
      <c r="M263">
        <v>1.0671999999999999</v>
      </c>
      <c r="N263">
        <v>137.59610000000001</v>
      </c>
      <c r="O263">
        <v>0.78569999999999995</v>
      </c>
      <c r="P263">
        <v>138.4</v>
      </c>
      <c r="Q263">
        <v>109.17230000000001</v>
      </c>
      <c r="R263">
        <v>0.62339999999999995</v>
      </c>
      <c r="S263">
        <v>109.8</v>
      </c>
      <c r="T263">
        <v>758.23440000000005</v>
      </c>
      <c r="W263">
        <v>0</v>
      </c>
      <c r="X263">
        <v>0</v>
      </c>
      <c r="Y263">
        <v>11.6</v>
      </c>
      <c r="Z263">
        <v>856</v>
      </c>
      <c r="AA263">
        <v>841</v>
      </c>
      <c r="AB263">
        <v>843</v>
      </c>
      <c r="AC263">
        <v>90</v>
      </c>
      <c r="AD263">
        <v>19.600000000000001</v>
      </c>
      <c r="AE263">
        <v>0.45</v>
      </c>
      <c r="AF263">
        <v>982</v>
      </c>
      <c r="AG263">
        <v>-3</v>
      </c>
      <c r="AH263">
        <v>55</v>
      </c>
      <c r="AI263">
        <v>35</v>
      </c>
      <c r="AJ263">
        <v>191</v>
      </c>
      <c r="AK263">
        <v>168</v>
      </c>
      <c r="AL263">
        <v>4.4000000000000004</v>
      </c>
      <c r="AM263">
        <v>175</v>
      </c>
      <c r="AN263" t="s">
        <v>155</v>
      </c>
      <c r="AO263">
        <v>2</v>
      </c>
      <c r="AP263" s="28">
        <v>0.91697916666666668</v>
      </c>
      <c r="AQ263">
        <v>47.161425000000001</v>
      </c>
      <c r="AR263">
        <v>-88.483953999999997</v>
      </c>
      <c r="AS263">
        <v>312.7</v>
      </c>
      <c r="AT263">
        <v>29.6</v>
      </c>
      <c r="AU263">
        <v>12</v>
      </c>
      <c r="AV263">
        <v>10</v>
      </c>
      <c r="AW263" t="s">
        <v>216</v>
      </c>
      <c r="AX263">
        <v>1.5</v>
      </c>
      <c r="AY263">
        <v>1.6</v>
      </c>
      <c r="AZ263">
        <v>2.5</v>
      </c>
      <c r="BA263">
        <v>14.686999999999999</v>
      </c>
      <c r="BB263">
        <v>14.55</v>
      </c>
      <c r="BC263">
        <v>0.99</v>
      </c>
      <c r="BD263">
        <v>14.552</v>
      </c>
      <c r="BE263">
        <v>2884.527</v>
      </c>
      <c r="BF263">
        <v>162.52099999999999</v>
      </c>
      <c r="BG263">
        <v>3.448</v>
      </c>
      <c r="BH263">
        <v>0.02</v>
      </c>
      <c r="BI263">
        <v>3.4670000000000001</v>
      </c>
      <c r="BJ263">
        <v>2.7349999999999999</v>
      </c>
      <c r="BK263">
        <v>1.6E-2</v>
      </c>
      <c r="BL263">
        <v>2.7509999999999999</v>
      </c>
      <c r="BM263">
        <v>5.7610000000000001</v>
      </c>
      <c r="BQ263">
        <v>0</v>
      </c>
      <c r="BR263">
        <v>0.22488</v>
      </c>
      <c r="BS263">
        <v>-5</v>
      </c>
      <c r="BT263">
        <v>5.0000000000000001E-3</v>
      </c>
      <c r="BU263">
        <v>5.4955049999999996</v>
      </c>
      <c r="BV263">
        <v>0</v>
      </c>
      <c r="BW263" t="s">
        <v>155</v>
      </c>
      <c r="BX263">
        <v>0.79300000000000004</v>
      </c>
    </row>
    <row r="264" spans="1:76" x14ac:dyDescent="0.25">
      <c r="A264" s="26">
        <v>43530</v>
      </c>
      <c r="B264" s="29">
        <v>0.70850539351851849</v>
      </c>
      <c r="C264">
        <v>13.81</v>
      </c>
      <c r="D264">
        <v>1.2206999999999999</v>
      </c>
      <c r="E264">
        <v>12206.847373000001</v>
      </c>
      <c r="F264">
        <v>153.19999999999999</v>
      </c>
      <c r="G264">
        <v>0.9</v>
      </c>
      <c r="H264">
        <v>749.3</v>
      </c>
      <c r="J264">
        <v>0</v>
      </c>
      <c r="K264">
        <v>0.873</v>
      </c>
      <c r="L264">
        <v>12.055899999999999</v>
      </c>
      <c r="M264">
        <v>1.0656000000000001</v>
      </c>
      <c r="N264">
        <v>133.7038</v>
      </c>
      <c r="O264">
        <v>0.78569999999999995</v>
      </c>
      <c r="P264">
        <v>134.5</v>
      </c>
      <c r="Q264">
        <v>106.084</v>
      </c>
      <c r="R264">
        <v>0.62339999999999995</v>
      </c>
      <c r="S264">
        <v>106.7</v>
      </c>
      <c r="T264">
        <v>749.27509999999995</v>
      </c>
      <c r="W264">
        <v>0</v>
      </c>
      <c r="X264">
        <v>0</v>
      </c>
      <c r="Y264">
        <v>11.5</v>
      </c>
      <c r="Z264">
        <v>856</v>
      </c>
      <c r="AA264">
        <v>841</v>
      </c>
      <c r="AB264">
        <v>843</v>
      </c>
      <c r="AC264">
        <v>90</v>
      </c>
      <c r="AD264">
        <v>19.600000000000001</v>
      </c>
      <c r="AE264">
        <v>0.45</v>
      </c>
      <c r="AF264">
        <v>982</v>
      </c>
      <c r="AG264">
        <v>-3</v>
      </c>
      <c r="AH264">
        <v>55</v>
      </c>
      <c r="AI264">
        <v>35</v>
      </c>
      <c r="AJ264">
        <v>190.1</v>
      </c>
      <c r="AK264">
        <v>168</v>
      </c>
      <c r="AL264">
        <v>4.4000000000000004</v>
      </c>
      <c r="AM264">
        <v>175</v>
      </c>
      <c r="AN264" t="s">
        <v>155</v>
      </c>
      <c r="AO264">
        <v>2</v>
      </c>
      <c r="AP264" s="28">
        <v>0.91699074074074083</v>
      </c>
      <c r="AQ264">
        <v>47.161543999999999</v>
      </c>
      <c r="AR264">
        <v>-88.483964999999998</v>
      </c>
      <c r="AS264">
        <v>313</v>
      </c>
      <c r="AT264">
        <v>29.6</v>
      </c>
      <c r="AU264">
        <v>12</v>
      </c>
      <c r="AV264">
        <v>9</v>
      </c>
      <c r="AW264" t="s">
        <v>213</v>
      </c>
      <c r="AX264">
        <v>1.4064000000000001</v>
      </c>
      <c r="AY264">
        <v>1.6</v>
      </c>
      <c r="AZ264">
        <v>2.3595999999999999</v>
      </c>
      <c r="BA264">
        <v>14.686999999999999</v>
      </c>
      <c r="BB264">
        <v>14.56</v>
      </c>
      <c r="BC264">
        <v>0.99</v>
      </c>
      <c r="BD264">
        <v>14.548999999999999</v>
      </c>
      <c r="BE264">
        <v>2885.0720000000001</v>
      </c>
      <c r="BF264">
        <v>162.309</v>
      </c>
      <c r="BG264">
        <v>3.351</v>
      </c>
      <c r="BH264">
        <v>0.02</v>
      </c>
      <c r="BI264">
        <v>3.37</v>
      </c>
      <c r="BJ264">
        <v>2.6589999999999998</v>
      </c>
      <c r="BK264">
        <v>1.6E-2</v>
      </c>
      <c r="BL264">
        <v>2.6739999999999999</v>
      </c>
      <c r="BM264">
        <v>5.6939000000000002</v>
      </c>
      <c r="BQ264">
        <v>0</v>
      </c>
      <c r="BR264">
        <v>7.2959999999999997E-2</v>
      </c>
      <c r="BS264">
        <v>-5</v>
      </c>
      <c r="BT264">
        <v>5.0000000000000001E-3</v>
      </c>
      <c r="BU264">
        <v>1.7829600000000001</v>
      </c>
      <c r="BV264">
        <v>0</v>
      </c>
      <c r="BW264" t="s">
        <v>155</v>
      </c>
      <c r="BX264">
        <v>0.79300000000000004</v>
      </c>
    </row>
    <row r="265" spans="1:76" x14ac:dyDescent="0.25">
      <c r="A265" s="26">
        <v>43530</v>
      </c>
      <c r="B265" s="29">
        <v>0.70851696759259264</v>
      </c>
      <c r="C265">
        <v>13.788</v>
      </c>
      <c r="D265">
        <v>1.3073999999999999</v>
      </c>
      <c r="E265">
        <v>13073.622184</v>
      </c>
      <c r="F265">
        <v>150.69999999999999</v>
      </c>
      <c r="G265">
        <v>0.9</v>
      </c>
      <c r="H265">
        <v>743.5</v>
      </c>
      <c r="J265">
        <v>0</v>
      </c>
      <c r="K265">
        <v>0.87239999999999995</v>
      </c>
      <c r="L265">
        <v>12.0288</v>
      </c>
      <c r="M265">
        <v>1.1406000000000001</v>
      </c>
      <c r="N265">
        <v>131.49010000000001</v>
      </c>
      <c r="O265">
        <v>0.78520000000000001</v>
      </c>
      <c r="P265">
        <v>132.30000000000001</v>
      </c>
      <c r="Q265">
        <v>104.3276</v>
      </c>
      <c r="R265">
        <v>0.623</v>
      </c>
      <c r="S265">
        <v>105</v>
      </c>
      <c r="T265">
        <v>743.45169999999996</v>
      </c>
      <c r="W265">
        <v>0</v>
      </c>
      <c r="X265">
        <v>0</v>
      </c>
      <c r="Y265">
        <v>11.6</v>
      </c>
      <c r="Z265">
        <v>855</v>
      </c>
      <c r="AA265">
        <v>841</v>
      </c>
      <c r="AB265">
        <v>843</v>
      </c>
      <c r="AC265">
        <v>90</v>
      </c>
      <c r="AD265">
        <v>19.600000000000001</v>
      </c>
      <c r="AE265">
        <v>0.45</v>
      </c>
      <c r="AF265">
        <v>982</v>
      </c>
      <c r="AG265">
        <v>-3</v>
      </c>
      <c r="AH265">
        <v>55</v>
      </c>
      <c r="AI265">
        <v>35</v>
      </c>
      <c r="AJ265">
        <v>190.9</v>
      </c>
      <c r="AK265">
        <v>168</v>
      </c>
      <c r="AL265">
        <v>4.4000000000000004</v>
      </c>
      <c r="AM265">
        <v>175</v>
      </c>
      <c r="AN265" t="s">
        <v>155</v>
      </c>
      <c r="AO265">
        <v>2</v>
      </c>
      <c r="AP265" s="28">
        <v>0.91700231481481476</v>
      </c>
      <c r="AQ265">
        <v>47.161662</v>
      </c>
      <c r="AR265">
        <v>-88.483994999999993</v>
      </c>
      <c r="AS265">
        <v>313.10000000000002</v>
      </c>
      <c r="AT265">
        <v>29.6</v>
      </c>
      <c r="AU265">
        <v>12</v>
      </c>
      <c r="AV265">
        <v>9</v>
      </c>
      <c r="AW265" t="s">
        <v>213</v>
      </c>
      <c r="AX265">
        <v>1.3</v>
      </c>
      <c r="AY265">
        <v>1.6</v>
      </c>
      <c r="AZ265">
        <v>2.1063999999999998</v>
      </c>
      <c r="BA265">
        <v>14.686999999999999</v>
      </c>
      <c r="BB265">
        <v>14.49</v>
      </c>
      <c r="BC265">
        <v>0.99</v>
      </c>
      <c r="BD265">
        <v>14.625</v>
      </c>
      <c r="BE265">
        <v>2868.2860000000001</v>
      </c>
      <c r="BF265">
        <v>173.09800000000001</v>
      </c>
      <c r="BG265">
        <v>3.2829999999999999</v>
      </c>
      <c r="BH265">
        <v>0.02</v>
      </c>
      <c r="BI265">
        <v>3.3029999999999999</v>
      </c>
      <c r="BJ265">
        <v>2.605</v>
      </c>
      <c r="BK265">
        <v>1.6E-2</v>
      </c>
      <c r="BL265">
        <v>2.621</v>
      </c>
      <c r="BM265">
        <v>5.6294000000000004</v>
      </c>
      <c r="BQ265">
        <v>0</v>
      </c>
      <c r="BR265">
        <v>8.8999999999999995E-4</v>
      </c>
      <c r="BS265">
        <v>-5</v>
      </c>
      <c r="BT265">
        <v>5.0000000000000001E-3</v>
      </c>
      <c r="BU265">
        <v>2.1752000000000001E-2</v>
      </c>
      <c r="BV265">
        <v>0</v>
      </c>
      <c r="BW265" t="s">
        <v>155</v>
      </c>
      <c r="BX265">
        <v>0.79300000000000004</v>
      </c>
    </row>
    <row r="266" spans="1:76" x14ac:dyDescent="0.25">
      <c r="A266" s="26">
        <v>43530</v>
      </c>
      <c r="B266" s="29">
        <v>0.70852854166666657</v>
      </c>
      <c r="C266">
        <v>13.566000000000001</v>
      </c>
      <c r="D266">
        <v>1.6714</v>
      </c>
      <c r="E266">
        <v>16714.300642999999</v>
      </c>
      <c r="F266">
        <v>149</v>
      </c>
      <c r="G266">
        <v>0.9</v>
      </c>
      <c r="H266">
        <v>760.9</v>
      </c>
      <c r="J266">
        <v>0</v>
      </c>
      <c r="K266">
        <v>0.87090000000000001</v>
      </c>
      <c r="L266">
        <v>11.815</v>
      </c>
      <c r="M266">
        <v>1.4557</v>
      </c>
      <c r="N266">
        <v>129.79239999999999</v>
      </c>
      <c r="O266">
        <v>0.78380000000000005</v>
      </c>
      <c r="P266">
        <v>130.6</v>
      </c>
      <c r="Q266">
        <v>102.9806</v>
      </c>
      <c r="R266">
        <v>0.62190000000000001</v>
      </c>
      <c r="S266">
        <v>103.6</v>
      </c>
      <c r="T266">
        <v>760.94550000000004</v>
      </c>
      <c r="W266">
        <v>0</v>
      </c>
      <c r="X266">
        <v>0</v>
      </c>
      <c r="Y266">
        <v>11.6</v>
      </c>
      <c r="Z266">
        <v>857</v>
      </c>
      <c r="AA266">
        <v>843</v>
      </c>
      <c r="AB266">
        <v>845</v>
      </c>
      <c r="AC266">
        <v>90</v>
      </c>
      <c r="AD266">
        <v>19.600000000000001</v>
      </c>
      <c r="AE266">
        <v>0.45</v>
      </c>
      <c r="AF266">
        <v>982</v>
      </c>
      <c r="AG266">
        <v>-3</v>
      </c>
      <c r="AH266">
        <v>55</v>
      </c>
      <c r="AI266">
        <v>35</v>
      </c>
      <c r="AJ266">
        <v>190.1</v>
      </c>
      <c r="AK266">
        <v>168</v>
      </c>
      <c r="AL266">
        <v>4.4000000000000004</v>
      </c>
      <c r="AM266">
        <v>175</v>
      </c>
      <c r="AN266" t="s">
        <v>155</v>
      </c>
      <c r="AO266">
        <v>2</v>
      </c>
      <c r="AP266" s="28">
        <v>0.91701388888888891</v>
      </c>
      <c r="AQ266">
        <v>47.161776000000003</v>
      </c>
      <c r="AR266">
        <v>-88.484054999999998</v>
      </c>
      <c r="AS266">
        <v>313.10000000000002</v>
      </c>
      <c r="AT266">
        <v>29.7</v>
      </c>
      <c r="AU266">
        <v>12</v>
      </c>
      <c r="AV266">
        <v>9</v>
      </c>
      <c r="AW266" t="s">
        <v>213</v>
      </c>
      <c r="AX266">
        <v>1.3</v>
      </c>
      <c r="AY266">
        <v>1.6</v>
      </c>
      <c r="AZ266">
        <v>2.0468000000000002</v>
      </c>
      <c r="BA266">
        <v>14.686999999999999</v>
      </c>
      <c r="BB266">
        <v>14.31</v>
      </c>
      <c r="BC266">
        <v>0.97</v>
      </c>
      <c r="BD266">
        <v>14.821999999999999</v>
      </c>
      <c r="BE266">
        <v>2795.471</v>
      </c>
      <c r="BF266">
        <v>219.21100000000001</v>
      </c>
      <c r="BG266">
        <v>3.2160000000000002</v>
      </c>
      <c r="BH266">
        <v>1.9E-2</v>
      </c>
      <c r="BI266">
        <v>3.2349999999999999</v>
      </c>
      <c r="BJ266">
        <v>2.552</v>
      </c>
      <c r="BK266">
        <v>1.4999999999999999E-2</v>
      </c>
      <c r="BL266">
        <v>2.5670000000000002</v>
      </c>
      <c r="BM266">
        <v>5.7172999999999998</v>
      </c>
      <c r="BQ266">
        <v>0</v>
      </c>
      <c r="BR266">
        <v>0.35351100000000002</v>
      </c>
      <c r="BS266">
        <v>-5</v>
      </c>
      <c r="BT266">
        <v>5.8789999999999997E-3</v>
      </c>
      <c r="BU266">
        <v>8.6389259999999997</v>
      </c>
      <c r="BV266">
        <v>0</v>
      </c>
      <c r="BW266" t="s">
        <v>155</v>
      </c>
      <c r="BX266">
        <v>0.79300000000000004</v>
      </c>
    </row>
    <row r="267" spans="1:76" x14ac:dyDescent="0.25">
      <c r="A267" s="26">
        <v>43530</v>
      </c>
      <c r="B267" s="29">
        <v>0.70854011574074072</v>
      </c>
      <c r="C267">
        <v>13.145</v>
      </c>
      <c r="D267">
        <v>2.3456000000000001</v>
      </c>
      <c r="E267">
        <v>23456.384614999999</v>
      </c>
      <c r="F267">
        <v>149.4</v>
      </c>
      <c r="G267">
        <v>0.9</v>
      </c>
      <c r="H267">
        <v>876.5</v>
      </c>
      <c r="J267">
        <v>0</v>
      </c>
      <c r="K267">
        <v>0.86809999999999998</v>
      </c>
      <c r="L267">
        <v>11.4115</v>
      </c>
      <c r="M267">
        <v>2.0363000000000002</v>
      </c>
      <c r="N267">
        <v>129.66640000000001</v>
      </c>
      <c r="O267">
        <v>0.78129999999999999</v>
      </c>
      <c r="P267">
        <v>130.4</v>
      </c>
      <c r="Q267">
        <v>102.8874</v>
      </c>
      <c r="R267">
        <v>0.61990000000000001</v>
      </c>
      <c r="S267">
        <v>103.5</v>
      </c>
      <c r="T267">
        <v>876.54179999999997</v>
      </c>
      <c r="W267">
        <v>0</v>
      </c>
      <c r="X267">
        <v>0</v>
      </c>
      <c r="Y267">
        <v>11.6</v>
      </c>
      <c r="Z267">
        <v>861</v>
      </c>
      <c r="AA267">
        <v>847</v>
      </c>
      <c r="AB267">
        <v>849</v>
      </c>
      <c r="AC267">
        <v>90</v>
      </c>
      <c r="AD267">
        <v>19.62</v>
      </c>
      <c r="AE267">
        <v>0.45</v>
      </c>
      <c r="AF267">
        <v>981</v>
      </c>
      <c r="AG267">
        <v>-3</v>
      </c>
      <c r="AH267">
        <v>55</v>
      </c>
      <c r="AI267">
        <v>35</v>
      </c>
      <c r="AJ267">
        <v>190</v>
      </c>
      <c r="AK267">
        <v>168</v>
      </c>
      <c r="AL267">
        <v>4.4000000000000004</v>
      </c>
      <c r="AM267">
        <v>175</v>
      </c>
      <c r="AN267" t="s">
        <v>155</v>
      </c>
      <c r="AO267">
        <v>2</v>
      </c>
      <c r="AP267" s="28">
        <v>0.91702546296296295</v>
      </c>
      <c r="AQ267">
        <v>47.161887</v>
      </c>
      <c r="AR267">
        <v>-88.484125000000006</v>
      </c>
      <c r="AS267">
        <v>313.2</v>
      </c>
      <c r="AT267">
        <v>29.7</v>
      </c>
      <c r="AU267">
        <v>12</v>
      </c>
      <c r="AV267">
        <v>9</v>
      </c>
      <c r="AW267" t="s">
        <v>213</v>
      </c>
      <c r="AX267">
        <v>1.3</v>
      </c>
      <c r="AY267">
        <v>1.6</v>
      </c>
      <c r="AZ267">
        <v>2.1</v>
      </c>
      <c r="BA267">
        <v>14.686999999999999</v>
      </c>
      <c r="BB267">
        <v>13.99</v>
      </c>
      <c r="BC267">
        <v>0.95</v>
      </c>
      <c r="BD267">
        <v>15.193</v>
      </c>
      <c r="BE267">
        <v>2662.239</v>
      </c>
      <c r="BF267">
        <v>302.35300000000001</v>
      </c>
      <c r="BG267">
        <v>3.1680000000000001</v>
      </c>
      <c r="BH267">
        <v>1.9E-2</v>
      </c>
      <c r="BI267">
        <v>3.1869999999999998</v>
      </c>
      <c r="BJ267">
        <v>2.5139999999999998</v>
      </c>
      <c r="BK267">
        <v>1.4999999999999999E-2</v>
      </c>
      <c r="BL267">
        <v>2.5289999999999999</v>
      </c>
      <c r="BM267">
        <v>6.4935999999999998</v>
      </c>
      <c r="BQ267">
        <v>0</v>
      </c>
      <c r="BR267">
        <v>0.54202099999999998</v>
      </c>
      <c r="BS267">
        <v>-5</v>
      </c>
      <c r="BT267">
        <v>5.1200000000000004E-3</v>
      </c>
      <c r="BU267">
        <v>13.245639000000001</v>
      </c>
      <c r="BV267">
        <v>0</v>
      </c>
      <c r="BW267" t="s">
        <v>155</v>
      </c>
      <c r="BX267">
        <v>0.79300000000000004</v>
      </c>
    </row>
    <row r="268" spans="1:76" x14ac:dyDescent="0.25">
      <c r="A268" s="26">
        <v>43530</v>
      </c>
      <c r="B268" s="29">
        <v>0.70855168981481487</v>
      </c>
      <c r="C268">
        <v>13.01</v>
      </c>
      <c r="D268">
        <v>2.5687000000000002</v>
      </c>
      <c r="E268">
        <v>25687.153846000001</v>
      </c>
      <c r="F268">
        <v>167.4</v>
      </c>
      <c r="G268">
        <v>0.9</v>
      </c>
      <c r="H268">
        <v>1033.3</v>
      </c>
      <c r="J268">
        <v>0</v>
      </c>
      <c r="K268">
        <v>0.86699999999999999</v>
      </c>
      <c r="L268">
        <v>11.28</v>
      </c>
      <c r="M268">
        <v>2.2271000000000001</v>
      </c>
      <c r="N268">
        <v>145.16739999999999</v>
      </c>
      <c r="O268">
        <v>0.78029999999999999</v>
      </c>
      <c r="P268">
        <v>145.9</v>
      </c>
      <c r="Q268">
        <v>115.18810000000001</v>
      </c>
      <c r="R268">
        <v>0.61919999999999997</v>
      </c>
      <c r="S268">
        <v>115.8</v>
      </c>
      <c r="T268">
        <v>1033.2860000000001</v>
      </c>
      <c r="W268">
        <v>0</v>
      </c>
      <c r="X268">
        <v>0</v>
      </c>
      <c r="Y268">
        <v>11.6</v>
      </c>
      <c r="Z268">
        <v>863</v>
      </c>
      <c r="AA268">
        <v>849</v>
      </c>
      <c r="AB268">
        <v>851</v>
      </c>
      <c r="AC268">
        <v>90</v>
      </c>
      <c r="AD268">
        <v>19.62</v>
      </c>
      <c r="AE268">
        <v>0.45</v>
      </c>
      <c r="AF268">
        <v>981</v>
      </c>
      <c r="AG268">
        <v>-3</v>
      </c>
      <c r="AH268">
        <v>55</v>
      </c>
      <c r="AI268">
        <v>35</v>
      </c>
      <c r="AJ268">
        <v>190</v>
      </c>
      <c r="AK268">
        <v>168</v>
      </c>
      <c r="AL268">
        <v>4.4000000000000004</v>
      </c>
      <c r="AM268">
        <v>174.9</v>
      </c>
      <c r="AN268" t="s">
        <v>155</v>
      </c>
      <c r="AO268">
        <v>2</v>
      </c>
      <c r="AP268" s="28">
        <v>0.91703703703703709</v>
      </c>
      <c r="AQ268">
        <v>47.162007000000003</v>
      </c>
      <c r="AR268">
        <v>-88.484166999999999</v>
      </c>
      <c r="AS268">
        <v>313.3</v>
      </c>
      <c r="AT268">
        <v>30.1</v>
      </c>
      <c r="AU268">
        <v>12</v>
      </c>
      <c r="AV268">
        <v>10</v>
      </c>
      <c r="AW268" t="s">
        <v>209</v>
      </c>
      <c r="AX268">
        <v>1.3</v>
      </c>
      <c r="AY268">
        <v>1.6</v>
      </c>
      <c r="AZ268">
        <v>2.0531999999999999</v>
      </c>
      <c r="BA268">
        <v>14.686999999999999</v>
      </c>
      <c r="BB268">
        <v>13.88</v>
      </c>
      <c r="BC268">
        <v>0.94</v>
      </c>
      <c r="BD268">
        <v>15.337</v>
      </c>
      <c r="BE268">
        <v>2616.998</v>
      </c>
      <c r="BF268">
        <v>328.86599999999999</v>
      </c>
      <c r="BG268">
        <v>3.5270000000000001</v>
      </c>
      <c r="BH268">
        <v>1.9E-2</v>
      </c>
      <c r="BI268">
        <v>3.5459999999999998</v>
      </c>
      <c r="BJ268">
        <v>2.7989999999999999</v>
      </c>
      <c r="BK268">
        <v>1.4999999999999999E-2</v>
      </c>
      <c r="BL268">
        <v>2.8140000000000001</v>
      </c>
      <c r="BM268">
        <v>7.6124999999999998</v>
      </c>
      <c r="BQ268">
        <v>0</v>
      </c>
      <c r="BR268">
        <v>0.47299999999999998</v>
      </c>
      <c r="BS268">
        <v>-5</v>
      </c>
      <c r="BT268">
        <v>5.0000000000000001E-3</v>
      </c>
      <c r="BU268">
        <v>11.558937999999999</v>
      </c>
      <c r="BV268">
        <v>0</v>
      </c>
      <c r="BW268" t="s">
        <v>155</v>
      </c>
      <c r="BX268">
        <v>0.79300000000000004</v>
      </c>
    </row>
    <row r="269" spans="1:76" x14ac:dyDescent="0.25">
      <c r="A269" s="26">
        <v>43530</v>
      </c>
      <c r="B269" s="29">
        <v>0.70856326388888891</v>
      </c>
      <c r="C269">
        <v>13.018000000000001</v>
      </c>
      <c r="D269">
        <v>2.5655000000000001</v>
      </c>
      <c r="E269">
        <v>25655.472154999999</v>
      </c>
      <c r="F269">
        <v>192.2</v>
      </c>
      <c r="G269">
        <v>0.9</v>
      </c>
      <c r="H269">
        <v>1118.8</v>
      </c>
      <c r="J269">
        <v>0</v>
      </c>
      <c r="K269">
        <v>0.8669</v>
      </c>
      <c r="L269">
        <v>11.285600000000001</v>
      </c>
      <c r="M269">
        <v>2.2241</v>
      </c>
      <c r="N269">
        <v>166.6285</v>
      </c>
      <c r="O269">
        <v>0.7802</v>
      </c>
      <c r="P269">
        <v>167.4</v>
      </c>
      <c r="Q269">
        <v>132.21719999999999</v>
      </c>
      <c r="R269">
        <v>0.61909999999999998</v>
      </c>
      <c r="S269">
        <v>132.80000000000001</v>
      </c>
      <c r="T269">
        <v>1118.7547</v>
      </c>
      <c r="W269">
        <v>0</v>
      </c>
      <c r="X269">
        <v>0</v>
      </c>
      <c r="Y269">
        <v>11.5</v>
      </c>
      <c r="Z269">
        <v>864</v>
      </c>
      <c r="AA269">
        <v>850</v>
      </c>
      <c r="AB269">
        <v>851</v>
      </c>
      <c r="AC269">
        <v>90</v>
      </c>
      <c r="AD269">
        <v>19.62</v>
      </c>
      <c r="AE269">
        <v>0.45</v>
      </c>
      <c r="AF269">
        <v>981</v>
      </c>
      <c r="AG269">
        <v>-3</v>
      </c>
      <c r="AH269">
        <v>54.12</v>
      </c>
      <c r="AI269">
        <v>35</v>
      </c>
      <c r="AJ269">
        <v>190</v>
      </c>
      <c r="AK269">
        <v>168</v>
      </c>
      <c r="AL269">
        <v>4.4000000000000004</v>
      </c>
      <c r="AM269">
        <v>174.5</v>
      </c>
      <c r="AN269" t="s">
        <v>155</v>
      </c>
      <c r="AO269">
        <v>2</v>
      </c>
      <c r="AP269" s="28">
        <v>0.91704861111111102</v>
      </c>
      <c r="AQ269">
        <v>47.162140999999998</v>
      </c>
      <c r="AR269">
        <v>-88.484171000000003</v>
      </c>
      <c r="AS269">
        <v>314</v>
      </c>
      <c r="AT269">
        <v>31.5</v>
      </c>
      <c r="AU269">
        <v>12</v>
      </c>
      <c r="AV269">
        <v>10</v>
      </c>
      <c r="AW269" t="s">
        <v>209</v>
      </c>
      <c r="AX269">
        <v>1.3</v>
      </c>
      <c r="AY269">
        <v>1.6</v>
      </c>
      <c r="AZ269">
        <v>2.0467529999999998</v>
      </c>
      <c r="BA269">
        <v>14.686999999999999</v>
      </c>
      <c r="BB269">
        <v>13.86</v>
      </c>
      <c r="BC269">
        <v>0.94</v>
      </c>
      <c r="BD269">
        <v>15.352</v>
      </c>
      <c r="BE269">
        <v>2616.1570000000002</v>
      </c>
      <c r="BF269">
        <v>328.149</v>
      </c>
      <c r="BG269">
        <v>4.0449999999999999</v>
      </c>
      <c r="BH269">
        <v>1.9E-2</v>
      </c>
      <c r="BI269">
        <v>4.0640000000000001</v>
      </c>
      <c r="BJ269">
        <v>3.21</v>
      </c>
      <c r="BK269">
        <v>1.4999999999999999E-2</v>
      </c>
      <c r="BL269">
        <v>3.2250000000000001</v>
      </c>
      <c r="BM269">
        <v>8.2354000000000003</v>
      </c>
      <c r="BQ269">
        <v>0</v>
      </c>
      <c r="BR269">
        <v>0.63524000000000003</v>
      </c>
      <c r="BS269">
        <v>-5</v>
      </c>
      <c r="BT269">
        <v>5.0000000000000001E-3</v>
      </c>
      <c r="BU269">
        <v>15.523678</v>
      </c>
      <c r="BV269">
        <v>0</v>
      </c>
      <c r="BW269" t="s">
        <v>155</v>
      </c>
      <c r="BX269">
        <v>0.79300000000000004</v>
      </c>
    </row>
    <row r="270" spans="1:76" x14ac:dyDescent="0.25">
      <c r="A270" s="26">
        <v>43530</v>
      </c>
      <c r="B270" s="29">
        <v>0.70857483796296294</v>
      </c>
      <c r="C270">
        <v>13.086</v>
      </c>
      <c r="D270">
        <v>2.5062000000000002</v>
      </c>
      <c r="E270">
        <v>25062.093411000002</v>
      </c>
      <c r="F270">
        <v>221.2</v>
      </c>
      <c r="G270">
        <v>0.8</v>
      </c>
      <c r="H270">
        <v>1168.3</v>
      </c>
      <c r="J270">
        <v>0</v>
      </c>
      <c r="K270">
        <v>0.8669</v>
      </c>
      <c r="L270">
        <v>11.343999999999999</v>
      </c>
      <c r="M270">
        <v>2.1726000000000001</v>
      </c>
      <c r="N270">
        <v>191.74950000000001</v>
      </c>
      <c r="O270">
        <v>0.71009999999999995</v>
      </c>
      <c r="P270">
        <v>192.5</v>
      </c>
      <c r="Q270">
        <v>152.15029999999999</v>
      </c>
      <c r="R270">
        <v>0.56340000000000001</v>
      </c>
      <c r="S270">
        <v>152.69999999999999</v>
      </c>
      <c r="T270">
        <v>1168.3476000000001</v>
      </c>
      <c r="W270">
        <v>0</v>
      </c>
      <c r="X270">
        <v>0</v>
      </c>
      <c r="Y270">
        <v>11.6</v>
      </c>
      <c r="Z270">
        <v>862</v>
      </c>
      <c r="AA270">
        <v>849</v>
      </c>
      <c r="AB270">
        <v>850</v>
      </c>
      <c r="AC270">
        <v>90</v>
      </c>
      <c r="AD270">
        <v>19.62</v>
      </c>
      <c r="AE270">
        <v>0.45</v>
      </c>
      <c r="AF270">
        <v>981</v>
      </c>
      <c r="AG270">
        <v>-3</v>
      </c>
      <c r="AH270">
        <v>54</v>
      </c>
      <c r="AI270">
        <v>35</v>
      </c>
      <c r="AJ270">
        <v>190</v>
      </c>
      <c r="AK270">
        <v>168</v>
      </c>
      <c r="AL270">
        <v>4.4000000000000004</v>
      </c>
      <c r="AM270">
        <v>174.2</v>
      </c>
      <c r="AN270" t="s">
        <v>155</v>
      </c>
      <c r="AO270">
        <v>2</v>
      </c>
      <c r="AP270" s="28">
        <v>0.91706018518518517</v>
      </c>
      <c r="AQ270">
        <v>47.162289000000001</v>
      </c>
      <c r="AR270">
        <v>-88.484160000000003</v>
      </c>
      <c r="AS270">
        <v>314.60000000000002</v>
      </c>
      <c r="AT270">
        <v>34</v>
      </c>
      <c r="AU270">
        <v>12</v>
      </c>
      <c r="AV270">
        <v>10</v>
      </c>
      <c r="AW270" t="s">
        <v>209</v>
      </c>
      <c r="AX270">
        <v>1.253253</v>
      </c>
      <c r="AY270">
        <v>1.6</v>
      </c>
      <c r="AZ270">
        <v>2.0532530000000002</v>
      </c>
      <c r="BA270">
        <v>14.686999999999999</v>
      </c>
      <c r="BB270">
        <v>13.86</v>
      </c>
      <c r="BC270">
        <v>0.94</v>
      </c>
      <c r="BD270">
        <v>15.356</v>
      </c>
      <c r="BE270">
        <v>2627.4059999999999</v>
      </c>
      <c r="BF270">
        <v>320.26900000000001</v>
      </c>
      <c r="BG270">
        <v>4.6509999999999998</v>
      </c>
      <c r="BH270">
        <v>1.7000000000000001E-2</v>
      </c>
      <c r="BI270">
        <v>4.6680000000000001</v>
      </c>
      <c r="BJ270">
        <v>3.69</v>
      </c>
      <c r="BK270">
        <v>1.4E-2</v>
      </c>
      <c r="BL270">
        <v>3.7040000000000002</v>
      </c>
      <c r="BM270">
        <v>8.593</v>
      </c>
      <c r="BQ270">
        <v>0</v>
      </c>
      <c r="BR270">
        <v>0.54988000000000004</v>
      </c>
      <c r="BS270">
        <v>-5</v>
      </c>
      <c r="BT270">
        <v>5.0000000000000001E-3</v>
      </c>
      <c r="BU270">
        <v>13.437692999999999</v>
      </c>
      <c r="BV270">
        <v>0</v>
      </c>
      <c r="BW270" t="s">
        <v>155</v>
      </c>
      <c r="BX270">
        <v>0.79300000000000004</v>
      </c>
    </row>
    <row r="271" spans="1:76" x14ac:dyDescent="0.25">
      <c r="A271" s="26">
        <v>43530</v>
      </c>
      <c r="B271" s="29">
        <v>0.70858641203703698</v>
      </c>
      <c r="C271">
        <v>13.276999999999999</v>
      </c>
      <c r="D271">
        <v>2.2509999999999999</v>
      </c>
      <c r="E271">
        <v>22509.792925000002</v>
      </c>
      <c r="F271">
        <v>248.1</v>
      </c>
      <c r="G271">
        <v>0.8</v>
      </c>
      <c r="H271">
        <v>1187.2</v>
      </c>
      <c r="J271">
        <v>0</v>
      </c>
      <c r="K271">
        <v>0.86770000000000003</v>
      </c>
      <c r="L271">
        <v>11.5198</v>
      </c>
      <c r="M271">
        <v>1.9531000000000001</v>
      </c>
      <c r="N271">
        <v>215.26150000000001</v>
      </c>
      <c r="O271">
        <v>0.69410000000000005</v>
      </c>
      <c r="P271">
        <v>216</v>
      </c>
      <c r="Q271">
        <v>170.80680000000001</v>
      </c>
      <c r="R271">
        <v>0.55079999999999996</v>
      </c>
      <c r="S271">
        <v>171.4</v>
      </c>
      <c r="T271">
        <v>1187.1812</v>
      </c>
      <c r="W271">
        <v>0</v>
      </c>
      <c r="X271">
        <v>0</v>
      </c>
      <c r="Y271">
        <v>11.6</v>
      </c>
      <c r="Z271">
        <v>861</v>
      </c>
      <c r="AA271">
        <v>847</v>
      </c>
      <c r="AB271">
        <v>848</v>
      </c>
      <c r="AC271">
        <v>90</v>
      </c>
      <c r="AD271">
        <v>19.62</v>
      </c>
      <c r="AE271">
        <v>0.45</v>
      </c>
      <c r="AF271">
        <v>981</v>
      </c>
      <c r="AG271">
        <v>-3</v>
      </c>
      <c r="AH271">
        <v>54</v>
      </c>
      <c r="AI271">
        <v>35</v>
      </c>
      <c r="AJ271">
        <v>190</v>
      </c>
      <c r="AK271">
        <v>168</v>
      </c>
      <c r="AL271">
        <v>4.4000000000000004</v>
      </c>
      <c r="AM271">
        <v>174</v>
      </c>
      <c r="AN271" t="s">
        <v>155</v>
      </c>
      <c r="AO271">
        <v>2</v>
      </c>
      <c r="AP271" s="28">
        <v>0.91707175925925932</v>
      </c>
      <c r="AQ271">
        <v>47.162447</v>
      </c>
      <c r="AR271">
        <v>-88.484137000000004</v>
      </c>
      <c r="AS271">
        <v>314.8</v>
      </c>
      <c r="AT271">
        <v>36.4</v>
      </c>
      <c r="AU271">
        <v>12</v>
      </c>
      <c r="AV271">
        <v>10</v>
      </c>
      <c r="AW271" t="s">
        <v>209</v>
      </c>
      <c r="AX271">
        <v>1.2</v>
      </c>
      <c r="AY271">
        <v>1.6</v>
      </c>
      <c r="AZ271">
        <v>2</v>
      </c>
      <c r="BA271">
        <v>14.686999999999999</v>
      </c>
      <c r="BB271">
        <v>13.95</v>
      </c>
      <c r="BC271">
        <v>0.95</v>
      </c>
      <c r="BD271">
        <v>15.253</v>
      </c>
      <c r="BE271">
        <v>2676.366</v>
      </c>
      <c r="BF271">
        <v>288.8</v>
      </c>
      <c r="BG271">
        <v>5.2370000000000001</v>
      </c>
      <c r="BH271">
        <v>1.7000000000000001E-2</v>
      </c>
      <c r="BI271">
        <v>5.2539999999999996</v>
      </c>
      <c r="BJ271">
        <v>4.1559999999999997</v>
      </c>
      <c r="BK271">
        <v>1.2999999999999999E-2</v>
      </c>
      <c r="BL271">
        <v>4.1689999999999996</v>
      </c>
      <c r="BM271">
        <v>8.7584999999999997</v>
      </c>
      <c r="BQ271">
        <v>0</v>
      </c>
      <c r="BR271">
        <v>0.49980000000000002</v>
      </c>
      <c r="BS271">
        <v>-5</v>
      </c>
      <c r="BT271">
        <v>5.0000000000000001E-3</v>
      </c>
      <c r="BU271">
        <v>12.213862000000001</v>
      </c>
      <c r="BV271">
        <v>0</v>
      </c>
      <c r="BW271" t="s">
        <v>155</v>
      </c>
      <c r="BX271">
        <v>0.79300000000000004</v>
      </c>
    </row>
    <row r="272" spans="1:76" x14ac:dyDescent="0.25">
      <c r="A272" s="26">
        <v>43530</v>
      </c>
      <c r="B272" s="29">
        <v>0.70859798611111113</v>
      </c>
      <c r="C272">
        <v>13.459</v>
      </c>
      <c r="D272">
        <v>1.9231</v>
      </c>
      <c r="E272">
        <v>19230.645161</v>
      </c>
      <c r="F272">
        <v>266.39999999999998</v>
      </c>
      <c r="G272">
        <v>0.8</v>
      </c>
      <c r="H272">
        <v>1154.5</v>
      </c>
      <c r="J272">
        <v>0</v>
      </c>
      <c r="K272">
        <v>0.86919999999999997</v>
      </c>
      <c r="L272">
        <v>11.698600000000001</v>
      </c>
      <c r="M272">
        <v>1.6715</v>
      </c>
      <c r="N272">
        <v>231.57820000000001</v>
      </c>
      <c r="O272">
        <v>0.69540000000000002</v>
      </c>
      <c r="P272">
        <v>232.3</v>
      </c>
      <c r="Q272">
        <v>183.75380000000001</v>
      </c>
      <c r="R272">
        <v>0.55179999999999996</v>
      </c>
      <c r="S272">
        <v>184.3</v>
      </c>
      <c r="T272">
        <v>1154.5226</v>
      </c>
      <c r="W272">
        <v>0</v>
      </c>
      <c r="X272">
        <v>0</v>
      </c>
      <c r="Y272">
        <v>11.6</v>
      </c>
      <c r="Z272">
        <v>859</v>
      </c>
      <c r="AA272">
        <v>845</v>
      </c>
      <c r="AB272">
        <v>845</v>
      </c>
      <c r="AC272">
        <v>90</v>
      </c>
      <c r="AD272">
        <v>19.62</v>
      </c>
      <c r="AE272">
        <v>0.45</v>
      </c>
      <c r="AF272">
        <v>981</v>
      </c>
      <c r="AG272">
        <v>-3</v>
      </c>
      <c r="AH272">
        <v>54</v>
      </c>
      <c r="AI272">
        <v>35</v>
      </c>
      <c r="AJ272">
        <v>190</v>
      </c>
      <c r="AK272">
        <v>168</v>
      </c>
      <c r="AL272">
        <v>4.5</v>
      </c>
      <c r="AM272">
        <v>174</v>
      </c>
      <c r="AN272" t="s">
        <v>155</v>
      </c>
      <c r="AO272">
        <v>2</v>
      </c>
      <c r="AP272" s="28">
        <v>0.91708333333333336</v>
      </c>
      <c r="AQ272">
        <v>47.162607000000001</v>
      </c>
      <c r="AR272">
        <v>-88.484119000000007</v>
      </c>
      <c r="AS272">
        <v>315.10000000000002</v>
      </c>
      <c r="AT272">
        <v>38.200000000000003</v>
      </c>
      <c r="AU272">
        <v>12</v>
      </c>
      <c r="AV272">
        <v>10</v>
      </c>
      <c r="AW272" t="s">
        <v>209</v>
      </c>
      <c r="AX272">
        <v>1.1532</v>
      </c>
      <c r="AY272">
        <v>1.5064</v>
      </c>
      <c r="AZ272">
        <v>1.9064000000000001</v>
      </c>
      <c r="BA272">
        <v>14.686999999999999</v>
      </c>
      <c r="BB272">
        <v>14.11</v>
      </c>
      <c r="BC272">
        <v>0.96</v>
      </c>
      <c r="BD272">
        <v>15.047000000000001</v>
      </c>
      <c r="BE272">
        <v>2739.3429999999998</v>
      </c>
      <c r="BF272">
        <v>249.12</v>
      </c>
      <c r="BG272">
        <v>5.6790000000000003</v>
      </c>
      <c r="BH272">
        <v>1.7000000000000001E-2</v>
      </c>
      <c r="BI272">
        <v>5.6959999999999997</v>
      </c>
      <c r="BJ272">
        <v>4.5060000000000002</v>
      </c>
      <c r="BK272">
        <v>1.4E-2</v>
      </c>
      <c r="BL272">
        <v>4.5190000000000001</v>
      </c>
      <c r="BM272">
        <v>8.5847999999999995</v>
      </c>
      <c r="BQ272">
        <v>0</v>
      </c>
      <c r="BR272">
        <v>0.44044</v>
      </c>
      <c r="BS272">
        <v>-5</v>
      </c>
      <c r="BT272">
        <v>5.8799999999999998E-3</v>
      </c>
      <c r="BU272">
        <v>10.763253000000001</v>
      </c>
      <c r="BV272">
        <v>0</v>
      </c>
      <c r="BW272" t="s">
        <v>155</v>
      </c>
      <c r="BX272">
        <v>0.79300000000000004</v>
      </c>
    </row>
    <row r="273" spans="1:76" x14ac:dyDescent="0.25">
      <c r="A273" s="26">
        <v>43530</v>
      </c>
      <c r="B273" s="29">
        <v>0.70860956018518528</v>
      </c>
      <c r="C273">
        <v>13.430999999999999</v>
      </c>
      <c r="D273">
        <v>1.8652</v>
      </c>
      <c r="E273">
        <v>18651.805675</v>
      </c>
      <c r="F273">
        <v>279.60000000000002</v>
      </c>
      <c r="G273">
        <v>0.8</v>
      </c>
      <c r="H273">
        <v>1084.5</v>
      </c>
      <c r="J273">
        <v>0</v>
      </c>
      <c r="K273">
        <v>0.87</v>
      </c>
      <c r="L273">
        <v>11.6843</v>
      </c>
      <c r="M273">
        <v>1.6226</v>
      </c>
      <c r="N273">
        <v>243.20949999999999</v>
      </c>
      <c r="O273">
        <v>0.69599999999999995</v>
      </c>
      <c r="P273">
        <v>243.9</v>
      </c>
      <c r="Q273">
        <v>192.98310000000001</v>
      </c>
      <c r="R273">
        <v>0.55220000000000002</v>
      </c>
      <c r="S273">
        <v>193.5</v>
      </c>
      <c r="T273">
        <v>1084.4971</v>
      </c>
      <c r="W273">
        <v>0</v>
      </c>
      <c r="X273">
        <v>0</v>
      </c>
      <c r="Y273">
        <v>11.6</v>
      </c>
      <c r="Z273">
        <v>858</v>
      </c>
      <c r="AA273">
        <v>844</v>
      </c>
      <c r="AB273">
        <v>844</v>
      </c>
      <c r="AC273">
        <v>90</v>
      </c>
      <c r="AD273">
        <v>19.62</v>
      </c>
      <c r="AE273">
        <v>0.45</v>
      </c>
      <c r="AF273">
        <v>981</v>
      </c>
      <c r="AG273">
        <v>-3</v>
      </c>
      <c r="AH273">
        <v>54</v>
      </c>
      <c r="AI273">
        <v>35</v>
      </c>
      <c r="AJ273">
        <v>190</v>
      </c>
      <c r="AK273">
        <v>168.9</v>
      </c>
      <c r="AL273">
        <v>4.4000000000000004</v>
      </c>
      <c r="AM273">
        <v>174</v>
      </c>
      <c r="AN273" t="s">
        <v>155</v>
      </c>
      <c r="AO273">
        <v>2</v>
      </c>
      <c r="AP273" s="28">
        <v>0.9170949074074074</v>
      </c>
      <c r="AQ273">
        <v>47.162770000000002</v>
      </c>
      <c r="AR273">
        <v>-88.484114000000005</v>
      </c>
      <c r="AS273">
        <v>315.5</v>
      </c>
      <c r="AT273">
        <v>39.299999999999997</v>
      </c>
      <c r="AU273">
        <v>12</v>
      </c>
      <c r="AV273">
        <v>10</v>
      </c>
      <c r="AW273" t="s">
        <v>209</v>
      </c>
      <c r="AX273">
        <v>1.1468</v>
      </c>
      <c r="AY273">
        <v>1.4</v>
      </c>
      <c r="AZ273">
        <v>1.8468</v>
      </c>
      <c r="BA273">
        <v>14.686999999999999</v>
      </c>
      <c r="BB273">
        <v>14.2</v>
      </c>
      <c r="BC273">
        <v>0.97</v>
      </c>
      <c r="BD273">
        <v>14.948</v>
      </c>
      <c r="BE273">
        <v>2750.36</v>
      </c>
      <c r="BF273">
        <v>243.09899999999999</v>
      </c>
      <c r="BG273">
        <v>5.9950000000000001</v>
      </c>
      <c r="BH273">
        <v>1.7000000000000001E-2</v>
      </c>
      <c r="BI273">
        <v>6.0119999999999996</v>
      </c>
      <c r="BJ273">
        <v>4.7569999999999997</v>
      </c>
      <c r="BK273">
        <v>1.4E-2</v>
      </c>
      <c r="BL273">
        <v>4.7709999999999999</v>
      </c>
      <c r="BM273">
        <v>8.1064000000000007</v>
      </c>
      <c r="BQ273">
        <v>0</v>
      </c>
      <c r="BR273">
        <v>0.35027999999999998</v>
      </c>
      <c r="BS273">
        <v>-5</v>
      </c>
      <c r="BT273">
        <v>5.1200000000000004E-3</v>
      </c>
      <c r="BU273">
        <v>8.5599679999999996</v>
      </c>
      <c r="BV273">
        <v>0</v>
      </c>
      <c r="BW273" t="s">
        <v>155</v>
      </c>
      <c r="BX273">
        <v>0.79300000000000004</v>
      </c>
    </row>
    <row r="274" spans="1:76" x14ac:dyDescent="0.25">
      <c r="A274" s="26">
        <v>43530</v>
      </c>
      <c r="B274" s="29">
        <v>0.70862113425925921</v>
      </c>
      <c r="C274">
        <v>13.2</v>
      </c>
      <c r="D274">
        <v>2.2004999999999999</v>
      </c>
      <c r="E274">
        <v>22005.202064000001</v>
      </c>
      <c r="F274">
        <v>294</v>
      </c>
      <c r="G274">
        <v>0.8</v>
      </c>
      <c r="H274">
        <v>1072.2</v>
      </c>
      <c r="J274">
        <v>0</v>
      </c>
      <c r="K274">
        <v>0.86880000000000002</v>
      </c>
      <c r="L274">
        <v>11.4681</v>
      </c>
      <c r="M274">
        <v>1.9117999999999999</v>
      </c>
      <c r="N274">
        <v>255.4126</v>
      </c>
      <c r="O274">
        <v>0.69499999999999995</v>
      </c>
      <c r="P274">
        <v>256.10000000000002</v>
      </c>
      <c r="Q274">
        <v>202.666</v>
      </c>
      <c r="R274">
        <v>0.55149999999999999</v>
      </c>
      <c r="S274">
        <v>203.2</v>
      </c>
      <c r="T274">
        <v>1072.2367999999999</v>
      </c>
      <c r="W274">
        <v>0</v>
      </c>
      <c r="X274">
        <v>0</v>
      </c>
      <c r="Y274">
        <v>11.6</v>
      </c>
      <c r="Z274">
        <v>860</v>
      </c>
      <c r="AA274">
        <v>846</v>
      </c>
      <c r="AB274">
        <v>846</v>
      </c>
      <c r="AC274">
        <v>90</v>
      </c>
      <c r="AD274">
        <v>19.62</v>
      </c>
      <c r="AE274">
        <v>0.45</v>
      </c>
      <c r="AF274">
        <v>981</v>
      </c>
      <c r="AG274">
        <v>-3</v>
      </c>
      <c r="AH274">
        <v>54</v>
      </c>
      <c r="AI274">
        <v>35</v>
      </c>
      <c r="AJ274">
        <v>190</v>
      </c>
      <c r="AK274">
        <v>168.1</v>
      </c>
      <c r="AL274">
        <v>4.4000000000000004</v>
      </c>
      <c r="AM274">
        <v>174</v>
      </c>
      <c r="AN274" t="s">
        <v>155</v>
      </c>
      <c r="AO274">
        <v>2</v>
      </c>
      <c r="AP274" s="28">
        <v>0.91710648148148144</v>
      </c>
      <c r="AQ274">
        <v>47.162930000000003</v>
      </c>
      <c r="AR274">
        <v>-88.484138999999999</v>
      </c>
      <c r="AS274">
        <v>316</v>
      </c>
      <c r="AT274">
        <v>39.5</v>
      </c>
      <c r="AU274">
        <v>12</v>
      </c>
      <c r="AV274">
        <v>10</v>
      </c>
      <c r="AW274" t="s">
        <v>209</v>
      </c>
      <c r="AX274">
        <v>1.2</v>
      </c>
      <c r="AY274">
        <v>1.4468000000000001</v>
      </c>
      <c r="AZ274">
        <v>1.9468000000000001</v>
      </c>
      <c r="BA274">
        <v>14.686999999999999</v>
      </c>
      <c r="BB274">
        <v>14.07</v>
      </c>
      <c r="BC274">
        <v>0.96</v>
      </c>
      <c r="BD274">
        <v>15.103999999999999</v>
      </c>
      <c r="BE274">
        <v>2685.0639999999999</v>
      </c>
      <c r="BF274">
        <v>284.887</v>
      </c>
      <c r="BG274">
        <v>6.2619999999999996</v>
      </c>
      <c r="BH274">
        <v>1.7000000000000001E-2</v>
      </c>
      <c r="BI274">
        <v>6.2789999999999999</v>
      </c>
      <c r="BJ274">
        <v>4.9690000000000003</v>
      </c>
      <c r="BK274">
        <v>1.4E-2</v>
      </c>
      <c r="BL274">
        <v>4.9829999999999997</v>
      </c>
      <c r="BM274">
        <v>7.9720000000000004</v>
      </c>
      <c r="BQ274">
        <v>0</v>
      </c>
      <c r="BR274">
        <v>0.47276000000000001</v>
      </c>
      <c r="BS274">
        <v>-5</v>
      </c>
      <c r="BT274">
        <v>5.8799999999999998E-3</v>
      </c>
      <c r="BU274">
        <v>11.553072999999999</v>
      </c>
      <c r="BV274">
        <v>0</v>
      </c>
      <c r="BW274" t="s">
        <v>155</v>
      </c>
      <c r="BX274">
        <v>0.79300000000000004</v>
      </c>
    </row>
    <row r="275" spans="1:76" x14ac:dyDescent="0.25">
      <c r="A275" s="26">
        <v>43530</v>
      </c>
      <c r="B275" s="29">
        <v>0.70863270833333336</v>
      </c>
      <c r="C275">
        <v>12.939</v>
      </c>
      <c r="D275">
        <v>2.6821000000000002</v>
      </c>
      <c r="E275">
        <v>26821.198380999998</v>
      </c>
      <c r="F275">
        <v>316</v>
      </c>
      <c r="G275">
        <v>0.7</v>
      </c>
      <c r="H275">
        <v>1145</v>
      </c>
      <c r="J275">
        <v>0</v>
      </c>
      <c r="K275">
        <v>0.86650000000000005</v>
      </c>
      <c r="L275">
        <v>11.2112</v>
      </c>
      <c r="M275">
        <v>2.3239999999999998</v>
      </c>
      <c r="N275">
        <v>273.7611</v>
      </c>
      <c r="O275">
        <v>0.62260000000000004</v>
      </c>
      <c r="P275">
        <v>274.39999999999998</v>
      </c>
      <c r="Q275">
        <v>217.2253</v>
      </c>
      <c r="R275">
        <v>0.49399999999999999</v>
      </c>
      <c r="S275">
        <v>217.7</v>
      </c>
      <c r="T275">
        <v>1145.0056</v>
      </c>
      <c r="W275">
        <v>0</v>
      </c>
      <c r="X275">
        <v>0</v>
      </c>
      <c r="Y275">
        <v>11.6</v>
      </c>
      <c r="Z275">
        <v>864</v>
      </c>
      <c r="AA275">
        <v>850</v>
      </c>
      <c r="AB275">
        <v>850</v>
      </c>
      <c r="AC275">
        <v>90</v>
      </c>
      <c r="AD275">
        <v>19.62</v>
      </c>
      <c r="AE275">
        <v>0.45</v>
      </c>
      <c r="AF275">
        <v>981</v>
      </c>
      <c r="AG275">
        <v>-3</v>
      </c>
      <c r="AH275">
        <v>54</v>
      </c>
      <c r="AI275">
        <v>35</v>
      </c>
      <c r="AJ275">
        <v>190</v>
      </c>
      <c r="AK275">
        <v>168.9</v>
      </c>
      <c r="AL275">
        <v>4.4000000000000004</v>
      </c>
      <c r="AM275">
        <v>174</v>
      </c>
      <c r="AN275" t="s">
        <v>155</v>
      </c>
      <c r="AO275">
        <v>2</v>
      </c>
      <c r="AP275" s="28">
        <v>0.91711805555555559</v>
      </c>
      <c r="AQ275">
        <v>47.163082000000003</v>
      </c>
      <c r="AR275">
        <v>-88.484202999999994</v>
      </c>
      <c r="AS275">
        <v>316.3</v>
      </c>
      <c r="AT275">
        <v>39.200000000000003</v>
      </c>
      <c r="AU275">
        <v>12</v>
      </c>
      <c r="AV275">
        <v>10</v>
      </c>
      <c r="AW275" t="s">
        <v>209</v>
      </c>
      <c r="AX275">
        <v>1.1064000000000001</v>
      </c>
      <c r="AY275">
        <v>1.4532</v>
      </c>
      <c r="AZ275">
        <v>1.8595999999999999</v>
      </c>
      <c r="BA275">
        <v>14.686999999999999</v>
      </c>
      <c r="BB275">
        <v>13.81</v>
      </c>
      <c r="BC275">
        <v>0.94</v>
      </c>
      <c r="BD275">
        <v>15.412000000000001</v>
      </c>
      <c r="BE275">
        <v>2593.5439999999999</v>
      </c>
      <c r="BF275">
        <v>342.17399999999998</v>
      </c>
      <c r="BG275">
        <v>6.6319999999999997</v>
      </c>
      <c r="BH275">
        <v>1.4999999999999999E-2</v>
      </c>
      <c r="BI275">
        <v>6.6470000000000002</v>
      </c>
      <c r="BJ275">
        <v>5.2619999999999996</v>
      </c>
      <c r="BK275">
        <v>1.2E-2</v>
      </c>
      <c r="BL275">
        <v>5.274</v>
      </c>
      <c r="BM275">
        <v>8.4113000000000007</v>
      </c>
      <c r="BQ275">
        <v>0</v>
      </c>
      <c r="BR275">
        <v>0.65556000000000003</v>
      </c>
      <c r="BS275">
        <v>-5</v>
      </c>
      <c r="BT275">
        <v>5.1200000000000004E-3</v>
      </c>
      <c r="BU275">
        <v>16.020247999999999</v>
      </c>
      <c r="BV275">
        <v>0</v>
      </c>
      <c r="BW275" t="s">
        <v>155</v>
      </c>
      <c r="BX275">
        <v>0.79300000000000004</v>
      </c>
    </row>
    <row r="276" spans="1:76" x14ac:dyDescent="0.25">
      <c r="A276" s="26">
        <v>43530</v>
      </c>
      <c r="B276" s="29">
        <v>0.7086442824074074</v>
      </c>
      <c r="C276">
        <v>12.79</v>
      </c>
      <c r="D276">
        <v>2.9177</v>
      </c>
      <c r="E276">
        <v>29176.864053000001</v>
      </c>
      <c r="F276">
        <v>351.7</v>
      </c>
      <c r="G276">
        <v>0.7</v>
      </c>
      <c r="H276">
        <v>1225.3</v>
      </c>
      <c r="J276">
        <v>0</v>
      </c>
      <c r="K276">
        <v>0.86539999999999995</v>
      </c>
      <c r="L276">
        <v>11.068899999999999</v>
      </c>
      <c r="M276">
        <v>2.5251000000000001</v>
      </c>
      <c r="N276">
        <v>304.3365</v>
      </c>
      <c r="O276">
        <v>0.60580000000000001</v>
      </c>
      <c r="P276">
        <v>304.89999999999998</v>
      </c>
      <c r="Q276">
        <v>241.4864</v>
      </c>
      <c r="R276">
        <v>0.48070000000000002</v>
      </c>
      <c r="S276">
        <v>242</v>
      </c>
      <c r="T276">
        <v>1225.2583999999999</v>
      </c>
      <c r="W276">
        <v>0</v>
      </c>
      <c r="X276">
        <v>0</v>
      </c>
      <c r="Y276">
        <v>11.6</v>
      </c>
      <c r="Z276">
        <v>868</v>
      </c>
      <c r="AA276">
        <v>854</v>
      </c>
      <c r="AB276">
        <v>854</v>
      </c>
      <c r="AC276">
        <v>90</v>
      </c>
      <c r="AD276">
        <v>19.62</v>
      </c>
      <c r="AE276">
        <v>0.45</v>
      </c>
      <c r="AF276">
        <v>981</v>
      </c>
      <c r="AG276">
        <v>-3</v>
      </c>
      <c r="AH276">
        <v>54</v>
      </c>
      <c r="AI276">
        <v>35</v>
      </c>
      <c r="AJ276">
        <v>190</v>
      </c>
      <c r="AK276">
        <v>168.1</v>
      </c>
      <c r="AL276">
        <v>4.4000000000000004</v>
      </c>
      <c r="AM276">
        <v>174</v>
      </c>
      <c r="AN276" t="s">
        <v>155</v>
      </c>
      <c r="AO276">
        <v>2</v>
      </c>
      <c r="AP276" s="28">
        <v>0.91712962962962974</v>
      </c>
      <c r="AQ276">
        <v>47.163229999999999</v>
      </c>
      <c r="AR276">
        <v>-88.484294000000006</v>
      </c>
      <c r="AS276">
        <v>316.8</v>
      </c>
      <c r="AT276">
        <v>39.299999999999997</v>
      </c>
      <c r="AU276">
        <v>12</v>
      </c>
      <c r="AV276">
        <v>10</v>
      </c>
      <c r="AW276" t="s">
        <v>209</v>
      </c>
      <c r="AX276">
        <v>1</v>
      </c>
      <c r="AY276">
        <v>1.4</v>
      </c>
      <c r="AZ276">
        <v>1.7</v>
      </c>
      <c r="BA276">
        <v>14.686999999999999</v>
      </c>
      <c r="BB276">
        <v>13.7</v>
      </c>
      <c r="BC276">
        <v>0.93</v>
      </c>
      <c r="BD276">
        <v>15.548</v>
      </c>
      <c r="BE276">
        <v>2548.105</v>
      </c>
      <c r="BF276">
        <v>369.96699999999998</v>
      </c>
      <c r="BG276">
        <v>7.3369999999999997</v>
      </c>
      <c r="BH276">
        <v>1.4999999999999999E-2</v>
      </c>
      <c r="BI276">
        <v>7.351</v>
      </c>
      <c r="BJ276">
        <v>5.8220000000000001</v>
      </c>
      <c r="BK276">
        <v>1.2E-2</v>
      </c>
      <c r="BL276">
        <v>5.8330000000000002</v>
      </c>
      <c r="BM276">
        <v>8.9567999999999994</v>
      </c>
      <c r="BQ276">
        <v>0</v>
      </c>
      <c r="BR276">
        <v>0.652505</v>
      </c>
      <c r="BS276">
        <v>-5</v>
      </c>
      <c r="BT276">
        <v>5.8789999999999997E-3</v>
      </c>
      <c r="BU276">
        <v>15.945603</v>
      </c>
      <c r="BV276">
        <v>0</v>
      </c>
      <c r="BW276" t="s">
        <v>155</v>
      </c>
      <c r="BX276">
        <v>0.79300000000000004</v>
      </c>
    </row>
    <row r="277" spans="1:76" x14ac:dyDescent="0.25">
      <c r="A277" s="26">
        <v>43530</v>
      </c>
      <c r="B277" s="29">
        <v>0.70865585648148155</v>
      </c>
      <c r="C277">
        <v>12.81</v>
      </c>
      <c r="D277">
        <v>2.8418999999999999</v>
      </c>
      <c r="E277">
        <v>28419.136441999999</v>
      </c>
      <c r="F277">
        <v>388.3</v>
      </c>
      <c r="G277">
        <v>0.7</v>
      </c>
      <c r="H277">
        <v>1286.5999999999999</v>
      </c>
      <c r="J277">
        <v>0</v>
      </c>
      <c r="K277">
        <v>0.8659</v>
      </c>
      <c r="L277">
        <v>11.091799999999999</v>
      </c>
      <c r="M277">
        <v>2.4607000000000001</v>
      </c>
      <c r="N277">
        <v>336.23320000000001</v>
      </c>
      <c r="O277">
        <v>0.60609999999999997</v>
      </c>
      <c r="P277">
        <v>336.8</v>
      </c>
      <c r="Q277">
        <v>266.79599999999999</v>
      </c>
      <c r="R277">
        <v>0.48089999999999999</v>
      </c>
      <c r="S277">
        <v>267.3</v>
      </c>
      <c r="T277">
        <v>1286.5712000000001</v>
      </c>
      <c r="W277">
        <v>0</v>
      </c>
      <c r="X277">
        <v>0</v>
      </c>
      <c r="Y277">
        <v>11.6</v>
      </c>
      <c r="Z277">
        <v>868</v>
      </c>
      <c r="AA277">
        <v>854</v>
      </c>
      <c r="AB277">
        <v>854</v>
      </c>
      <c r="AC277">
        <v>90</v>
      </c>
      <c r="AD277">
        <v>19.62</v>
      </c>
      <c r="AE277">
        <v>0.45</v>
      </c>
      <c r="AF277">
        <v>981</v>
      </c>
      <c r="AG277">
        <v>-3</v>
      </c>
      <c r="AH277">
        <v>54</v>
      </c>
      <c r="AI277">
        <v>35</v>
      </c>
      <c r="AJ277">
        <v>190</v>
      </c>
      <c r="AK277">
        <v>168</v>
      </c>
      <c r="AL277">
        <v>4.3</v>
      </c>
      <c r="AM277">
        <v>174</v>
      </c>
      <c r="AN277" t="s">
        <v>155</v>
      </c>
      <c r="AO277">
        <v>2</v>
      </c>
      <c r="AP277" s="28">
        <v>0.91714120370370367</v>
      </c>
      <c r="AQ277">
        <v>47.163379999999997</v>
      </c>
      <c r="AR277">
        <v>-88.484407000000004</v>
      </c>
      <c r="AS277">
        <v>317.2</v>
      </c>
      <c r="AT277">
        <v>40.4</v>
      </c>
      <c r="AU277">
        <v>12</v>
      </c>
      <c r="AV277">
        <v>10</v>
      </c>
      <c r="AW277" t="s">
        <v>209</v>
      </c>
      <c r="AX277">
        <v>1.0468</v>
      </c>
      <c r="AY277">
        <v>1.4936</v>
      </c>
      <c r="AZ277">
        <v>1.7936000000000001</v>
      </c>
      <c r="BA277">
        <v>14.686999999999999</v>
      </c>
      <c r="BB277">
        <v>13.75</v>
      </c>
      <c r="BC277">
        <v>0.94</v>
      </c>
      <c r="BD277">
        <v>15.491</v>
      </c>
      <c r="BE277">
        <v>2559.9879999999998</v>
      </c>
      <c r="BF277">
        <v>361.47300000000001</v>
      </c>
      <c r="BG277">
        <v>8.1270000000000007</v>
      </c>
      <c r="BH277">
        <v>1.4999999999999999E-2</v>
      </c>
      <c r="BI277">
        <v>8.141</v>
      </c>
      <c r="BJ277">
        <v>6.4480000000000004</v>
      </c>
      <c r="BK277">
        <v>1.2E-2</v>
      </c>
      <c r="BL277">
        <v>6.46</v>
      </c>
      <c r="BM277">
        <v>9.4293999999999993</v>
      </c>
      <c r="BQ277">
        <v>0</v>
      </c>
      <c r="BR277">
        <v>0.600607</v>
      </c>
      <c r="BS277">
        <v>-5</v>
      </c>
      <c r="BT277">
        <v>5.1200000000000004E-3</v>
      </c>
      <c r="BU277">
        <v>14.677324</v>
      </c>
      <c r="BV277">
        <v>0</v>
      </c>
      <c r="BW277" t="s">
        <v>155</v>
      </c>
      <c r="BX277">
        <v>0.79300000000000004</v>
      </c>
    </row>
    <row r="278" spans="1:76" x14ac:dyDescent="0.25">
      <c r="A278" s="26">
        <v>43530</v>
      </c>
      <c r="B278" s="29">
        <v>0.70866743055555548</v>
      </c>
      <c r="C278">
        <v>13.042999999999999</v>
      </c>
      <c r="D278">
        <v>2.5265</v>
      </c>
      <c r="E278">
        <v>25265.090015999998</v>
      </c>
      <c r="F278">
        <v>419.4</v>
      </c>
      <c r="G278">
        <v>0.7</v>
      </c>
      <c r="H278">
        <v>1282.2</v>
      </c>
      <c r="J278">
        <v>0</v>
      </c>
      <c r="K278">
        <v>0.8669</v>
      </c>
      <c r="L278">
        <v>11.306699999999999</v>
      </c>
      <c r="M278">
        <v>2.1901999999999999</v>
      </c>
      <c r="N278">
        <v>363.57459999999998</v>
      </c>
      <c r="O278">
        <v>0.60680000000000001</v>
      </c>
      <c r="P278">
        <v>364.2</v>
      </c>
      <c r="Q278">
        <v>288.49099999999999</v>
      </c>
      <c r="R278">
        <v>0.48149999999999998</v>
      </c>
      <c r="S278">
        <v>289</v>
      </c>
      <c r="T278">
        <v>1282.1638</v>
      </c>
      <c r="W278">
        <v>0</v>
      </c>
      <c r="X278">
        <v>0</v>
      </c>
      <c r="Y278">
        <v>11.6</v>
      </c>
      <c r="Z278">
        <v>865</v>
      </c>
      <c r="AA278">
        <v>850</v>
      </c>
      <c r="AB278">
        <v>851</v>
      </c>
      <c r="AC278">
        <v>90</v>
      </c>
      <c r="AD278">
        <v>19.62</v>
      </c>
      <c r="AE278">
        <v>0.45</v>
      </c>
      <c r="AF278">
        <v>981</v>
      </c>
      <c r="AG278">
        <v>-3</v>
      </c>
      <c r="AH278">
        <v>54</v>
      </c>
      <c r="AI278">
        <v>35</v>
      </c>
      <c r="AJ278">
        <v>190</v>
      </c>
      <c r="AK278">
        <v>168</v>
      </c>
      <c r="AL278">
        <v>4.3</v>
      </c>
      <c r="AM278">
        <v>174</v>
      </c>
      <c r="AN278" t="s">
        <v>155</v>
      </c>
      <c r="AO278">
        <v>2</v>
      </c>
      <c r="AP278" s="28">
        <v>0.91715277777777782</v>
      </c>
      <c r="AQ278">
        <v>47.163536999999998</v>
      </c>
      <c r="AR278">
        <v>-88.484543000000002</v>
      </c>
      <c r="AS278">
        <v>317.3</v>
      </c>
      <c r="AT278">
        <v>42.7</v>
      </c>
      <c r="AU278">
        <v>12</v>
      </c>
      <c r="AV278">
        <v>10</v>
      </c>
      <c r="AW278" t="s">
        <v>209</v>
      </c>
      <c r="AX278">
        <v>1.1000000000000001</v>
      </c>
      <c r="AY278">
        <v>1.6</v>
      </c>
      <c r="AZ278">
        <v>1.9</v>
      </c>
      <c r="BA278">
        <v>14.686999999999999</v>
      </c>
      <c r="BB278">
        <v>13.86</v>
      </c>
      <c r="BC278">
        <v>0.94</v>
      </c>
      <c r="BD278">
        <v>15.356</v>
      </c>
      <c r="BE278">
        <v>2620.37</v>
      </c>
      <c r="BF278">
        <v>323.06</v>
      </c>
      <c r="BG278">
        <v>8.8239999999999998</v>
      </c>
      <c r="BH278">
        <v>1.4999999999999999E-2</v>
      </c>
      <c r="BI278">
        <v>8.8390000000000004</v>
      </c>
      <c r="BJ278">
        <v>7.0019999999999998</v>
      </c>
      <c r="BK278">
        <v>1.2E-2</v>
      </c>
      <c r="BL278">
        <v>7.0129999999999999</v>
      </c>
      <c r="BM278">
        <v>9.4359000000000002</v>
      </c>
      <c r="BQ278">
        <v>0</v>
      </c>
      <c r="BR278">
        <v>0.57464000000000004</v>
      </c>
      <c r="BS278">
        <v>-5</v>
      </c>
      <c r="BT278">
        <v>5.8799999999999998E-3</v>
      </c>
      <c r="BU278">
        <v>14.042764999999999</v>
      </c>
      <c r="BV278">
        <v>0</v>
      </c>
      <c r="BW278" t="s">
        <v>155</v>
      </c>
      <c r="BX278">
        <v>0.79300000000000004</v>
      </c>
    </row>
    <row r="279" spans="1:76" x14ac:dyDescent="0.25">
      <c r="A279" s="26">
        <v>43530</v>
      </c>
      <c r="B279" s="29">
        <v>0.70867900462962963</v>
      </c>
      <c r="C279">
        <v>13.284000000000001</v>
      </c>
      <c r="D279">
        <v>2.1526000000000001</v>
      </c>
      <c r="E279">
        <v>21526.310024999999</v>
      </c>
      <c r="F279">
        <v>434.2</v>
      </c>
      <c r="G279">
        <v>0.7</v>
      </c>
      <c r="H279">
        <v>1244.7</v>
      </c>
      <c r="J279">
        <v>0</v>
      </c>
      <c r="K279">
        <v>0.86839999999999995</v>
      </c>
      <c r="L279">
        <v>11.5358</v>
      </c>
      <c r="M279">
        <v>1.8693</v>
      </c>
      <c r="N279">
        <v>377.06939999999997</v>
      </c>
      <c r="O279">
        <v>0.6079</v>
      </c>
      <c r="P279">
        <v>377.7</v>
      </c>
      <c r="Q279">
        <v>299.19889999999998</v>
      </c>
      <c r="R279">
        <v>0.48230000000000001</v>
      </c>
      <c r="S279">
        <v>299.7</v>
      </c>
      <c r="T279">
        <v>1244.7077999999999</v>
      </c>
      <c r="W279">
        <v>0</v>
      </c>
      <c r="X279">
        <v>0</v>
      </c>
      <c r="Y279">
        <v>11.6</v>
      </c>
      <c r="Z279">
        <v>862</v>
      </c>
      <c r="AA279">
        <v>847</v>
      </c>
      <c r="AB279">
        <v>848</v>
      </c>
      <c r="AC279">
        <v>90</v>
      </c>
      <c r="AD279">
        <v>19.62</v>
      </c>
      <c r="AE279">
        <v>0.45</v>
      </c>
      <c r="AF279">
        <v>981</v>
      </c>
      <c r="AG279">
        <v>-3</v>
      </c>
      <c r="AH279">
        <v>54</v>
      </c>
      <c r="AI279">
        <v>35</v>
      </c>
      <c r="AJ279">
        <v>190</v>
      </c>
      <c r="AK279">
        <v>168</v>
      </c>
      <c r="AL279">
        <v>4.3</v>
      </c>
      <c r="AM279">
        <v>174</v>
      </c>
      <c r="AN279" t="s">
        <v>155</v>
      </c>
      <c r="AO279">
        <v>2</v>
      </c>
      <c r="AP279" s="28">
        <v>0.91716435185185186</v>
      </c>
      <c r="AQ279">
        <v>47.163696000000002</v>
      </c>
      <c r="AR279">
        <v>-88.484699000000006</v>
      </c>
      <c r="AS279">
        <v>317.2</v>
      </c>
      <c r="AT279">
        <v>44.9</v>
      </c>
      <c r="AU279">
        <v>12</v>
      </c>
      <c r="AV279">
        <v>10</v>
      </c>
      <c r="AW279" t="s">
        <v>209</v>
      </c>
      <c r="AX279">
        <v>1.1000000000000001</v>
      </c>
      <c r="AY279">
        <v>1.6</v>
      </c>
      <c r="AZ279">
        <v>1.9468000000000001</v>
      </c>
      <c r="BA279">
        <v>14.686999999999999</v>
      </c>
      <c r="BB279">
        <v>14.03</v>
      </c>
      <c r="BC279">
        <v>0.96</v>
      </c>
      <c r="BD279">
        <v>15.157999999999999</v>
      </c>
      <c r="BE279">
        <v>2692.413</v>
      </c>
      <c r="BF279">
        <v>277.68</v>
      </c>
      <c r="BG279">
        <v>9.2159999999999993</v>
      </c>
      <c r="BH279">
        <v>1.4999999999999999E-2</v>
      </c>
      <c r="BI279">
        <v>9.2309999999999999</v>
      </c>
      <c r="BJ279">
        <v>7.3129999999999997</v>
      </c>
      <c r="BK279">
        <v>1.2E-2</v>
      </c>
      <c r="BL279">
        <v>7.3250000000000002</v>
      </c>
      <c r="BM279">
        <v>9.2251999999999992</v>
      </c>
      <c r="BQ279">
        <v>0</v>
      </c>
      <c r="BR279">
        <v>0.43120000000000003</v>
      </c>
      <c r="BS279">
        <v>-5</v>
      </c>
      <c r="BT279">
        <v>5.1200000000000004E-3</v>
      </c>
      <c r="BU279">
        <v>10.53745</v>
      </c>
      <c r="BV279">
        <v>0</v>
      </c>
      <c r="BW279" t="s">
        <v>155</v>
      </c>
      <c r="BX279">
        <v>0.79300000000000004</v>
      </c>
    </row>
    <row r="280" spans="1:76" x14ac:dyDescent="0.25">
      <c r="A280" s="26">
        <v>43530</v>
      </c>
      <c r="B280" s="29">
        <v>0.70869057870370378</v>
      </c>
      <c r="C280">
        <v>13.378</v>
      </c>
      <c r="D280">
        <v>1.9016</v>
      </c>
      <c r="E280">
        <v>19015.779275000001</v>
      </c>
      <c r="F280">
        <v>436.5</v>
      </c>
      <c r="G280">
        <v>0.7</v>
      </c>
      <c r="H280">
        <v>1159.9000000000001</v>
      </c>
      <c r="J280">
        <v>0</v>
      </c>
      <c r="K280">
        <v>0.86990000000000001</v>
      </c>
      <c r="L280">
        <v>11.6379</v>
      </c>
      <c r="M280">
        <v>1.6541999999999999</v>
      </c>
      <c r="N280">
        <v>379.6902</v>
      </c>
      <c r="O280">
        <v>0.6089</v>
      </c>
      <c r="P280">
        <v>380.3</v>
      </c>
      <c r="Q280">
        <v>301.27850000000001</v>
      </c>
      <c r="R280">
        <v>0.48320000000000002</v>
      </c>
      <c r="S280">
        <v>301.8</v>
      </c>
      <c r="T280">
        <v>1159.9376</v>
      </c>
      <c r="W280">
        <v>0</v>
      </c>
      <c r="X280">
        <v>0</v>
      </c>
      <c r="Y280">
        <v>11.6</v>
      </c>
      <c r="Z280">
        <v>861</v>
      </c>
      <c r="AA280">
        <v>845</v>
      </c>
      <c r="AB280">
        <v>846</v>
      </c>
      <c r="AC280">
        <v>90</v>
      </c>
      <c r="AD280">
        <v>19.62</v>
      </c>
      <c r="AE280">
        <v>0.45</v>
      </c>
      <c r="AF280">
        <v>981</v>
      </c>
      <c r="AG280">
        <v>-3</v>
      </c>
      <c r="AH280">
        <v>54</v>
      </c>
      <c r="AI280">
        <v>35</v>
      </c>
      <c r="AJ280">
        <v>190</v>
      </c>
      <c r="AK280">
        <v>168</v>
      </c>
      <c r="AL280">
        <v>4.3</v>
      </c>
      <c r="AM280">
        <v>174</v>
      </c>
      <c r="AN280" t="s">
        <v>155</v>
      </c>
      <c r="AO280">
        <v>2</v>
      </c>
      <c r="AP280" s="28">
        <v>0.91717592592592589</v>
      </c>
      <c r="AQ280">
        <v>47.163845999999999</v>
      </c>
      <c r="AR280">
        <v>-88.484872999999993</v>
      </c>
      <c r="AS280">
        <v>317.3</v>
      </c>
      <c r="AT280">
        <v>46.1</v>
      </c>
      <c r="AU280">
        <v>12</v>
      </c>
      <c r="AV280">
        <v>10</v>
      </c>
      <c r="AW280" t="s">
        <v>209</v>
      </c>
      <c r="AX280">
        <v>1.1000000000000001</v>
      </c>
      <c r="AY280">
        <v>1.6</v>
      </c>
      <c r="AZ280">
        <v>2</v>
      </c>
      <c r="BA280">
        <v>14.686999999999999</v>
      </c>
      <c r="BB280">
        <v>14.2</v>
      </c>
      <c r="BC280">
        <v>0.97</v>
      </c>
      <c r="BD280">
        <v>14.952</v>
      </c>
      <c r="BE280">
        <v>2740.9209999999998</v>
      </c>
      <c r="BF280">
        <v>247.96899999999999</v>
      </c>
      <c r="BG280">
        <v>9.3650000000000002</v>
      </c>
      <c r="BH280">
        <v>1.4999999999999999E-2</v>
      </c>
      <c r="BI280">
        <v>9.3800000000000008</v>
      </c>
      <c r="BJ280">
        <v>7.431</v>
      </c>
      <c r="BK280">
        <v>1.2E-2</v>
      </c>
      <c r="BL280">
        <v>7.4429999999999996</v>
      </c>
      <c r="BM280">
        <v>8.6750000000000007</v>
      </c>
      <c r="BQ280">
        <v>0</v>
      </c>
      <c r="BR280">
        <v>0.41199999999999998</v>
      </c>
      <c r="BS280">
        <v>-5</v>
      </c>
      <c r="BT280">
        <v>5.8799999999999998E-3</v>
      </c>
      <c r="BU280">
        <v>10.068250000000001</v>
      </c>
      <c r="BV280">
        <v>0</v>
      </c>
      <c r="BW280" t="s">
        <v>155</v>
      </c>
      <c r="BX280">
        <v>0.79300000000000004</v>
      </c>
    </row>
    <row r="281" spans="1:76" x14ac:dyDescent="0.25">
      <c r="A281" s="26">
        <v>43530</v>
      </c>
      <c r="B281" s="29">
        <v>0.70870215277777771</v>
      </c>
      <c r="C281">
        <v>13.39</v>
      </c>
      <c r="D281">
        <v>1.9120999999999999</v>
      </c>
      <c r="E281">
        <v>19121.241934999998</v>
      </c>
      <c r="F281">
        <v>433</v>
      </c>
      <c r="G281">
        <v>0.7</v>
      </c>
      <c r="H281">
        <v>1082.0999999999999</v>
      </c>
      <c r="J281">
        <v>0</v>
      </c>
      <c r="K281">
        <v>0.86980000000000002</v>
      </c>
      <c r="L281">
        <v>11.6469</v>
      </c>
      <c r="M281">
        <v>1.6632</v>
      </c>
      <c r="N281">
        <v>376.6345</v>
      </c>
      <c r="O281">
        <v>0.6089</v>
      </c>
      <c r="P281">
        <v>377.2</v>
      </c>
      <c r="Q281">
        <v>298.85379999999998</v>
      </c>
      <c r="R281">
        <v>0.48309999999999997</v>
      </c>
      <c r="S281">
        <v>299.3</v>
      </c>
      <c r="T281">
        <v>1082.0963999999999</v>
      </c>
      <c r="W281">
        <v>0</v>
      </c>
      <c r="X281">
        <v>0</v>
      </c>
      <c r="Y281">
        <v>11.6</v>
      </c>
      <c r="Z281">
        <v>859</v>
      </c>
      <c r="AA281">
        <v>845</v>
      </c>
      <c r="AB281">
        <v>846</v>
      </c>
      <c r="AC281">
        <v>90</v>
      </c>
      <c r="AD281">
        <v>19.62</v>
      </c>
      <c r="AE281">
        <v>0.45</v>
      </c>
      <c r="AF281">
        <v>981</v>
      </c>
      <c r="AG281">
        <v>-3</v>
      </c>
      <c r="AH281">
        <v>54</v>
      </c>
      <c r="AI281">
        <v>35</v>
      </c>
      <c r="AJ281">
        <v>190</v>
      </c>
      <c r="AK281">
        <v>168.9</v>
      </c>
      <c r="AL281">
        <v>4.3</v>
      </c>
      <c r="AM281">
        <v>174</v>
      </c>
      <c r="AN281" t="s">
        <v>155</v>
      </c>
      <c r="AO281">
        <v>2</v>
      </c>
      <c r="AP281" s="28">
        <v>0.91718749999999993</v>
      </c>
      <c r="AQ281">
        <v>47.163974000000003</v>
      </c>
      <c r="AR281">
        <v>-88.485069999999993</v>
      </c>
      <c r="AS281">
        <v>317.5</v>
      </c>
      <c r="AT281">
        <v>46</v>
      </c>
      <c r="AU281">
        <v>12</v>
      </c>
      <c r="AV281">
        <v>11</v>
      </c>
      <c r="AW281" t="s">
        <v>208</v>
      </c>
      <c r="AX281">
        <v>1.2403999999999999</v>
      </c>
      <c r="AY281">
        <v>1.7403999999999999</v>
      </c>
      <c r="AZ281">
        <v>2.1871999999999998</v>
      </c>
      <c r="BA281">
        <v>14.686999999999999</v>
      </c>
      <c r="BB281">
        <v>14.19</v>
      </c>
      <c r="BC281">
        <v>0.97</v>
      </c>
      <c r="BD281">
        <v>14.967000000000001</v>
      </c>
      <c r="BE281">
        <v>2740.9520000000002</v>
      </c>
      <c r="BF281">
        <v>249.12299999999999</v>
      </c>
      <c r="BG281">
        <v>9.282</v>
      </c>
      <c r="BH281">
        <v>1.4999999999999999E-2</v>
      </c>
      <c r="BI281">
        <v>9.2970000000000006</v>
      </c>
      <c r="BJ281">
        <v>7.3650000000000002</v>
      </c>
      <c r="BK281">
        <v>1.2E-2</v>
      </c>
      <c r="BL281">
        <v>7.3769999999999998</v>
      </c>
      <c r="BM281">
        <v>8.0867000000000004</v>
      </c>
      <c r="BQ281">
        <v>0</v>
      </c>
      <c r="BR281">
        <v>0.34254899999999999</v>
      </c>
      <c r="BS281">
        <v>-5</v>
      </c>
      <c r="BT281">
        <v>5.1209999999999997E-3</v>
      </c>
      <c r="BU281">
        <v>8.3710529999999999</v>
      </c>
      <c r="BV281">
        <v>0</v>
      </c>
      <c r="BW281" t="s">
        <v>155</v>
      </c>
      <c r="BX281">
        <v>0.79300000000000004</v>
      </c>
    </row>
    <row r="282" spans="1:76" x14ac:dyDescent="0.25">
      <c r="A282" s="26">
        <v>43530</v>
      </c>
      <c r="B282" s="29">
        <v>0.70871372685185186</v>
      </c>
      <c r="C282">
        <v>13.337</v>
      </c>
      <c r="D282">
        <v>2.0449999999999999</v>
      </c>
      <c r="E282">
        <v>20450.108423999998</v>
      </c>
      <c r="F282">
        <v>427.8</v>
      </c>
      <c r="G282">
        <v>0.8</v>
      </c>
      <c r="H282">
        <v>1054.0999999999999</v>
      </c>
      <c r="J282">
        <v>0</v>
      </c>
      <c r="K282">
        <v>0.86909999999999998</v>
      </c>
      <c r="L282">
        <v>11.5909</v>
      </c>
      <c r="M282">
        <v>1.7771999999999999</v>
      </c>
      <c r="N282">
        <v>371.7901</v>
      </c>
      <c r="O282">
        <v>0.69520000000000004</v>
      </c>
      <c r="P282">
        <v>372.5</v>
      </c>
      <c r="Q282">
        <v>295.00979999999998</v>
      </c>
      <c r="R282">
        <v>0.55169999999999997</v>
      </c>
      <c r="S282">
        <v>295.60000000000002</v>
      </c>
      <c r="T282">
        <v>1054.1241</v>
      </c>
      <c r="W282">
        <v>0</v>
      </c>
      <c r="X282">
        <v>0</v>
      </c>
      <c r="Y282">
        <v>11.6</v>
      </c>
      <c r="Z282">
        <v>860</v>
      </c>
      <c r="AA282">
        <v>846</v>
      </c>
      <c r="AB282">
        <v>847</v>
      </c>
      <c r="AC282">
        <v>90</v>
      </c>
      <c r="AD282">
        <v>19.62</v>
      </c>
      <c r="AE282">
        <v>0.45</v>
      </c>
      <c r="AF282">
        <v>981</v>
      </c>
      <c r="AG282">
        <v>-3</v>
      </c>
      <c r="AH282">
        <v>53.12012</v>
      </c>
      <c r="AI282">
        <v>35</v>
      </c>
      <c r="AJ282">
        <v>190</v>
      </c>
      <c r="AK282">
        <v>168.1</v>
      </c>
      <c r="AL282">
        <v>4.2</v>
      </c>
      <c r="AM282">
        <v>174</v>
      </c>
      <c r="AN282" t="s">
        <v>155</v>
      </c>
      <c r="AO282">
        <v>2</v>
      </c>
      <c r="AP282" s="28">
        <v>0.91719907407407408</v>
      </c>
      <c r="AQ282">
        <v>47.164074999999997</v>
      </c>
      <c r="AR282">
        <v>-88.485288999999995</v>
      </c>
      <c r="AS282">
        <v>317.8</v>
      </c>
      <c r="AT282">
        <v>45.1</v>
      </c>
      <c r="AU282">
        <v>12</v>
      </c>
      <c r="AV282">
        <v>11</v>
      </c>
      <c r="AW282" t="s">
        <v>208</v>
      </c>
      <c r="AX282">
        <v>1.4468000000000001</v>
      </c>
      <c r="AY282">
        <v>1.9468000000000001</v>
      </c>
      <c r="AZ282">
        <v>2.4468000000000001</v>
      </c>
      <c r="BA282">
        <v>14.686999999999999</v>
      </c>
      <c r="BB282">
        <v>14.11</v>
      </c>
      <c r="BC282">
        <v>0.96</v>
      </c>
      <c r="BD282">
        <v>15.068</v>
      </c>
      <c r="BE282">
        <v>2716.556</v>
      </c>
      <c r="BF282">
        <v>265.10700000000003</v>
      </c>
      <c r="BG282">
        <v>9.125</v>
      </c>
      <c r="BH282">
        <v>1.7000000000000001E-2</v>
      </c>
      <c r="BI282">
        <v>9.1419999999999995</v>
      </c>
      <c r="BJ282">
        <v>7.2409999999999997</v>
      </c>
      <c r="BK282">
        <v>1.4E-2</v>
      </c>
      <c r="BL282">
        <v>7.2539999999999996</v>
      </c>
      <c r="BM282">
        <v>7.8452000000000002</v>
      </c>
      <c r="BQ282">
        <v>0</v>
      </c>
      <c r="BR282">
        <v>0.45970299999999997</v>
      </c>
      <c r="BS282">
        <v>-5</v>
      </c>
      <c r="BT282">
        <v>5.0000000000000001E-3</v>
      </c>
      <c r="BU282">
        <v>11.233985000000001</v>
      </c>
      <c r="BV282">
        <v>0</v>
      </c>
      <c r="BW282" t="s">
        <v>155</v>
      </c>
      <c r="BX282">
        <v>0.79300000000000004</v>
      </c>
    </row>
    <row r="283" spans="1:76" x14ac:dyDescent="0.25">
      <c r="A283" s="26">
        <v>43530</v>
      </c>
      <c r="B283" s="29">
        <v>0.70872530092592589</v>
      </c>
      <c r="C283">
        <v>13.202999999999999</v>
      </c>
      <c r="D283">
        <v>2.2875000000000001</v>
      </c>
      <c r="E283">
        <v>22874.965278</v>
      </c>
      <c r="F283">
        <v>426.4</v>
      </c>
      <c r="G283">
        <v>0.8</v>
      </c>
      <c r="H283">
        <v>1082.3</v>
      </c>
      <c r="J283">
        <v>0</v>
      </c>
      <c r="K283">
        <v>0.8679</v>
      </c>
      <c r="L283">
        <v>11.4598</v>
      </c>
      <c r="M283">
        <v>1.9854000000000001</v>
      </c>
      <c r="N283">
        <v>370.07870000000003</v>
      </c>
      <c r="O283">
        <v>0.69440000000000002</v>
      </c>
      <c r="P283">
        <v>370.8</v>
      </c>
      <c r="Q283">
        <v>293.65190000000001</v>
      </c>
      <c r="R283">
        <v>0.55100000000000005</v>
      </c>
      <c r="S283">
        <v>294.2</v>
      </c>
      <c r="T283">
        <v>1082.3325</v>
      </c>
      <c r="W283">
        <v>0</v>
      </c>
      <c r="X283">
        <v>0</v>
      </c>
      <c r="Y283">
        <v>11.6</v>
      </c>
      <c r="Z283">
        <v>857</v>
      </c>
      <c r="AA283">
        <v>843</v>
      </c>
      <c r="AB283">
        <v>844</v>
      </c>
      <c r="AC283">
        <v>90</v>
      </c>
      <c r="AD283">
        <v>19.62</v>
      </c>
      <c r="AE283">
        <v>0.45</v>
      </c>
      <c r="AF283">
        <v>981</v>
      </c>
      <c r="AG283">
        <v>-3</v>
      </c>
      <c r="AH283">
        <v>53</v>
      </c>
      <c r="AI283">
        <v>35</v>
      </c>
      <c r="AJ283">
        <v>190</v>
      </c>
      <c r="AK283">
        <v>168.9</v>
      </c>
      <c r="AL283">
        <v>4.3</v>
      </c>
      <c r="AM283">
        <v>174</v>
      </c>
      <c r="AN283" t="s">
        <v>155</v>
      </c>
      <c r="AO283">
        <v>2</v>
      </c>
      <c r="AP283" s="28">
        <v>0.91721064814814823</v>
      </c>
      <c r="AQ283">
        <v>47.164157000000003</v>
      </c>
      <c r="AR283">
        <v>-88.485517999999999</v>
      </c>
      <c r="AS283">
        <v>318</v>
      </c>
      <c r="AT283">
        <v>44.1</v>
      </c>
      <c r="AU283">
        <v>12</v>
      </c>
      <c r="AV283">
        <v>11</v>
      </c>
      <c r="AW283" t="s">
        <v>208</v>
      </c>
      <c r="AX283">
        <v>1.5935999999999999</v>
      </c>
      <c r="AY283">
        <v>2.0468000000000002</v>
      </c>
      <c r="AZ283">
        <v>2.5935999999999999</v>
      </c>
      <c r="BA283">
        <v>14.686999999999999</v>
      </c>
      <c r="BB283">
        <v>13.98</v>
      </c>
      <c r="BC283">
        <v>0.95</v>
      </c>
      <c r="BD283">
        <v>15.214</v>
      </c>
      <c r="BE283">
        <v>2669.9389999999999</v>
      </c>
      <c r="BF283">
        <v>294.411</v>
      </c>
      <c r="BG283">
        <v>9.0289999999999999</v>
      </c>
      <c r="BH283">
        <v>1.7000000000000001E-2</v>
      </c>
      <c r="BI283">
        <v>9.0459999999999994</v>
      </c>
      <c r="BJ283">
        <v>7.165</v>
      </c>
      <c r="BK283">
        <v>1.2999999999999999E-2</v>
      </c>
      <c r="BL283">
        <v>7.1779999999999999</v>
      </c>
      <c r="BM283">
        <v>8.0075000000000003</v>
      </c>
      <c r="BQ283">
        <v>0</v>
      </c>
      <c r="BR283">
        <v>0.23676</v>
      </c>
      <c r="BS283">
        <v>-5</v>
      </c>
      <c r="BT283">
        <v>5.0000000000000001E-3</v>
      </c>
      <c r="BU283">
        <v>5.7858229999999997</v>
      </c>
      <c r="BV283">
        <v>0</v>
      </c>
      <c r="BW283" t="s">
        <v>155</v>
      </c>
      <c r="BX283">
        <v>0.79300000000000004</v>
      </c>
    </row>
    <row r="284" spans="1:76" x14ac:dyDescent="0.25">
      <c r="A284" s="26">
        <v>43530</v>
      </c>
      <c r="B284" s="29">
        <v>0.70873687500000004</v>
      </c>
      <c r="C284">
        <v>13.228</v>
      </c>
      <c r="D284">
        <v>2.2118000000000002</v>
      </c>
      <c r="E284">
        <v>22117.720706</v>
      </c>
      <c r="F284">
        <v>422.4</v>
      </c>
      <c r="G284">
        <v>0.8</v>
      </c>
      <c r="H284">
        <v>1156.4000000000001</v>
      </c>
      <c r="J284">
        <v>0</v>
      </c>
      <c r="K284">
        <v>0.86839999999999995</v>
      </c>
      <c r="L284">
        <v>11.486800000000001</v>
      </c>
      <c r="M284">
        <v>1.9206000000000001</v>
      </c>
      <c r="N284">
        <v>366.80990000000003</v>
      </c>
      <c r="O284">
        <v>0.69469999999999998</v>
      </c>
      <c r="P284">
        <v>367.5</v>
      </c>
      <c r="Q284">
        <v>291.0582</v>
      </c>
      <c r="R284">
        <v>0.55120000000000002</v>
      </c>
      <c r="S284">
        <v>291.60000000000002</v>
      </c>
      <c r="T284">
        <v>1156.4119000000001</v>
      </c>
      <c r="W284">
        <v>0</v>
      </c>
      <c r="X284">
        <v>0</v>
      </c>
      <c r="Y284">
        <v>11.6</v>
      </c>
      <c r="Z284">
        <v>855</v>
      </c>
      <c r="AA284">
        <v>841</v>
      </c>
      <c r="AB284">
        <v>842</v>
      </c>
      <c r="AC284">
        <v>90</v>
      </c>
      <c r="AD284">
        <v>19.62</v>
      </c>
      <c r="AE284">
        <v>0.45</v>
      </c>
      <c r="AF284">
        <v>981</v>
      </c>
      <c r="AG284">
        <v>-3</v>
      </c>
      <c r="AH284">
        <v>53</v>
      </c>
      <c r="AI284">
        <v>35</v>
      </c>
      <c r="AJ284">
        <v>190</v>
      </c>
      <c r="AK284">
        <v>168.1</v>
      </c>
      <c r="AL284">
        <v>4.3</v>
      </c>
      <c r="AM284">
        <v>174</v>
      </c>
      <c r="AN284" t="s">
        <v>155</v>
      </c>
      <c r="AO284">
        <v>2</v>
      </c>
      <c r="AP284" s="28">
        <v>0.91722222222222216</v>
      </c>
      <c r="AQ284">
        <v>47.164234</v>
      </c>
      <c r="AR284">
        <v>-88.485747000000003</v>
      </c>
      <c r="AS284">
        <v>317.8</v>
      </c>
      <c r="AT284">
        <v>43.6</v>
      </c>
      <c r="AU284">
        <v>12</v>
      </c>
      <c r="AV284">
        <v>11</v>
      </c>
      <c r="AW284" t="s">
        <v>208</v>
      </c>
      <c r="AX284">
        <v>1.7</v>
      </c>
      <c r="AY284">
        <v>2.1</v>
      </c>
      <c r="AZ284">
        <v>2.7</v>
      </c>
      <c r="BA284">
        <v>14.686999999999999</v>
      </c>
      <c r="BB284">
        <v>14.03</v>
      </c>
      <c r="BC284">
        <v>0.96</v>
      </c>
      <c r="BD284">
        <v>15.16</v>
      </c>
      <c r="BE284">
        <v>2682.2669999999998</v>
      </c>
      <c r="BF284">
        <v>285.44299999999998</v>
      </c>
      <c r="BG284">
        <v>8.9700000000000006</v>
      </c>
      <c r="BH284">
        <v>1.7000000000000001E-2</v>
      </c>
      <c r="BI284">
        <v>8.9870000000000001</v>
      </c>
      <c r="BJ284">
        <v>7.117</v>
      </c>
      <c r="BK284">
        <v>1.2999999999999999E-2</v>
      </c>
      <c r="BL284">
        <v>7.1310000000000002</v>
      </c>
      <c r="BM284">
        <v>8.5748999999999995</v>
      </c>
      <c r="BQ284">
        <v>0</v>
      </c>
      <c r="BR284">
        <v>6.0560000000000003E-2</v>
      </c>
      <c r="BS284">
        <v>-5</v>
      </c>
      <c r="BT284">
        <v>5.0000000000000001E-3</v>
      </c>
      <c r="BU284">
        <v>1.479935</v>
      </c>
      <c r="BV284">
        <v>0</v>
      </c>
      <c r="BW284" t="s">
        <v>155</v>
      </c>
      <c r="BX284">
        <v>0.79300000000000004</v>
      </c>
    </row>
    <row r="285" spans="1:76" x14ac:dyDescent="0.25">
      <c r="A285" s="26">
        <v>43530</v>
      </c>
      <c r="B285" s="29">
        <v>0.70874844907407397</v>
      </c>
      <c r="C285">
        <v>13.747999999999999</v>
      </c>
      <c r="D285">
        <v>1.4123000000000001</v>
      </c>
      <c r="E285">
        <v>14122.591025</v>
      </c>
      <c r="F285">
        <v>396.4</v>
      </c>
      <c r="G285">
        <v>0.9</v>
      </c>
      <c r="H285">
        <v>1094</v>
      </c>
      <c r="J285">
        <v>0</v>
      </c>
      <c r="K285">
        <v>0.87139999999999995</v>
      </c>
      <c r="L285">
        <v>11.981</v>
      </c>
      <c r="M285">
        <v>1.2306999999999999</v>
      </c>
      <c r="N285">
        <v>345.46550000000002</v>
      </c>
      <c r="O285">
        <v>0.76829999999999998</v>
      </c>
      <c r="P285">
        <v>346.2</v>
      </c>
      <c r="Q285">
        <v>274.12169999999998</v>
      </c>
      <c r="R285">
        <v>0.60960000000000003</v>
      </c>
      <c r="S285">
        <v>274.7</v>
      </c>
      <c r="T285">
        <v>1093.9631999999999</v>
      </c>
      <c r="W285">
        <v>0</v>
      </c>
      <c r="X285">
        <v>0</v>
      </c>
      <c r="Y285">
        <v>11.6</v>
      </c>
      <c r="Z285">
        <v>854</v>
      </c>
      <c r="AA285">
        <v>840</v>
      </c>
      <c r="AB285">
        <v>842</v>
      </c>
      <c r="AC285">
        <v>90</v>
      </c>
      <c r="AD285">
        <v>19.62</v>
      </c>
      <c r="AE285">
        <v>0.45</v>
      </c>
      <c r="AF285">
        <v>981</v>
      </c>
      <c r="AG285">
        <v>-3</v>
      </c>
      <c r="AH285">
        <v>53</v>
      </c>
      <c r="AI285">
        <v>35</v>
      </c>
      <c r="AJ285">
        <v>190</v>
      </c>
      <c r="AK285">
        <v>168.9</v>
      </c>
      <c r="AL285">
        <v>4.3</v>
      </c>
      <c r="AM285">
        <v>174.3</v>
      </c>
      <c r="AN285" t="s">
        <v>155</v>
      </c>
      <c r="AO285">
        <v>2</v>
      </c>
      <c r="AP285" s="28">
        <v>0.91723379629629631</v>
      </c>
      <c r="AQ285">
        <v>47.164301000000002</v>
      </c>
      <c r="AR285">
        <v>-88.485971000000006</v>
      </c>
      <c r="AS285">
        <v>317.7</v>
      </c>
      <c r="AT285">
        <v>42.5</v>
      </c>
      <c r="AU285">
        <v>12</v>
      </c>
      <c r="AV285">
        <v>11</v>
      </c>
      <c r="AW285" t="s">
        <v>208</v>
      </c>
      <c r="AX285">
        <v>1.5597399999999999</v>
      </c>
      <c r="AY285">
        <v>1.8194809999999999</v>
      </c>
      <c r="AZ285">
        <v>2.3727269999999998</v>
      </c>
      <c r="BA285">
        <v>14.686999999999999</v>
      </c>
      <c r="BB285">
        <v>14.38</v>
      </c>
      <c r="BC285">
        <v>0.98</v>
      </c>
      <c r="BD285">
        <v>14.752000000000001</v>
      </c>
      <c r="BE285">
        <v>2840.2330000000002</v>
      </c>
      <c r="BF285">
        <v>185.69300000000001</v>
      </c>
      <c r="BG285">
        <v>8.5760000000000005</v>
      </c>
      <c r="BH285">
        <v>1.9E-2</v>
      </c>
      <c r="BI285">
        <v>8.5950000000000006</v>
      </c>
      <c r="BJ285">
        <v>6.8049999999999997</v>
      </c>
      <c r="BK285">
        <v>1.4999999999999999E-2</v>
      </c>
      <c r="BL285">
        <v>6.82</v>
      </c>
      <c r="BM285">
        <v>8.2353000000000005</v>
      </c>
      <c r="BQ285">
        <v>0</v>
      </c>
      <c r="BR285">
        <v>2.2799999999999999E-3</v>
      </c>
      <c r="BS285">
        <v>-5</v>
      </c>
      <c r="BT285">
        <v>5.0000000000000001E-3</v>
      </c>
      <c r="BU285">
        <v>5.5717000000000003E-2</v>
      </c>
      <c r="BV285">
        <v>0</v>
      </c>
      <c r="BW285" t="s">
        <v>155</v>
      </c>
      <c r="BX285">
        <v>0.79300000000000004</v>
      </c>
    </row>
    <row r="286" spans="1:76" x14ac:dyDescent="0.25">
      <c r="A286" s="26">
        <v>43530</v>
      </c>
      <c r="B286" s="29">
        <v>0.70876002314814812</v>
      </c>
      <c r="C286">
        <v>13.897</v>
      </c>
      <c r="D286">
        <v>1.0219</v>
      </c>
      <c r="E286">
        <v>10219.11939</v>
      </c>
      <c r="F286">
        <v>363.9</v>
      </c>
      <c r="G286">
        <v>0.9</v>
      </c>
      <c r="H286">
        <v>858.2</v>
      </c>
      <c r="J286">
        <v>0</v>
      </c>
      <c r="K286">
        <v>0.87390000000000001</v>
      </c>
      <c r="L286">
        <v>12.145300000000001</v>
      </c>
      <c r="M286">
        <v>0.8931</v>
      </c>
      <c r="N286">
        <v>318.05450000000002</v>
      </c>
      <c r="O286">
        <v>0.78659999999999997</v>
      </c>
      <c r="P286">
        <v>318.8</v>
      </c>
      <c r="Q286">
        <v>252.1901</v>
      </c>
      <c r="R286">
        <v>0.62370000000000003</v>
      </c>
      <c r="S286">
        <v>252.8</v>
      </c>
      <c r="T286">
        <v>858.20870000000002</v>
      </c>
      <c r="W286">
        <v>0</v>
      </c>
      <c r="X286">
        <v>0</v>
      </c>
      <c r="Y286">
        <v>11.6</v>
      </c>
      <c r="Z286">
        <v>855</v>
      </c>
      <c r="AA286">
        <v>841</v>
      </c>
      <c r="AB286">
        <v>844</v>
      </c>
      <c r="AC286">
        <v>89.1</v>
      </c>
      <c r="AD286">
        <v>19.43</v>
      </c>
      <c r="AE286">
        <v>0.45</v>
      </c>
      <c r="AF286">
        <v>981</v>
      </c>
      <c r="AG286">
        <v>-3</v>
      </c>
      <c r="AH286">
        <v>53</v>
      </c>
      <c r="AI286">
        <v>35</v>
      </c>
      <c r="AJ286">
        <v>190</v>
      </c>
      <c r="AK286">
        <v>169</v>
      </c>
      <c r="AL286">
        <v>4.3</v>
      </c>
      <c r="AM286">
        <v>174.7</v>
      </c>
      <c r="AN286" t="s">
        <v>155</v>
      </c>
      <c r="AO286">
        <v>2</v>
      </c>
      <c r="AP286" s="28">
        <v>0.91724537037037035</v>
      </c>
      <c r="AQ286">
        <v>47.164352000000001</v>
      </c>
      <c r="AR286">
        <v>-88.486176</v>
      </c>
      <c r="AS286">
        <v>317.89999999999998</v>
      </c>
      <c r="AT286">
        <v>39.6</v>
      </c>
      <c r="AU286">
        <v>12</v>
      </c>
      <c r="AV286">
        <v>11</v>
      </c>
      <c r="AW286" t="s">
        <v>208</v>
      </c>
      <c r="AX286">
        <v>1.4</v>
      </c>
      <c r="AY286">
        <v>1.5467470000000001</v>
      </c>
      <c r="AZ286">
        <v>2.0467469999999999</v>
      </c>
      <c r="BA286">
        <v>14.686999999999999</v>
      </c>
      <c r="BB286">
        <v>14.67</v>
      </c>
      <c r="BC286">
        <v>1</v>
      </c>
      <c r="BD286">
        <v>14.423</v>
      </c>
      <c r="BE286">
        <v>2922.5230000000001</v>
      </c>
      <c r="BF286">
        <v>136.78100000000001</v>
      </c>
      <c r="BG286">
        <v>8.0150000000000006</v>
      </c>
      <c r="BH286">
        <v>0.02</v>
      </c>
      <c r="BI286">
        <v>8.0350000000000001</v>
      </c>
      <c r="BJ286">
        <v>6.3550000000000004</v>
      </c>
      <c r="BK286">
        <v>1.6E-2</v>
      </c>
      <c r="BL286">
        <v>6.3710000000000004</v>
      </c>
      <c r="BM286">
        <v>6.5578000000000003</v>
      </c>
      <c r="BQ286">
        <v>0</v>
      </c>
      <c r="BR286">
        <v>0.35955999999999999</v>
      </c>
      <c r="BS286">
        <v>-5</v>
      </c>
      <c r="BT286">
        <v>5.0000000000000001E-3</v>
      </c>
      <c r="BU286">
        <v>8.7867470000000001</v>
      </c>
      <c r="BV286">
        <v>0</v>
      </c>
      <c r="BW286" t="s">
        <v>155</v>
      </c>
      <c r="BX286">
        <v>0.79300000000000004</v>
      </c>
    </row>
    <row r="287" spans="1:76" x14ac:dyDescent="0.25">
      <c r="A287" s="26">
        <v>43530</v>
      </c>
      <c r="B287" s="29">
        <v>0.70877159722222227</v>
      </c>
      <c r="C287">
        <v>13.795999999999999</v>
      </c>
      <c r="D287">
        <v>1.3926000000000001</v>
      </c>
      <c r="E287">
        <v>13926.228431</v>
      </c>
      <c r="F287">
        <v>332.2</v>
      </c>
      <c r="G287">
        <v>0.9</v>
      </c>
      <c r="H287">
        <v>716.8</v>
      </c>
      <c r="J287">
        <v>0</v>
      </c>
      <c r="K287">
        <v>0.87170000000000003</v>
      </c>
      <c r="L287">
        <v>12.0253</v>
      </c>
      <c r="M287">
        <v>1.2139</v>
      </c>
      <c r="N287">
        <v>289.53840000000002</v>
      </c>
      <c r="O287">
        <v>0.78449999999999998</v>
      </c>
      <c r="P287">
        <v>290.3</v>
      </c>
      <c r="Q287">
        <v>229.55680000000001</v>
      </c>
      <c r="R287">
        <v>0.622</v>
      </c>
      <c r="S287">
        <v>230.2</v>
      </c>
      <c r="T287">
        <v>716.76880000000006</v>
      </c>
      <c r="W287">
        <v>0</v>
      </c>
      <c r="X287">
        <v>0</v>
      </c>
      <c r="Y287">
        <v>11.6</v>
      </c>
      <c r="Z287">
        <v>856</v>
      </c>
      <c r="AA287">
        <v>841</v>
      </c>
      <c r="AB287">
        <v>845</v>
      </c>
      <c r="AC287">
        <v>89</v>
      </c>
      <c r="AD287">
        <v>19.41</v>
      </c>
      <c r="AE287">
        <v>0.45</v>
      </c>
      <c r="AF287">
        <v>981</v>
      </c>
      <c r="AG287">
        <v>-3</v>
      </c>
      <c r="AH287">
        <v>53</v>
      </c>
      <c r="AI287">
        <v>35</v>
      </c>
      <c r="AJ287">
        <v>190</v>
      </c>
      <c r="AK287">
        <v>169</v>
      </c>
      <c r="AL287">
        <v>4.4000000000000004</v>
      </c>
      <c r="AM287">
        <v>175</v>
      </c>
      <c r="AN287" t="s">
        <v>155</v>
      </c>
      <c r="AO287">
        <v>2</v>
      </c>
      <c r="AP287" s="28">
        <v>0.9172569444444445</v>
      </c>
      <c r="AQ287">
        <v>47.164386999999998</v>
      </c>
      <c r="AR287">
        <v>-88.486356999999998</v>
      </c>
      <c r="AS287">
        <v>317.8</v>
      </c>
      <c r="AT287">
        <v>35.6</v>
      </c>
      <c r="AU287">
        <v>12</v>
      </c>
      <c r="AV287">
        <v>10</v>
      </c>
      <c r="AW287" t="s">
        <v>207</v>
      </c>
      <c r="AX287">
        <v>1.4468000000000001</v>
      </c>
      <c r="AY287">
        <v>1.6468</v>
      </c>
      <c r="AZ287">
        <v>2.1467999999999998</v>
      </c>
      <c r="BA287">
        <v>14.686999999999999</v>
      </c>
      <c r="BB287">
        <v>14.4</v>
      </c>
      <c r="BC287">
        <v>0.98</v>
      </c>
      <c r="BD287">
        <v>14.721</v>
      </c>
      <c r="BE287">
        <v>2852.93</v>
      </c>
      <c r="BF287">
        <v>183.3</v>
      </c>
      <c r="BG287">
        <v>7.1929999999999996</v>
      </c>
      <c r="BH287">
        <v>1.9E-2</v>
      </c>
      <c r="BI287">
        <v>7.2130000000000001</v>
      </c>
      <c r="BJ287">
        <v>5.7030000000000003</v>
      </c>
      <c r="BK287">
        <v>1.4999999999999999E-2</v>
      </c>
      <c r="BL287">
        <v>5.7190000000000003</v>
      </c>
      <c r="BM287">
        <v>5.3998999999999997</v>
      </c>
      <c r="BQ287">
        <v>0</v>
      </c>
      <c r="BR287">
        <v>0.177791</v>
      </c>
      <c r="BS287">
        <v>-5</v>
      </c>
      <c r="BT287">
        <v>5.8789999999999997E-3</v>
      </c>
      <c r="BU287">
        <v>4.344773</v>
      </c>
      <c r="BV287">
        <v>0</v>
      </c>
      <c r="BW287" t="s">
        <v>155</v>
      </c>
      <c r="BX287">
        <v>0.79300000000000004</v>
      </c>
    </row>
    <row r="288" spans="1:76" x14ac:dyDescent="0.25">
      <c r="A288" s="26">
        <v>43530</v>
      </c>
      <c r="B288" s="29">
        <v>0.70878317129629631</v>
      </c>
      <c r="C288">
        <v>13.688000000000001</v>
      </c>
      <c r="D288">
        <v>1.4488000000000001</v>
      </c>
      <c r="E288">
        <v>14487.652893</v>
      </c>
      <c r="F288">
        <v>303.89999999999998</v>
      </c>
      <c r="G288">
        <v>0.9</v>
      </c>
      <c r="H288">
        <v>757.2</v>
      </c>
      <c r="J288">
        <v>0</v>
      </c>
      <c r="K288">
        <v>0.872</v>
      </c>
      <c r="L288">
        <v>11.935600000000001</v>
      </c>
      <c r="M288">
        <v>1.2633000000000001</v>
      </c>
      <c r="N288">
        <v>265.00049999999999</v>
      </c>
      <c r="O288">
        <v>0.78480000000000005</v>
      </c>
      <c r="P288">
        <v>265.8</v>
      </c>
      <c r="Q288">
        <v>210.10230000000001</v>
      </c>
      <c r="R288">
        <v>0.62219999999999998</v>
      </c>
      <c r="S288">
        <v>210.7</v>
      </c>
      <c r="T288">
        <v>757.1857</v>
      </c>
      <c r="W288">
        <v>0</v>
      </c>
      <c r="X288">
        <v>0</v>
      </c>
      <c r="Y288">
        <v>11.6</v>
      </c>
      <c r="Z288">
        <v>856</v>
      </c>
      <c r="AA288">
        <v>842</v>
      </c>
      <c r="AB288">
        <v>847</v>
      </c>
      <c r="AC288">
        <v>89</v>
      </c>
      <c r="AD288">
        <v>19.41</v>
      </c>
      <c r="AE288">
        <v>0.45</v>
      </c>
      <c r="AF288">
        <v>981</v>
      </c>
      <c r="AG288">
        <v>-3</v>
      </c>
      <c r="AH288">
        <v>53</v>
      </c>
      <c r="AI288">
        <v>35</v>
      </c>
      <c r="AJ288">
        <v>190</v>
      </c>
      <c r="AK288">
        <v>169</v>
      </c>
      <c r="AL288">
        <v>4.4000000000000004</v>
      </c>
      <c r="AM288">
        <v>174.6</v>
      </c>
      <c r="AN288" t="s">
        <v>155</v>
      </c>
      <c r="AO288">
        <v>2</v>
      </c>
      <c r="AP288" s="28">
        <v>0.91726851851851843</v>
      </c>
      <c r="AQ288">
        <v>47.164411000000001</v>
      </c>
      <c r="AR288">
        <v>-88.486529000000004</v>
      </c>
      <c r="AS288">
        <v>317.60000000000002</v>
      </c>
      <c r="AT288">
        <v>32.6</v>
      </c>
      <c r="AU288">
        <v>12</v>
      </c>
      <c r="AV288">
        <v>10</v>
      </c>
      <c r="AW288" t="s">
        <v>207</v>
      </c>
      <c r="AX288">
        <v>1.5468</v>
      </c>
      <c r="AY288">
        <v>1.7</v>
      </c>
      <c r="AZ288">
        <v>2.2936000000000001</v>
      </c>
      <c r="BA288">
        <v>14.686999999999999</v>
      </c>
      <c r="BB288">
        <v>14.43</v>
      </c>
      <c r="BC288">
        <v>0.98</v>
      </c>
      <c r="BD288">
        <v>14.683</v>
      </c>
      <c r="BE288">
        <v>2839.413</v>
      </c>
      <c r="BF288">
        <v>191.27600000000001</v>
      </c>
      <c r="BG288">
        <v>6.6020000000000003</v>
      </c>
      <c r="BH288">
        <v>0.02</v>
      </c>
      <c r="BI288">
        <v>6.6210000000000004</v>
      </c>
      <c r="BJ288">
        <v>5.234</v>
      </c>
      <c r="BK288">
        <v>1.6E-2</v>
      </c>
      <c r="BL288">
        <v>5.25</v>
      </c>
      <c r="BM288">
        <v>5.72</v>
      </c>
      <c r="BQ288">
        <v>0</v>
      </c>
      <c r="BR288">
        <v>5.2733000000000002E-2</v>
      </c>
      <c r="BS288">
        <v>-5</v>
      </c>
      <c r="BT288">
        <v>5.1200000000000004E-3</v>
      </c>
      <c r="BU288">
        <v>1.288656</v>
      </c>
      <c r="BV288">
        <v>0</v>
      </c>
      <c r="BW288" t="s">
        <v>155</v>
      </c>
      <c r="BX288">
        <v>0.79300000000000004</v>
      </c>
    </row>
    <row r="289" spans="1:76" x14ac:dyDescent="0.25">
      <c r="A289" s="26">
        <v>43530</v>
      </c>
      <c r="B289" s="29">
        <v>0.70879474537037035</v>
      </c>
      <c r="C289">
        <v>13.724</v>
      </c>
      <c r="D289">
        <v>1.3088</v>
      </c>
      <c r="E289">
        <v>13087.954545000001</v>
      </c>
      <c r="F289">
        <v>286.60000000000002</v>
      </c>
      <c r="G289">
        <v>0.9</v>
      </c>
      <c r="H289">
        <v>787.7</v>
      </c>
      <c r="J289">
        <v>0</v>
      </c>
      <c r="K289">
        <v>0.87280000000000002</v>
      </c>
      <c r="L289">
        <v>11.978899999999999</v>
      </c>
      <c r="M289">
        <v>1.1424000000000001</v>
      </c>
      <c r="N289">
        <v>250.1326</v>
      </c>
      <c r="O289">
        <v>0.78559999999999997</v>
      </c>
      <c r="P289">
        <v>250.9</v>
      </c>
      <c r="Q289">
        <v>198.31450000000001</v>
      </c>
      <c r="R289">
        <v>0.62280000000000002</v>
      </c>
      <c r="S289">
        <v>198.9</v>
      </c>
      <c r="T289">
        <v>787.7</v>
      </c>
      <c r="W289">
        <v>0</v>
      </c>
      <c r="X289">
        <v>0</v>
      </c>
      <c r="Y289">
        <v>11.6</v>
      </c>
      <c r="Z289">
        <v>857</v>
      </c>
      <c r="AA289">
        <v>842</v>
      </c>
      <c r="AB289">
        <v>846</v>
      </c>
      <c r="AC289">
        <v>89</v>
      </c>
      <c r="AD289">
        <v>19.41</v>
      </c>
      <c r="AE289">
        <v>0.45</v>
      </c>
      <c r="AF289">
        <v>981</v>
      </c>
      <c r="AG289">
        <v>-3</v>
      </c>
      <c r="AH289">
        <v>53</v>
      </c>
      <c r="AI289">
        <v>35</v>
      </c>
      <c r="AJ289">
        <v>190</v>
      </c>
      <c r="AK289">
        <v>168.1</v>
      </c>
      <c r="AL289">
        <v>4.3</v>
      </c>
      <c r="AM289">
        <v>174.3</v>
      </c>
      <c r="AN289" t="s">
        <v>155</v>
      </c>
      <c r="AO289">
        <v>2</v>
      </c>
      <c r="AP289" s="28">
        <v>0.91728009259259258</v>
      </c>
      <c r="AQ289">
        <v>47.164419000000002</v>
      </c>
      <c r="AR289">
        <v>-88.486709000000005</v>
      </c>
      <c r="AS289">
        <v>317.60000000000002</v>
      </c>
      <c r="AT289">
        <v>31.4</v>
      </c>
      <c r="AU289">
        <v>12</v>
      </c>
      <c r="AV289">
        <v>10</v>
      </c>
      <c r="AW289" t="s">
        <v>207</v>
      </c>
      <c r="AX289">
        <v>1.6</v>
      </c>
      <c r="AY289">
        <v>1.7467999999999999</v>
      </c>
      <c r="AZ289">
        <v>2.4</v>
      </c>
      <c r="BA289">
        <v>14.686999999999999</v>
      </c>
      <c r="BB289">
        <v>14.54</v>
      </c>
      <c r="BC289">
        <v>0.99</v>
      </c>
      <c r="BD289">
        <v>14.567</v>
      </c>
      <c r="BE289">
        <v>2865.8620000000001</v>
      </c>
      <c r="BF289">
        <v>173.95</v>
      </c>
      <c r="BG289">
        <v>6.2670000000000003</v>
      </c>
      <c r="BH289">
        <v>0.02</v>
      </c>
      <c r="BI289">
        <v>6.2859999999999996</v>
      </c>
      <c r="BJ289">
        <v>4.9690000000000003</v>
      </c>
      <c r="BK289">
        <v>1.6E-2</v>
      </c>
      <c r="BL289">
        <v>4.984</v>
      </c>
      <c r="BM289">
        <v>5.9843000000000002</v>
      </c>
      <c r="BQ289">
        <v>0</v>
      </c>
      <c r="BR289">
        <v>0.37615999999999999</v>
      </c>
      <c r="BS289">
        <v>-5</v>
      </c>
      <c r="BT289">
        <v>5.0000000000000001E-3</v>
      </c>
      <c r="BU289">
        <v>9.1924100000000006</v>
      </c>
      <c r="BV289">
        <v>0</v>
      </c>
      <c r="BW289" t="s">
        <v>155</v>
      </c>
      <c r="BX289">
        <v>0.79300000000000004</v>
      </c>
    </row>
    <row r="290" spans="1:76" x14ac:dyDescent="0.25">
      <c r="A290" s="26">
        <v>43530</v>
      </c>
      <c r="B290" s="29">
        <v>0.70880631944444439</v>
      </c>
      <c r="C290">
        <v>13.888</v>
      </c>
      <c r="D290">
        <v>1.0920000000000001</v>
      </c>
      <c r="E290">
        <v>10920.104585999999</v>
      </c>
      <c r="F290">
        <v>266.8</v>
      </c>
      <c r="G290">
        <v>0.9</v>
      </c>
      <c r="H290">
        <v>774.3</v>
      </c>
      <c r="J290">
        <v>0</v>
      </c>
      <c r="K290">
        <v>0.87350000000000005</v>
      </c>
      <c r="L290">
        <v>12.1311</v>
      </c>
      <c r="M290">
        <v>0.95389999999999997</v>
      </c>
      <c r="N290">
        <v>233.05029999999999</v>
      </c>
      <c r="O290">
        <v>0.78610000000000002</v>
      </c>
      <c r="P290">
        <v>233.8</v>
      </c>
      <c r="Q290">
        <v>184.77099999999999</v>
      </c>
      <c r="R290">
        <v>0.62329999999999997</v>
      </c>
      <c r="S290">
        <v>185.4</v>
      </c>
      <c r="T290">
        <v>774.31659999999999</v>
      </c>
      <c r="W290">
        <v>0</v>
      </c>
      <c r="X290">
        <v>0</v>
      </c>
      <c r="Y290">
        <v>11.6</v>
      </c>
      <c r="Z290">
        <v>856</v>
      </c>
      <c r="AA290">
        <v>842</v>
      </c>
      <c r="AB290">
        <v>845</v>
      </c>
      <c r="AC290">
        <v>89</v>
      </c>
      <c r="AD290">
        <v>19.41</v>
      </c>
      <c r="AE290">
        <v>0.45</v>
      </c>
      <c r="AF290">
        <v>981</v>
      </c>
      <c r="AG290">
        <v>-3</v>
      </c>
      <c r="AH290">
        <v>53</v>
      </c>
      <c r="AI290">
        <v>35</v>
      </c>
      <c r="AJ290">
        <v>190</v>
      </c>
      <c r="AK290">
        <v>168</v>
      </c>
      <c r="AL290">
        <v>4.3</v>
      </c>
      <c r="AM290">
        <v>174</v>
      </c>
      <c r="AN290" t="s">
        <v>155</v>
      </c>
      <c r="AO290">
        <v>2</v>
      </c>
      <c r="AP290" s="28">
        <v>0.91729166666666673</v>
      </c>
      <c r="AQ290">
        <v>47.164413000000003</v>
      </c>
      <c r="AR290">
        <v>-88.486892999999995</v>
      </c>
      <c r="AS290">
        <v>317.60000000000002</v>
      </c>
      <c r="AT290">
        <v>31.2</v>
      </c>
      <c r="AU290">
        <v>12</v>
      </c>
      <c r="AV290">
        <v>10</v>
      </c>
      <c r="AW290" t="s">
        <v>207</v>
      </c>
      <c r="AX290">
        <v>1.6</v>
      </c>
      <c r="AY290">
        <v>1.8</v>
      </c>
      <c r="AZ290">
        <v>2.4468000000000001</v>
      </c>
      <c r="BA290">
        <v>14.686999999999999</v>
      </c>
      <c r="BB290">
        <v>14.62</v>
      </c>
      <c r="BC290">
        <v>1</v>
      </c>
      <c r="BD290">
        <v>14.483000000000001</v>
      </c>
      <c r="BE290">
        <v>2910.61</v>
      </c>
      <c r="BF290">
        <v>145.66200000000001</v>
      </c>
      <c r="BG290">
        <v>5.8559999999999999</v>
      </c>
      <c r="BH290">
        <v>0.02</v>
      </c>
      <c r="BI290">
        <v>5.875</v>
      </c>
      <c r="BJ290">
        <v>4.6429999999999998</v>
      </c>
      <c r="BK290">
        <v>1.6E-2</v>
      </c>
      <c r="BL290">
        <v>4.6580000000000004</v>
      </c>
      <c r="BM290">
        <v>5.8994999999999997</v>
      </c>
      <c r="BQ290">
        <v>0</v>
      </c>
      <c r="BR290">
        <v>0.18528</v>
      </c>
      <c r="BS290">
        <v>-5</v>
      </c>
      <c r="BT290">
        <v>5.0000000000000001E-3</v>
      </c>
      <c r="BU290">
        <v>4.5277799999999999</v>
      </c>
      <c r="BV290">
        <v>0</v>
      </c>
      <c r="BW290" t="s">
        <v>155</v>
      </c>
      <c r="BX290">
        <v>0.79300000000000004</v>
      </c>
    </row>
    <row r="291" spans="1:76" x14ac:dyDescent="0.25">
      <c r="A291" s="26">
        <v>43530</v>
      </c>
      <c r="B291" s="29">
        <v>0.70881789351851854</v>
      </c>
      <c r="C291">
        <v>14.061</v>
      </c>
      <c r="D291">
        <v>0.78290000000000004</v>
      </c>
      <c r="E291">
        <v>7828.9031709999999</v>
      </c>
      <c r="F291">
        <v>246.1</v>
      </c>
      <c r="G291">
        <v>0.9</v>
      </c>
      <c r="H291">
        <v>700.9</v>
      </c>
      <c r="J291">
        <v>0</v>
      </c>
      <c r="K291">
        <v>0.87490000000000001</v>
      </c>
      <c r="L291">
        <v>12.302300000000001</v>
      </c>
      <c r="M291">
        <v>0.68500000000000005</v>
      </c>
      <c r="N291">
        <v>215.2861</v>
      </c>
      <c r="O291">
        <v>0.78739999999999999</v>
      </c>
      <c r="P291">
        <v>216.1</v>
      </c>
      <c r="Q291">
        <v>170.68690000000001</v>
      </c>
      <c r="R291">
        <v>0.62429999999999997</v>
      </c>
      <c r="S291">
        <v>171.3</v>
      </c>
      <c r="T291">
        <v>700.94219999999996</v>
      </c>
      <c r="W291">
        <v>0</v>
      </c>
      <c r="X291">
        <v>0</v>
      </c>
      <c r="Y291">
        <v>11.6</v>
      </c>
      <c r="Z291">
        <v>856</v>
      </c>
      <c r="AA291">
        <v>841</v>
      </c>
      <c r="AB291">
        <v>844</v>
      </c>
      <c r="AC291">
        <v>89</v>
      </c>
      <c r="AD291">
        <v>19.41</v>
      </c>
      <c r="AE291">
        <v>0.45</v>
      </c>
      <c r="AF291">
        <v>981</v>
      </c>
      <c r="AG291">
        <v>-3</v>
      </c>
      <c r="AH291">
        <v>53</v>
      </c>
      <c r="AI291">
        <v>35</v>
      </c>
      <c r="AJ291">
        <v>190</v>
      </c>
      <c r="AK291">
        <v>168</v>
      </c>
      <c r="AL291">
        <v>4.3</v>
      </c>
      <c r="AM291">
        <v>174</v>
      </c>
      <c r="AN291" t="s">
        <v>155</v>
      </c>
      <c r="AO291">
        <v>2</v>
      </c>
      <c r="AP291" s="28">
        <v>0.91730324074074077</v>
      </c>
      <c r="AQ291">
        <v>47.164389999999997</v>
      </c>
      <c r="AR291">
        <v>-88.487072999999995</v>
      </c>
      <c r="AS291">
        <v>317.8</v>
      </c>
      <c r="AT291">
        <v>31.1</v>
      </c>
      <c r="AU291">
        <v>12</v>
      </c>
      <c r="AV291">
        <v>10</v>
      </c>
      <c r="AW291" t="s">
        <v>207</v>
      </c>
      <c r="AX291">
        <v>1.3660000000000001</v>
      </c>
      <c r="AY291">
        <v>1.7532000000000001</v>
      </c>
      <c r="AZ291">
        <v>2.3128000000000002</v>
      </c>
      <c r="BA291">
        <v>14.686999999999999</v>
      </c>
      <c r="BB291">
        <v>14.79</v>
      </c>
      <c r="BC291">
        <v>1.01</v>
      </c>
      <c r="BD291">
        <v>14.297000000000001</v>
      </c>
      <c r="BE291">
        <v>2975.5149999999999</v>
      </c>
      <c r="BF291">
        <v>105.443</v>
      </c>
      <c r="BG291">
        <v>5.4530000000000003</v>
      </c>
      <c r="BH291">
        <v>0.02</v>
      </c>
      <c r="BI291">
        <v>5.4729999999999999</v>
      </c>
      <c r="BJ291">
        <v>4.3230000000000004</v>
      </c>
      <c r="BK291">
        <v>1.6E-2</v>
      </c>
      <c r="BL291">
        <v>4.3390000000000004</v>
      </c>
      <c r="BM291">
        <v>5.3836000000000004</v>
      </c>
      <c r="BQ291">
        <v>0</v>
      </c>
      <c r="BR291">
        <v>0.15564</v>
      </c>
      <c r="BS291">
        <v>-5</v>
      </c>
      <c r="BT291">
        <v>5.0000000000000001E-3</v>
      </c>
      <c r="BU291">
        <v>3.8034530000000002</v>
      </c>
      <c r="BV291">
        <v>0</v>
      </c>
      <c r="BW291" t="s">
        <v>155</v>
      </c>
      <c r="BX291">
        <v>0.79300000000000004</v>
      </c>
    </row>
    <row r="292" spans="1:76" x14ac:dyDescent="0.25">
      <c r="A292" s="26">
        <v>43530</v>
      </c>
      <c r="B292" s="29">
        <v>0.70882946759259269</v>
      </c>
      <c r="C292">
        <v>14.151</v>
      </c>
      <c r="D292">
        <v>0.61150000000000004</v>
      </c>
      <c r="E292">
        <v>6115.1071119999997</v>
      </c>
      <c r="F292">
        <v>222.1</v>
      </c>
      <c r="G292">
        <v>1</v>
      </c>
      <c r="H292">
        <v>611.6</v>
      </c>
      <c r="J292">
        <v>0</v>
      </c>
      <c r="K292">
        <v>0.87580000000000002</v>
      </c>
      <c r="L292">
        <v>12.3933</v>
      </c>
      <c r="M292">
        <v>0.53559999999999997</v>
      </c>
      <c r="N292">
        <v>194.47810000000001</v>
      </c>
      <c r="O292">
        <v>0.87580000000000002</v>
      </c>
      <c r="P292">
        <v>195.4</v>
      </c>
      <c r="Q292">
        <v>154.18950000000001</v>
      </c>
      <c r="R292">
        <v>0.69440000000000002</v>
      </c>
      <c r="S292">
        <v>154.9</v>
      </c>
      <c r="T292">
        <v>611.58450000000005</v>
      </c>
      <c r="W292">
        <v>0</v>
      </c>
      <c r="X292">
        <v>0</v>
      </c>
      <c r="Y292">
        <v>11.5</v>
      </c>
      <c r="Z292">
        <v>856</v>
      </c>
      <c r="AA292">
        <v>841</v>
      </c>
      <c r="AB292">
        <v>843</v>
      </c>
      <c r="AC292">
        <v>89</v>
      </c>
      <c r="AD292">
        <v>19.41</v>
      </c>
      <c r="AE292">
        <v>0.45</v>
      </c>
      <c r="AF292">
        <v>981</v>
      </c>
      <c r="AG292">
        <v>-3</v>
      </c>
      <c r="AH292">
        <v>53</v>
      </c>
      <c r="AI292">
        <v>35</v>
      </c>
      <c r="AJ292">
        <v>190</v>
      </c>
      <c r="AK292">
        <v>168</v>
      </c>
      <c r="AL292">
        <v>4.3</v>
      </c>
      <c r="AM292">
        <v>174</v>
      </c>
      <c r="AN292" t="s">
        <v>155</v>
      </c>
      <c r="AO292">
        <v>2</v>
      </c>
      <c r="AP292" s="28">
        <v>0.91731481481481481</v>
      </c>
      <c r="AQ292">
        <v>47.164351000000003</v>
      </c>
      <c r="AR292">
        <v>-88.487246999999996</v>
      </c>
      <c r="AS292">
        <v>317.89999999999998</v>
      </c>
      <c r="AT292">
        <v>30.8</v>
      </c>
      <c r="AU292">
        <v>12</v>
      </c>
      <c r="AV292">
        <v>10</v>
      </c>
      <c r="AW292" t="s">
        <v>207</v>
      </c>
      <c r="AX292">
        <v>1.1000000000000001</v>
      </c>
      <c r="AY292">
        <v>1.7</v>
      </c>
      <c r="AZ292">
        <v>2.1</v>
      </c>
      <c r="BA292">
        <v>14.686999999999999</v>
      </c>
      <c r="BB292">
        <v>14.9</v>
      </c>
      <c r="BC292">
        <v>1.01</v>
      </c>
      <c r="BD292">
        <v>14.182</v>
      </c>
      <c r="BE292">
        <v>3013.1179999999999</v>
      </c>
      <c r="BF292">
        <v>82.873000000000005</v>
      </c>
      <c r="BG292">
        <v>4.952</v>
      </c>
      <c r="BH292">
        <v>2.1999999999999999E-2</v>
      </c>
      <c r="BI292">
        <v>4.9740000000000002</v>
      </c>
      <c r="BJ292">
        <v>3.9260000000000002</v>
      </c>
      <c r="BK292">
        <v>1.7999999999999999E-2</v>
      </c>
      <c r="BL292">
        <v>3.9430000000000001</v>
      </c>
      <c r="BM292">
        <v>4.7217000000000002</v>
      </c>
      <c r="BQ292">
        <v>0</v>
      </c>
      <c r="BR292">
        <v>4.1599999999999998E-2</v>
      </c>
      <c r="BS292">
        <v>-5</v>
      </c>
      <c r="BT292">
        <v>5.0000000000000001E-3</v>
      </c>
      <c r="BU292">
        <v>1.0165999999999999</v>
      </c>
      <c r="BV292">
        <v>0</v>
      </c>
      <c r="BW292" t="s">
        <v>155</v>
      </c>
      <c r="BX292">
        <v>0.79300000000000004</v>
      </c>
    </row>
    <row r="293" spans="1:76" x14ac:dyDescent="0.25">
      <c r="A293" s="26">
        <v>43530</v>
      </c>
      <c r="B293" s="29">
        <v>0.70884104166666662</v>
      </c>
      <c r="C293">
        <v>14.18</v>
      </c>
      <c r="D293">
        <v>0.65800000000000003</v>
      </c>
      <c r="E293">
        <v>6579.6376810000002</v>
      </c>
      <c r="F293">
        <v>192.7</v>
      </c>
      <c r="G293">
        <v>1</v>
      </c>
      <c r="H293">
        <v>543.29999999999995</v>
      </c>
      <c r="J293">
        <v>0</v>
      </c>
      <c r="K293">
        <v>0.87529999999999997</v>
      </c>
      <c r="L293">
        <v>12.4114</v>
      </c>
      <c r="M293">
        <v>0.57589999999999997</v>
      </c>
      <c r="N293">
        <v>168.6268</v>
      </c>
      <c r="O293">
        <v>0.87529999999999997</v>
      </c>
      <c r="P293">
        <v>169.5</v>
      </c>
      <c r="Q293">
        <v>133.6936</v>
      </c>
      <c r="R293">
        <v>0.69389999999999996</v>
      </c>
      <c r="S293">
        <v>134.4</v>
      </c>
      <c r="T293">
        <v>543.26840000000004</v>
      </c>
      <c r="W293">
        <v>0</v>
      </c>
      <c r="X293">
        <v>0</v>
      </c>
      <c r="Y293">
        <v>11.6</v>
      </c>
      <c r="Z293">
        <v>855</v>
      </c>
      <c r="AA293">
        <v>841</v>
      </c>
      <c r="AB293">
        <v>845</v>
      </c>
      <c r="AC293">
        <v>89</v>
      </c>
      <c r="AD293">
        <v>19.41</v>
      </c>
      <c r="AE293">
        <v>0.45</v>
      </c>
      <c r="AF293">
        <v>981</v>
      </c>
      <c r="AG293">
        <v>-3</v>
      </c>
      <c r="AH293">
        <v>53</v>
      </c>
      <c r="AI293">
        <v>35</v>
      </c>
      <c r="AJ293">
        <v>190</v>
      </c>
      <c r="AK293">
        <v>168.9</v>
      </c>
      <c r="AL293">
        <v>4.4000000000000004</v>
      </c>
      <c r="AM293">
        <v>174</v>
      </c>
      <c r="AN293" t="s">
        <v>155</v>
      </c>
      <c r="AO293">
        <v>2</v>
      </c>
      <c r="AP293" s="28">
        <v>0.91732638888888884</v>
      </c>
      <c r="AQ293">
        <v>47.164312000000002</v>
      </c>
      <c r="AR293">
        <v>-88.487410999999994</v>
      </c>
      <c r="AS293">
        <v>318.10000000000002</v>
      </c>
      <c r="AT293">
        <v>30</v>
      </c>
      <c r="AU293">
        <v>12</v>
      </c>
      <c r="AV293">
        <v>11</v>
      </c>
      <c r="AW293" t="s">
        <v>208</v>
      </c>
      <c r="AX293">
        <v>1.1000000000000001</v>
      </c>
      <c r="AY293">
        <v>1.7467999999999999</v>
      </c>
      <c r="AZ293">
        <v>2.1467999999999998</v>
      </c>
      <c r="BA293">
        <v>14.686999999999999</v>
      </c>
      <c r="BB293">
        <v>14.83</v>
      </c>
      <c r="BC293">
        <v>1.01</v>
      </c>
      <c r="BD293">
        <v>14.25</v>
      </c>
      <c r="BE293">
        <v>3005.54</v>
      </c>
      <c r="BF293">
        <v>88.762</v>
      </c>
      <c r="BG293">
        <v>4.2759999999999998</v>
      </c>
      <c r="BH293">
        <v>2.1999999999999999E-2</v>
      </c>
      <c r="BI293">
        <v>4.298</v>
      </c>
      <c r="BJ293">
        <v>3.39</v>
      </c>
      <c r="BK293">
        <v>1.7999999999999999E-2</v>
      </c>
      <c r="BL293">
        <v>3.4079999999999999</v>
      </c>
      <c r="BM293">
        <v>4.1776</v>
      </c>
      <c r="BQ293">
        <v>0</v>
      </c>
      <c r="BR293">
        <v>-9.1999999999999998E-3</v>
      </c>
      <c r="BS293">
        <v>-5</v>
      </c>
      <c r="BT293">
        <v>5.0000000000000001E-3</v>
      </c>
      <c r="BU293">
        <v>-0.224825</v>
      </c>
      <c r="BV293">
        <v>0</v>
      </c>
      <c r="BW293" t="s">
        <v>155</v>
      </c>
      <c r="BX293">
        <v>0.79300000000000004</v>
      </c>
    </row>
    <row r="294" spans="1:76" x14ac:dyDescent="0.25">
      <c r="A294" s="26">
        <v>43530</v>
      </c>
      <c r="B294" s="29">
        <v>0.70885261574074077</v>
      </c>
      <c r="C294">
        <v>14.18</v>
      </c>
      <c r="D294">
        <v>0.69910000000000005</v>
      </c>
      <c r="E294">
        <v>6991.3844870000003</v>
      </c>
      <c r="F294">
        <v>171.7</v>
      </c>
      <c r="G294">
        <v>1</v>
      </c>
      <c r="H294">
        <v>502.8</v>
      </c>
      <c r="J294">
        <v>0</v>
      </c>
      <c r="K294">
        <v>0.875</v>
      </c>
      <c r="L294">
        <v>12.4069</v>
      </c>
      <c r="M294">
        <v>0.61170000000000002</v>
      </c>
      <c r="N294">
        <v>150.24010000000001</v>
      </c>
      <c r="O294">
        <v>0.875</v>
      </c>
      <c r="P294">
        <v>151.1</v>
      </c>
      <c r="Q294">
        <v>119.116</v>
      </c>
      <c r="R294">
        <v>0.69369999999999998</v>
      </c>
      <c r="S294">
        <v>119.8</v>
      </c>
      <c r="T294">
        <v>502.80489999999998</v>
      </c>
      <c r="W294">
        <v>0</v>
      </c>
      <c r="X294">
        <v>0</v>
      </c>
      <c r="Y294">
        <v>11.6</v>
      </c>
      <c r="Z294">
        <v>855</v>
      </c>
      <c r="AA294">
        <v>841</v>
      </c>
      <c r="AB294">
        <v>844</v>
      </c>
      <c r="AC294">
        <v>89</v>
      </c>
      <c r="AD294">
        <v>19.41</v>
      </c>
      <c r="AE294">
        <v>0.45</v>
      </c>
      <c r="AF294">
        <v>981</v>
      </c>
      <c r="AG294">
        <v>-3</v>
      </c>
      <c r="AH294">
        <v>53</v>
      </c>
      <c r="AI294">
        <v>35</v>
      </c>
      <c r="AJ294">
        <v>190</v>
      </c>
      <c r="AK294">
        <v>169</v>
      </c>
      <c r="AL294">
        <v>4.4000000000000004</v>
      </c>
      <c r="AM294">
        <v>174</v>
      </c>
      <c r="AN294" t="s">
        <v>155</v>
      </c>
      <c r="AO294">
        <v>2</v>
      </c>
      <c r="AP294" s="28">
        <v>0.91733796296296299</v>
      </c>
      <c r="AQ294">
        <v>47.164275000000004</v>
      </c>
      <c r="AR294">
        <v>-88.487566000000001</v>
      </c>
      <c r="AS294">
        <v>318.2</v>
      </c>
      <c r="AT294">
        <v>29</v>
      </c>
      <c r="AU294">
        <v>12</v>
      </c>
      <c r="AV294">
        <v>11</v>
      </c>
      <c r="AW294" t="s">
        <v>208</v>
      </c>
      <c r="AX294">
        <v>1.3808</v>
      </c>
      <c r="AY294">
        <v>1.4256</v>
      </c>
      <c r="AZ294">
        <v>2.3872</v>
      </c>
      <c r="BA294">
        <v>14.686999999999999</v>
      </c>
      <c r="BB294">
        <v>14.79</v>
      </c>
      <c r="BC294">
        <v>1.01</v>
      </c>
      <c r="BD294">
        <v>14.291</v>
      </c>
      <c r="BE294">
        <v>2998.16</v>
      </c>
      <c r="BF294">
        <v>94.084999999999994</v>
      </c>
      <c r="BG294">
        <v>3.802</v>
      </c>
      <c r="BH294">
        <v>2.1999999999999999E-2</v>
      </c>
      <c r="BI294">
        <v>3.8239999999999998</v>
      </c>
      <c r="BJ294">
        <v>3.0139999999999998</v>
      </c>
      <c r="BK294">
        <v>1.7999999999999999E-2</v>
      </c>
      <c r="BL294">
        <v>3.032</v>
      </c>
      <c r="BM294">
        <v>3.8584000000000001</v>
      </c>
      <c r="BQ294">
        <v>0</v>
      </c>
      <c r="BR294">
        <v>-2.9839999999999998E-2</v>
      </c>
      <c r="BS294">
        <v>-5</v>
      </c>
      <c r="BT294">
        <v>5.0000000000000001E-3</v>
      </c>
      <c r="BU294">
        <v>-0.72921499999999995</v>
      </c>
      <c r="BV294">
        <v>0</v>
      </c>
      <c r="BW294" t="s">
        <v>155</v>
      </c>
      <c r="BX294">
        <v>0.79300000000000004</v>
      </c>
    </row>
    <row r="295" spans="1:76" x14ac:dyDescent="0.25">
      <c r="A295" s="26">
        <v>43530</v>
      </c>
      <c r="B295" s="29">
        <v>0.7088641898148148</v>
      </c>
      <c r="C295">
        <v>14.18</v>
      </c>
      <c r="D295">
        <v>0.68810000000000004</v>
      </c>
      <c r="E295">
        <v>6881.1668110000001</v>
      </c>
      <c r="F295">
        <v>150.9</v>
      </c>
      <c r="G295">
        <v>1.1000000000000001</v>
      </c>
      <c r="H295">
        <v>474.1</v>
      </c>
      <c r="J295">
        <v>0</v>
      </c>
      <c r="K295">
        <v>0.87509999999999999</v>
      </c>
      <c r="L295">
        <v>12.4087</v>
      </c>
      <c r="M295">
        <v>0.60219999999999996</v>
      </c>
      <c r="N295">
        <v>132.06659999999999</v>
      </c>
      <c r="O295">
        <v>0.96260000000000001</v>
      </c>
      <c r="P295">
        <v>133</v>
      </c>
      <c r="Q295">
        <v>104.7073</v>
      </c>
      <c r="R295">
        <v>0.76319999999999999</v>
      </c>
      <c r="S295">
        <v>105.5</v>
      </c>
      <c r="T295">
        <v>474.10989999999998</v>
      </c>
      <c r="W295">
        <v>0</v>
      </c>
      <c r="X295">
        <v>0</v>
      </c>
      <c r="Y295">
        <v>11.5</v>
      </c>
      <c r="Z295">
        <v>856</v>
      </c>
      <c r="AA295">
        <v>842</v>
      </c>
      <c r="AB295">
        <v>844</v>
      </c>
      <c r="AC295">
        <v>89</v>
      </c>
      <c r="AD295">
        <v>19.41</v>
      </c>
      <c r="AE295">
        <v>0.45</v>
      </c>
      <c r="AF295">
        <v>981</v>
      </c>
      <c r="AG295">
        <v>-3</v>
      </c>
      <c r="AH295">
        <v>53</v>
      </c>
      <c r="AI295">
        <v>35</v>
      </c>
      <c r="AJ295">
        <v>190</v>
      </c>
      <c r="AK295">
        <v>168.1</v>
      </c>
      <c r="AL295">
        <v>4.4000000000000004</v>
      </c>
      <c r="AM295">
        <v>174</v>
      </c>
      <c r="AN295" t="s">
        <v>155</v>
      </c>
      <c r="AO295">
        <v>2</v>
      </c>
      <c r="AP295" s="28">
        <v>0.91734953703703714</v>
      </c>
      <c r="AQ295">
        <v>47.164237</v>
      </c>
      <c r="AR295">
        <v>-88.487713999999997</v>
      </c>
      <c r="AS295">
        <v>318.39999999999998</v>
      </c>
      <c r="AT295">
        <v>27.8</v>
      </c>
      <c r="AU295">
        <v>12</v>
      </c>
      <c r="AV295">
        <v>11</v>
      </c>
      <c r="AW295" t="s">
        <v>208</v>
      </c>
      <c r="AX295">
        <v>1.7</v>
      </c>
      <c r="AY295">
        <v>1.0935999999999999</v>
      </c>
      <c r="AZ295">
        <v>2.6467999999999998</v>
      </c>
      <c r="BA295">
        <v>14.686999999999999</v>
      </c>
      <c r="BB295">
        <v>14.81</v>
      </c>
      <c r="BC295">
        <v>1.01</v>
      </c>
      <c r="BD295">
        <v>14.275</v>
      </c>
      <c r="BE295">
        <v>3001.0430000000001</v>
      </c>
      <c r="BF295">
        <v>92.691000000000003</v>
      </c>
      <c r="BG295">
        <v>3.3450000000000002</v>
      </c>
      <c r="BH295">
        <v>2.4E-2</v>
      </c>
      <c r="BI295">
        <v>3.3690000000000002</v>
      </c>
      <c r="BJ295">
        <v>2.6520000000000001</v>
      </c>
      <c r="BK295">
        <v>1.9E-2</v>
      </c>
      <c r="BL295">
        <v>2.6709999999999998</v>
      </c>
      <c r="BM295">
        <v>3.6412</v>
      </c>
      <c r="BQ295">
        <v>0</v>
      </c>
      <c r="BR295">
        <v>-3.9039999999999998E-2</v>
      </c>
      <c r="BS295">
        <v>-5</v>
      </c>
      <c r="BT295">
        <v>5.0000000000000001E-3</v>
      </c>
      <c r="BU295">
        <v>-0.95404</v>
      </c>
      <c r="BV295">
        <v>0</v>
      </c>
      <c r="BW295" t="s">
        <v>155</v>
      </c>
      <c r="BX295">
        <v>0.79300000000000004</v>
      </c>
    </row>
    <row r="296" spans="1:76" x14ac:dyDescent="0.25">
      <c r="A296" s="26">
        <v>43530</v>
      </c>
      <c r="B296" s="29">
        <v>0.70887576388888895</v>
      </c>
      <c r="C296">
        <v>14.18</v>
      </c>
      <c r="D296">
        <v>0.74919999999999998</v>
      </c>
      <c r="E296">
        <v>7491.5166669999999</v>
      </c>
      <c r="F296">
        <v>134.19999999999999</v>
      </c>
      <c r="G296">
        <v>1.1000000000000001</v>
      </c>
      <c r="H296">
        <v>466</v>
      </c>
      <c r="J296">
        <v>0</v>
      </c>
      <c r="K296">
        <v>0.87460000000000004</v>
      </c>
      <c r="L296">
        <v>12.401300000000001</v>
      </c>
      <c r="M296">
        <v>0.6552</v>
      </c>
      <c r="N296">
        <v>117.3463</v>
      </c>
      <c r="O296">
        <v>0.96199999999999997</v>
      </c>
      <c r="P296">
        <v>118.3</v>
      </c>
      <c r="Q296">
        <v>93.036600000000007</v>
      </c>
      <c r="R296">
        <v>0.76270000000000004</v>
      </c>
      <c r="S296">
        <v>93.8</v>
      </c>
      <c r="T296">
        <v>466</v>
      </c>
      <c r="W296">
        <v>0</v>
      </c>
      <c r="X296">
        <v>0</v>
      </c>
      <c r="Y296">
        <v>11.6</v>
      </c>
      <c r="Z296">
        <v>855</v>
      </c>
      <c r="AA296">
        <v>842</v>
      </c>
      <c r="AB296">
        <v>843</v>
      </c>
      <c r="AC296">
        <v>89</v>
      </c>
      <c r="AD296">
        <v>19.41</v>
      </c>
      <c r="AE296">
        <v>0.45</v>
      </c>
      <c r="AF296">
        <v>981</v>
      </c>
      <c r="AG296">
        <v>-3</v>
      </c>
      <c r="AH296">
        <v>53</v>
      </c>
      <c r="AI296">
        <v>35</v>
      </c>
      <c r="AJ296">
        <v>190</v>
      </c>
      <c r="AK296">
        <v>168.9</v>
      </c>
      <c r="AL296">
        <v>4.4000000000000004</v>
      </c>
      <c r="AM296">
        <v>174.3</v>
      </c>
      <c r="AN296" t="s">
        <v>155</v>
      </c>
      <c r="AO296">
        <v>2</v>
      </c>
      <c r="AP296" s="28">
        <v>0.91736111111111107</v>
      </c>
      <c r="AQ296">
        <v>47.164206999999998</v>
      </c>
      <c r="AR296">
        <v>-88.487855999999994</v>
      </c>
      <c r="AS296">
        <v>318.60000000000002</v>
      </c>
      <c r="AT296">
        <v>26.5</v>
      </c>
      <c r="AU296">
        <v>12</v>
      </c>
      <c r="AV296">
        <v>11</v>
      </c>
      <c r="AW296" t="s">
        <v>208</v>
      </c>
      <c r="AX296">
        <v>1.7</v>
      </c>
      <c r="AY296">
        <v>1.2936000000000001</v>
      </c>
      <c r="AZ296">
        <v>2.7467999999999999</v>
      </c>
      <c r="BA296">
        <v>14.686999999999999</v>
      </c>
      <c r="BB296">
        <v>14.74</v>
      </c>
      <c r="BC296">
        <v>1</v>
      </c>
      <c r="BD296">
        <v>14.342000000000001</v>
      </c>
      <c r="BE296">
        <v>2988.9630000000002</v>
      </c>
      <c r="BF296">
        <v>100.506</v>
      </c>
      <c r="BG296">
        <v>2.9620000000000002</v>
      </c>
      <c r="BH296">
        <v>2.4E-2</v>
      </c>
      <c r="BI296">
        <v>2.9860000000000002</v>
      </c>
      <c r="BJ296">
        <v>2.3479999999999999</v>
      </c>
      <c r="BK296">
        <v>1.9E-2</v>
      </c>
      <c r="BL296">
        <v>2.367</v>
      </c>
      <c r="BM296">
        <v>3.5666000000000002</v>
      </c>
      <c r="BQ296">
        <v>0</v>
      </c>
      <c r="BR296">
        <v>-3.8240000000000003E-2</v>
      </c>
      <c r="BS296">
        <v>-5</v>
      </c>
      <c r="BT296">
        <v>5.0000000000000001E-3</v>
      </c>
      <c r="BU296">
        <v>-0.93449000000000004</v>
      </c>
      <c r="BV296">
        <v>0</v>
      </c>
      <c r="BW296" t="s">
        <v>155</v>
      </c>
      <c r="BX296">
        <v>0.79300000000000004</v>
      </c>
    </row>
    <row r="297" spans="1:76" x14ac:dyDescent="0.25">
      <c r="A297" s="26">
        <v>43530</v>
      </c>
      <c r="B297" s="29">
        <v>0.70888733796296288</v>
      </c>
      <c r="C297">
        <v>13.977</v>
      </c>
      <c r="D297">
        <v>1.0266999999999999</v>
      </c>
      <c r="E297">
        <v>10267.079867</v>
      </c>
      <c r="F297">
        <v>122.2</v>
      </c>
      <c r="G297">
        <v>1.1000000000000001</v>
      </c>
      <c r="H297">
        <v>501.3</v>
      </c>
      <c r="J297">
        <v>0</v>
      </c>
      <c r="K297">
        <v>0.87360000000000004</v>
      </c>
      <c r="L297">
        <v>12.2112</v>
      </c>
      <c r="M297">
        <v>0.89700000000000002</v>
      </c>
      <c r="N297">
        <v>106.7638</v>
      </c>
      <c r="O297">
        <v>0.96099999999999997</v>
      </c>
      <c r="P297">
        <v>107.7</v>
      </c>
      <c r="Q297">
        <v>84.646299999999997</v>
      </c>
      <c r="R297">
        <v>0.76190000000000002</v>
      </c>
      <c r="S297">
        <v>85.4</v>
      </c>
      <c r="T297">
        <v>501.27390000000003</v>
      </c>
      <c r="W297">
        <v>0</v>
      </c>
      <c r="X297">
        <v>0</v>
      </c>
      <c r="Y297">
        <v>11.5</v>
      </c>
      <c r="Z297">
        <v>857</v>
      </c>
      <c r="AA297">
        <v>842</v>
      </c>
      <c r="AB297">
        <v>846</v>
      </c>
      <c r="AC297">
        <v>89</v>
      </c>
      <c r="AD297">
        <v>19.41</v>
      </c>
      <c r="AE297">
        <v>0.45</v>
      </c>
      <c r="AF297">
        <v>981</v>
      </c>
      <c r="AG297">
        <v>-3</v>
      </c>
      <c r="AH297">
        <v>52.12</v>
      </c>
      <c r="AI297">
        <v>35</v>
      </c>
      <c r="AJ297">
        <v>190</v>
      </c>
      <c r="AK297">
        <v>169</v>
      </c>
      <c r="AL297">
        <v>4.3</v>
      </c>
      <c r="AM297">
        <v>174.7</v>
      </c>
      <c r="AN297" t="s">
        <v>155</v>
      </c>
      <c r="AO297">
        <v>2</v>
      </c>
      <c r="AP297" s="28">
        <v>0.91737268518518522</v>
      </c>
      <c r="AQ297">
        <v>47.164189</v>
      </c>
      <c r="AR297">
        <v>-88.487993000000003</v>
      </c>
      <c r="AS297">
        <v>318.8</v>
      </c>
      <c r="AT297">
        <v>25.1</v>
      </c>
      <c r="AU297">
        <v>12</v>
      </c>
      <c r="AV297">
        <v>11</v>
      </c>
      <c r="AW297" t="s">
        <v>208</v>
      </c>
      <c r="AX297">
        <v>1.7</v>
      </c>
      <c r="AY297">
        <v>1.4936</v>
      </c>
      <c r="AZ297">
        <v>2.8468</v>
      </c>
      <c r="BA297">
        <v>14.686999999999999</v>
      </c>
      <c r="BB297">
        <v>14.63</v>
      </c>
      <c r="BC297">
        <v>1</v>
      </c>
      <c r="BD297">
        <v>14.464</v>
      </c>
      <c r="BE297">
        <v>2930.7460000000001</v>
      </c>
      <c r="BF297">
        <v>137.018</v>
      </c>
      <c r="BG297">
        <v>2.6829999999999998</v>
      </c>
      <c r="BH297">
        <v>2.4E-2</v>
      </c>
      <c r="BI297">
        <v>2.7080000000000002</v>
      </c>
      <c r="BJ297">
        <v>2.1269999999999998</v>
      </c>
      <c r="BK297">
        <v>1.9E-2</v>
      </c>
      <c r="BL297">
        <v>2.1469999999999998</v>
      </c>
      <c r="BM297">
        <v>3.8203999999999998</v>
      </c>
      <c r="BQ297">
        <v>0</v>
      </c>
      <c r="BR297">
        <v>-4.24E-2</v>
      </c>
      <c r="BS297">
        <v>-5</v>
      </c>
      <c r="BT297">
        <v>5.8799999999999998E-3</v>
      </c>
      <c r="BU297">
        <v>-1.0361499999999999</v>
      </c>
      <c r="BV297">
        <v>0</v>
      </c>
      <c r="BW297" t="s">
        <v>155</v>
      </c>
      <c r="BX297">
        <v>0.79300000000000004</v>
      </c>
    </row>
    <row r="298" spans="1:76" x14ac:dyDescent="0.25">
      <c r="A298" s="26">
        <v>43530</v>
      </c>
      <c r="B298" s="29">
        <v>0.70889891203703703</v>
      </c>
      <c r="C298">
        <v>13.91</v>
      </c>
      <c r="D298">
        <v>1.1639999999999999</v>
      </c>
      <c r="E298">
        <v>11639.792013</v>
      </c>
      <c r="F298">
        <v>113.1</v>
      </c>
      <c r="G298">
        <v>1.1000000000000001</v>
      </c>
      <c r="H298">
        <v>583.70000000000005</v>
      </c>
      <c r="J298">
        <v>0</v>
      </c>
      <c r="K298">
        <v>0.87290000000000001</v>
      </c>
      <c r="L298">
        <v>12.142300000000001</v>
      </c>
      <c r="M298">
        <v>1.0161</v>
      </c>
      <c r="N298">
        <v>98.723299999999995</v>
      </c>
      <c r="O298">
        <v>0.96020000000000005</v>
      </c>
      <c r="P298">
        <v>99.7</v>
      </c>
      <c r="Q298">
        <v>78.271600000000007</v>
      </c>
      <c r="R298">
        <v>0.76129999999999998</v>
      </c>
      <c r="S298">
        <v>79</v>
      </c>
      <c r="T298">
        <v>583.67060000000004</v>
      </c>
      <c r="W298">
        <v>0</v>
      </c>
      <c r="X298">
        <v>0</v>
      </c>
      <c r="Y298">
        <v>11.6</v>
      </c>
      <c r="Z298">
        <v>856</v>
      </c>
      <c r="AA298">
        <v>842</v>
      </c>
      <c r="AB298">
        <v>846</v>
      </c>
      <c r="AC298">
        <v>89</v>
      </c>
      <c r="AD298">
        <v>19.41</v>
      </c>
      <c r="AE298">
        <v>0.45</v>
      </c>
      <c r="AF298">
        <v>981</v>
      </c>
      <c r="AG298">
        <v>-3</v>
      </c>
      <c r="AH298">
        <v>52</v>
      </c>
      <c r="AI298">
        <v>35</v>
      </c>
      <c r="AJ298">
        <v>190</v>
      </c>
      <c r="AK298">
        <v>168.1</v>
      </c>
      <c r="AL298">
        <v>4.4000000000000004</v>
      </c>
      <c r="AM298">
        <v>175</v>
      </c>
      <c r="AN298" t="s">
        <v>155</v>
      </c>
      <c r="AO298">
        <v>2</v>
      </c>
      <c r="AP298" s="28">
        <v>0.91738425925925926</v>
      </c>
      <c r="AQ298">
        <v>47.164185000000003</v>
      </c>
      <c r="AR298">
        <v>-88.488127000000006</v>
      </c>
      <c r="AS298">
        <v>319</v>
      </c>
      <c r="AT298">
        <v>23.9</v>
      </c>
      <c r="AU298">
        <v>12</v>
      </c>
      <c r="AV298">
        <v>11</v>
      </c>
      <c r="AW298" t="s">
        <v>208</v>
      </c>
      <c r="AX298">
        <v>1.7</v>
      </c>
      <c r="AY298">
        <v>1.6468</v>
      </c>
      <c r="AZ298">
        <v>2.9</v>
      </c>
      <c r="BA298">
        <v>14.686999999999999</v>
      </c>
      <c r="BB298">
        <v>14.54</v>
      </c>
      <c r="BC298">
        <v>0.99</v>
      </c>
      <c r="BD298">
        <v>14.558</v>
      </c>
      <c r="BE298">
        <v>2901.2829999999999</v>
      </c>
      <c r="BF298">
        <v>154.52000000000001</v>
      </c>
      <c r="BG298">
        <v>2.4700000000000002</v>
      </c>
      <c r="BH298">
        <v>2.4E-2</v>
      </c>
      <c r="BI298">
        <v>2.4940000000000002</v>
      </c>
      <c r="BJ298">
        <v>1.9590000000000001</v>
      </c>
      <c r="BK298">
        <v>1.9E-2</v>
      </c>
      <c r="BL298">
        <v>1.978</v>
      </c>
      <c r="BM298">
        <v>4.4286000000000003</v>
      </c>
      <c r="BQ298">
        <v>0</v>
      </c>
      <c r="BR298">
        <v>-4.2999999999999997E-2</v>
      </c>
      <c r="BS298">
        <v>-5</v>
      </c>
      <c r="BT298">
        <v>5.1209999999999997E-3</v>
      </c>
      <c r="BU298">
        <v>-1.0508120000000001</v>
      </c>
      <c r="BV298">
        <v>0</v>
      </c>
      <c r="BW298" t="s">
        <v>155</v>
      </c>
      <c r="BX298">
        <v>0.79300000000000004</v>
      </c>
    </row>
    <row r="299" spans="1:76" x14ac:dyDescent="0.25">
      <c r="A299" s="26">
        <v>43530</v>
      </c>
      <c r="B299" s="29">
        <v>0.70891048611111118</v>
      </c>
      <c r="C299">
        <v>13.906000000000001</v>
      </c>
      <c r="D299">
        <v>1.1962999999999999</v>
      </c>
      <c r="E299">
        <v>11963.015237</v>
      </c>
      <c r="F299">
        <v>106.5</v>
      </c>
      <c r="G299">
        <v>1.1000000000000001</v>
      </c>
      <c r="H299">
        <v>650.1</v>
      </c>
      <c r="J299">
        <v>0</v>
      </c>
      <c r="K299">
        <v>0.87260000000000004</v>
      </c>
      <c r="L299">
        <v>12.134499999999999</v>
      </c>
      <c r="M299">
        <v>1.0439000000000001</v>
      </c>
      <c r="N299">
        <v>92.964799999999997</v>
      </c>
      <c r="O299">
        <v>0.95989999999999998</v>
      </c>
      <c r="P299">
        <v>93.9</v>
      </c>
      <c r="Q299">
        <v>73.706000000000003</v>
      </c>
      <c r="R299">
        <v>0.76100000000000001</v>
      </c>
      <c r="S299">
        <v>74.5</v>
      </c>
      <c r="T299">
        <v>650.11829999999998</v>
      </c>
      <c r="W299">
        <v>0</v>
      </c>
      <c r="X299">
        <v>0</v>
      </c>
      <c r="Y299">
        <v>11.6</v>
      </c>
      <c r="Z299">
        <v>856</v>
      </c>
      <c r="AA299">
        <v>842</v>
      </c>
      <c r="AB299">
        <v>844</v>
      </c>
      <c r="AC299">
        <v>89</v>
      </c>
      <c r="AD299">
        <v>19.41</v>
      </c>
      <c r="AE299">
        <v>0.45</v>
      </c>
      <c r="AF299">
        <v>981</v>
      </c>
      <c r="AG299">
        <v>-3</v>
      </c>
      <c r="AH299">
        <v>52</v>
      </c>
      <c r="AI299">
        <v>35</v>
      </c>
      <c r="AJ299">
        <v>190</v>
      </c>
      <c r="AK299">
        <v>168</v>
      </c>
      <c r="AL299">
        <v>4.4000000000000004</v>
      </c>
      <c r="AM299">
        <v>174.6</v>
      </c>
      <c r="AN299" t="s">
        <v>155</v>
      </c>
      <c r="AO299">
        <v>2</v>
      </c>
      <c r="AP299" s="28">
        <v>0.9173958333333333</v>
      </c>
      <c r="AQ299">
        <v>47.164195999999997</v>
      </c>
      <c r="AR299">
        <v>-88.488260999999994</v>
      </c>
      <c r="AS299">
        <v>319</v>
      </c>
      <c r="AT299">
        <v>23.2</v>
      </c>
      <c r="AU299">
        <v>12</v>
      </c>
      <c r="AV299">
        <v>11</v>
      </c>
      <c r="AW299" t="s">
        <v>208</v>
      </c>
      <c r="AX299">
        <v>1.3724000000000001</v>
      </c>
      <c r="AY299">
        <v>1.5596000000000001</v>
      </c>
      <c r="AZ299">
        <v>2.3384</v>
      </c>
      <c r="BA299">
        <v>14.686999999999999</v>
      </c>
      <c r="BB299">
        <v>14.51</v>
      </c>
      <c r="BC299">
        <v>0.99</v>
      </c>
      <c r="BD299">
        <v>14.598000000000001</v>
      </c>
      <c r="BE299">
        <v>2893.5569999999998</v>
      </c>
      <c r="BF299">
        <v>158.434</v>
      </c>
      <c r="BG299">
        <v>2.3210000000000002</v>
      </c>
      <c r="BH299">
        <v>2.4E-2</v>
      </c>
      <c r="BI299">
        <v>2.3450000000000002</v>
      </c>
      <c r="BJ299">
        <v>1.841</v>
      </c>
      <c r="BK299">
        <v>1.9E-2</v>
      </c>
      <c r="BL299">
        <v>1.86</v>
      </c>
      <c r="BM299">
        <v>4.9227999999999996</v>
      </c>
      <c r="BQ299">
        <v>0</v>
      </c>
      <c r="BR299">
        <v>-4.2119999999999998E-2</v>
      </c>
      <c r="BS299">
        <v>-5</v>
      </c>
      <c r="BT299">
        <v>5.0000000000000001E-3</v>
      </c>
      <c r="BU299">
        <v>-1.0293099999999999</v>
      </c>
      <c r="BV299">
        <v>0</v>
      </c>
      <c r="BW299" t="s">
        <v>155</v>
      </c>
      <c r="BX299">
        <v>0.79300000000000004</v>
      </c>
    </row>
    <row r="300" spans="1:76" x14ac:dyDescent="0.25">
      <c r="A300" s="26">
        <v>43530</v>
      </c>
      <c r="B300" s="29">
        <v>0.70892206018518522</v>
      </c>
      <c r="C300">
        <v>13.920999999999999</v>
      </c>
      <c r="D300">
        <v>1.1438999999999999</v>
      </c>
      <c r="E300">
        <v>11439.333333</v>
      </c>
      <c r="F300">
        <v>102.5</v>
      </c>
      <c r="G300">
        <v>1.1000000000000001</v>
      </c>
      <c r="H300">
        <v>678.1</v>
      </c>
      <c r="J300">
        <v>0</v>
      </c>
      <c r="K300">
        <v>0.87290000000000001</v>
      </c>
      <c r="L300">
        <v>12.1517</v>
      </c>
      <c r="M300">
        <v>0.99850000000000005</v>
      </c>
      <c r="N300">
        <v>89.466399999999993</v>
      </c>
      <c r="O300">
        <v>0.96020000000000005</v>
      </c>
      <c r="P300">
        <v>90.4</v>
      </c>
      <c r="Q300">
        <v>70.932299999999998</v>
      </c>
      <c r="R300">
        <v>0.76129999999999998</v>
      </c>
      <c r="S300">
        <v>71.7</v>
      </c>
      <c r="T300">
        <v>678.10450000000003</v>
      </c>
      <c r="W300">
        <v>0</v>
      </c>
      <c r="X300">
        <v>0</v>
      </c>
      <c r="Y300">
        <v>11.5</v>
      </c>
      <c r="Z300">
        <v>856</v>
      </c>
      <c r="AA300">
        <v>842</v>
      </c>
      <c r="AB300">
        <v>843</v>
      </c>
      <c r="AC300">
        <v>89</v>
      </c>
      <c r="AD300">
        <v>19.41</v>
      </c>
      <c r="AE300">
        <v>0.45</v>
      </c>
      <c r="AF300">
        <v>981</v>
      </c>
      <c r="AG300">
        <v>-3</v>
      </c>
      <c r="AH300">
        <v>52</v>
      </c>
      <c r="AI300">
        <v>35</v>
      </c>
      <c r="AJ300">
        <v>190</v>
      </c>
      <c r="AK300">
        <v>168</v>
      </c>
      <c r="AL300">
        <v>4.3</v>
      </c>
      <c r="AM300">
        <v>174.2</v>
      </c>
      <c r="AN300" t="s">
        <v>155</v>
      </c>
      <c r="AO300">
        <v>2</v>
      </c>
      <c r="AP300" s="28">
        <v>0.91740740740740734</v>
      </c>
      <c r="AQ300">
        <v>47.164223</v>
      </c>
      <c r="AR300">
        <v>-88.488389999999995</v>
      </c>
      <c r="AS300">
        <v>319.10000000000002</v>
      </c>
      <c r="AT300">
        <v>22.9</v>
      </c>
      <c r="AU300">
        <v>12</v>
      </c>
      <c r="AV300">
        <v>11</v>
      </c>
      <c r="AW300" t="s">
        <v>208</v>
      </c>
      <c r="AX300">
        <v>1.0468</v>
      </c>
      <c r="AY300">
        <v>1.4468000000000001</v>
      </c>
      <c r="AZ300">
        <v>1.7936000000000001</v>
      </c>
      <c r="BA300">
        <v>14.686999999999999</v>
      </c>
      <c r="BB300">
        <v>14.54</v>
      </c>
      <c r="BC300">
        <v>0.99</v>
      </c>
      <c r="BD300">
        <v>14.561999999999999</v>
      </c>
      <c r="BE300">
        <v>2903.239</v>
      </c>
      <c r="BF300">
        <v>151.84</v>
      </c>
      <c r="BG300">
        <v>2.238</v>
      </c>
      <c r="BH300">
        <v>2.4E-2</v>
      </c>
      <c r="BI300">
        <v>2.262</v>
      </c>
      <c r="BJ300">
        <v>1.7749999999999999</v>
      </c>
      <c r="BK300">
        <v>1.9E-2</v>
      </c>
      <c r="BL300">
        <v>1.794</v>
      </c>
      <c r="BM300">
        <v>5.1447000000000003</v>
      </c>
      <c r="BQ300">
        <v>0</v>
      </c>
      <c r="BR300">
        <v>-4.5516000000000001E-2</v>
      </c>
      <c r="BS300">
        <v>-5</v>
      </c>
      <c r="BT300">
        <v>5.0000000000000001E-3</v>
      </c>
      <c r="BU300">
        <v>-1.112309</v>
      </c>
      <c r="BV300">
        <v>0</v>
      </c>
      <c r="BW300" t="s">
        <v>155</v>
      </c>
      <c r="BX300">
        <v>0.79300000000000004</v>
      </c>
    </row>
    <row r="301" spans="1:76" x14ac:dyDescent="0.25">
      <c r="A301" s="26">
        <v>43530</v>
      </c>
      <c r="B301" s="29">
        <v>0.70893363425925926</v>
      </c>
      <c r="C301">
        <v>14.012</v>
      </c>
      <c r="D301">
        <v>0.86280000000000001</v>
      </c>
      <c r="E301">
        <v>8628.0417749999997</v>
      </c>
      <c r="F301">
        <v>98.6</v>
      </c>
      <c r="G301">
        <v>1.1000000000000001</v>
      </c>
      <c r="H301">
        <v>661.4</v>
      </c>
      <c r="J301">
        <v>0</v>
      </c>
      <c r="K301">
        <v>0.87470000000000003</v>
      </c>
      <c r="L301">
        <v>12.2562</v>
      </c>
      <c r="M301">
        <v>0.75470000000000004</v>
      </c>
      <c r="N301">
        <v>86.207999999999998</v>
      </c>
      <c r="O301">
        <v>0.96209999999999996</v>
      </c>
      <c r="P301">
        <v>87.2</v>
      </c>
      <c r="Q301">
        <v>68.3489</v>
      </c>
      <c r="R301">
        <v>0.76280000000000003</v>
      </c>
      <c r="S301">
        <v>69.099999999999994</v>
      </c>
      <c r="T301">
        <v>661.37360000000001</v>
      </c>
      <c r="W301">
        <v>0</v>
      </c>
      <c r="X301">
        <v>0</v>
      </c>
      <c r="Y301">
        <v>11.6</v>
      </c>
      <c r="Z301">
        <v>856</v>
      </c>
      <c r="AA301">
        <v>841</v>
      </c>
      <c r="AB301">
        <v>845</v>
      </c>
      <c r="AC301">
        <v>89</v>
      </c>
      <c r="AD301">
        <v>19.41</v>
      </c>
      <c r="AE301">
        <v>0.45</v>
      </c>
      <c r="AF301">
        <v>981</v>
      </c>
      <c r="AG301">
        <v>-3</v>
      </c>
      <c r="AH301">
        <v>52</v>
      </c>
      <c r="AI301">
        <v>35</v>
      </c>
      <c r="AJ301">
        <v>190</v>
      </c>
      <c r="AK301">
        <v>168</v>
      </c>
      <c r="AL301">
        <v>4.4000000000000004</v>
      </c>
      <c r="AM301">
        <v>174</v>
      </c>
      <c r="AN301" t="s">
        <v>155</v>
      </c>
      <c r="AO301">
        <v>2</v>
      </c>
      <c r="AP301" s="28">
        <v>0.91741898148148149</v>
      </c>
      <c r="AQ301">
        <v>47.164259000000001</v>
      </c>
      <c r="AR301">
        <v>-88.488515000000007</v>
      </c>
      <c r="AS301">
        <v>319.10000000000002</v>
      </c>
      <c r="AT301">
        <v>22.8</v>
      </c>
      <c r="AU301">
        <v>12</v>
      </c>
      <c r="AV301">
        <v>11</v>
      </c>
      <c r="AW301" t="s">
        <v>208</v>
      </c>
      <c r="AX301">
        <v>1.1000000000000001</v>
      </c>
      <c r="AY301">
        <v>1.546753</v>
      </c>
      <c r="AZ301">
        <v>1.946753</v>
      </c>
      <c r="BA301">
        <v>14.686999999999999</v>
      </c>
      <c r="BB301">
        <v>14.76</v>
      </c>
      <c r="BC301">
        <v>1</v>
      </c>
      <c r="BD301">
        <v>14.33</v>
      </c>
      <c r="BE301">
        <v>2959.895</v>
      </c>
      <c r="BF301">
        <v>115.998</v>
      </c>
      <c r="BG301">
        <v>2.1800000000000002</v>
      </c>
      <c r="BH301">
        <v>2.4E-2</v>
      </c>
      <c r="BI301">
        <v>2.2050000000000001</v>
      </c>
      <c r="BJ301">
        <v>1.7290000000000001</v>
      </c>
      <c r="BK301">
        <v>1.9E-2</v>
      </c>
      <c r="BL301">
        <v>1.748</v>
      </c>
      <c r="BM301">
        <v>5.0720000000000001</v>
      </c>
      <c r="BQ301">
        <v>0</v>
      </c>
      <c r="BR301">
        <v>-3.9841000000000001E-2</v>
      </c>
      <c r="BS301">
        <v>-5</v>
      </c>
      <c r="BT301">
        <v>5.0000000000000001E-3</v>
      </c>
      <c r="BU301">
        <v>-0.973611</v>
      </c>
      <c r="BV301">
        <v>0</v>
      </c>
      <c r="BW301" t="s">
        <v>155</v>
      </c>
      <c r="BX301">
        <v>0.79300000000000004</v>
      </c>
    </row>
    <row r="302" spans="1:76" x14ac:dyDescent="0.25">
      <c r="A302" s="26">
        <v>43530</v>
      </c>
      <c r="B302" s="29">
        <v>0.7089452083333333</v>
      </c>
      <c r="C302">
        <v>14.282999999999999</v>
      </c>
      <c r="D302">
        <v>0.61919999999999997</v>
      </c>
      <c r="E302">
        <v>6192.0640000000003</v>
      </c>
      <c r="F302">
        <v>93.1</v>
      </c>
      <c r="G302">
        <v>1.1000000000000001</v>
      </c>
      <c r="H302">
        <v>551.9</v>
      </c>
      <c r="J302">
        <v>0</v>
      </c>
      <c r="K302">
        <v>0.87480000000000002</v>
      </c>
      <c r="L302">
        <v>12.494899999999999</v>
      </c>
      <c r="M302">
        <v>0.54169999999999996</v>
      </c>
      <c r="N302">
        <v>81.412199999999999</v>
      </c>
      <c r="O302">
        <v>0.96230000000000004</v>
      </c>
      <c r="P302">
        <v>82.4</v>
      </c>
      <c r="Q302">
        <v>64.546599999999998</v>
      </c>
      <c r="R302">
        <v>0.76300000000000001</v>
      </c>
      <c r="S302">
        <v>65.3</v>
      </c>
      <c r="T302">
        <v>551.93209999999999</v>
      </c>
      <c r="W302">
        <v>0</v>
      </c>
      <c r="X302">
        <v>0</v>
      </c>
      <c r="Y302">
        <v>11.6</v>
      </c>
      <c r="Z302">
        <v>856</v>
      </c>
      <c r="AA302">
        <v>841</v>
      </c>
      <c r="AB302">
        <v>843</v>
      </c>
      <c r="AC302">
        <v>89</v>
      </c>
      <c r="AD302">
        <v>19.41</v>
      </c>
      <c r="AE302">
        <v>0.45</v>
      </c>
      <c r="AF302">
        <v>981</v>
      </c>
      <c r="AG302">
        <v>-3</v>
      </c>
      <c r="AH302">
        <v>52</v>
      </c>
      <c r="AI302">
        <v>35</v>
      </c>
      <c r="AJ302">
        <v>190</v>
      </c>
      <c r="AK302">
        <v>168</v>
      </c>
      <c r="AL302">
        <v>4.4000000000000004</v>
      </c>
      <c r="AM302">
        <v>174</v>
      </c>
      <c r="AN302" t="s">
        <v>155</v>
      </c>
      <c r="AO302">
        <v>2</v>
      </c>
      <c r="AP302" s="28">
        <v>0.91743055555555564</v>
      </c>
      <c r="AQ302">
        <v>47.164285</v>
      </c>
      <c r="AR302">
        <v>-88.488647</v>
      </c>
      <c r="AS302">
        <v>318.89999999999998</v>
      </c>
      <c r="AT302">
        <v>23.1</v>
      </c>
      <c r="AU302">
        <v>12</v>
      </c>
      <c r="AV302">
        <v>11</v>
      </c>
      <c r="AW302" t="s">
        <v>208</v>
      </c>
      <c r="AX302">
        <v>1.146747</v>
      </c>
      <c r="AY302">
        <v>1.6934929999999999</v>
      </c>
      <c r="AZ302">
        <v>2.093493</v>
      </c>
      <c r="BA302">
        <v>14.686999999999999</v>
      </c>
      <c r="BB302">
        <v>14.78</v>
      </c>
      <c r="BC302">
        <v>1.01</v>
      </c>
      <c r="BD302">
        <v>14.308</v>
      </c>
      <c r="BE302">
        <v>3014.1320000000001</v>
      </c>
      <c r="BF302">
        <v>83.17</v>
      </c>
      <c r="BG302">
        <v>2.0569999999999999</v>
      </c>
      <c r="BH302">
        <v>2.4E-2</v>
      </c>
      <c r="BI302">
        <v>2.081</v>
      </c>
      <c r="BJ302">
        <v>1.631</v>
      </c>
      <c r="BK302">
        <v>1.9E-2</v>
      </c>
      <c r="BL302">
        <v>1.65</v>
      </c>
      <c r="BM302">
        <v>4.2279</v>
      </c>
      <c r="BQ302">
        <v>0</v>
      </c>
      <c r="BR302">
        <v>-4.1637E-2</v>
      </c>
      <c r="BS302">
        <v>-5</v>
      </c>
      <c r="BT302">
        <v>5.0000000000000001E-3</v>
      </c>
      <c r="BU302">
        <v>-1.0175129999999999</v>
      </c>
      <c r="BV302">
        <v>0</v>
      </c>
      <c r="BW302" t="s">
        <v>155</v>
      </c>
      <c r="BX302">
        <v>0.79300000000000004</v>
      </c>
    </row>
    <row r="303" spans="1:76" x14ac:dyDescent="0.25">
      <c r="A303" s="26">
        <v>43530</v>
      </c>
      <c r="B303" s="29">
        <v>0.70895678240740745</v>
      </c>
      <c r="C303">
        <v>14.023</v>
      </c>
      <c r="D303">
        <v>0.88619999999999999</v>
      </c>
      <c r="E303">
        <v>8862.0017329999991</v>
      </c>
      <c r="F303">
        <v>85.9</v>
      </c>
      <c r="G303">
        <v>1.1000000000000001</v>
      </c>
      <c r="H303">
        <v>471</v>
      </c>
      <c r="J303">
        <v>0</v>
      </c>
      <c r="K303">
        <v>0.87460000000000004</v>
      </c>
      <c r="L303">
        <v>12.2646</v>
      </c>
      <c r="M303">
        <v>0.77510000000000001</v>
      </c>
      <c r="N303">
        <v>75.132199999999997</v>
      </c>
      <c r="O303">
        <v>0.96209999999999996</v>
      </c>
      <c r="P303">
        <v>76.099999999999994</v>
      </c>
      <c r="Q303">
        <v>59.567599999999999</v>
      </c>
      <c r="R303">
        <v>0.76280000000000003</v>
      </c>
      <c r="S303">
        <v>60.3</v>
      </c>
      <c r="T303">
        <v>471</v>
      </c>
      <c r="W303">
        <v>0</v>
      </c>
      <c r="X303">
        <v>0</v>
      </c>
      <c r="Y303">
        <v>11.6</v>
      </c>
      <c r="Z303">
        <v>856</v>
      </c>
      <c r="AA303">
        <v>842</v>
      </c>
      <c r="AB303">
        <v>843</v>
      </c>
      <c r="AC303">
        <v>89</v>
      </c>
      <c r="AD303">
        <v>19.41</v>
      </c>
      <c r="AE303">
        <v>0.45</v>
      </c>
      <c r="AF303">
        <v>981</v>
      </c>
      <c r="AG303">
        <v>-3</v>
      </c>
      <c r="AH303">
        <v>52</v>
      </c>
      <c r="AI303">
        <v>35</v>
      </c>
      <c r="AJ303">
        <v>190</v>
      </c>
      <c r="AK303">
        <v>168.9</v>
      </c>
      <c r="AL303">
        <v>4.5</v>
      </c>
      <c r="AM303">
        <v>174</v>
      </c>
      <c r="AN303" t="s">
        <v>155</v>
      </c>
      <c r="AO303">
        <v>2</v>
      </c>
      <c r="AP303" s="28">
        <v>0.91744212962962957</v>
      </c>
      <c r="AQ303">
        <v>47.164301000000002</v>
      </c>
      <c r="AR303">
        <v>-88.488782999999998</v>
      </c>
      <c r="AS303">
        <v>318.7</v>
      </c>
      <c r="AT303">
        <v>23.1</v>
      </c>
      <c r="AU303">
        <v>12</v>
      </c>
      <c r="AV303">
        <v>11</v>
      </c>
      <c r="AW303" t="s">
        <v>208</v>
      </c>
      <c r="AX303">
        <v>1.2</v>
      </c>
      <c r="AY303">
        <v>1.8468</v>
      </c>
      <c r="AZ303">
        <v>2.2467999999999999</v>
      </c>
      <c r="BA303">
        <v>14.686999999999999</v>
      </c>
      <c r="BB303">
        <v>14.74</v>
      </c>
      <c r="BC303">
        <v>1</v>
      </c>
      <c r="BD303">
        <v>14.339</v>
      </c>
      <c r="BE303">
        <v>2959.7060000000001</v>
      </c>
      <c r="BF303">
        <v>119.045</v>
      </c>
      <c r="BG303">
        <v>1.899</v>
      </c>
      <c r="BH303">
        <v>2.4E-2</v>
      </c>
      <c r="BI303">
        <v>1.923</v>
      </c>
      <c r="BJ303">
        <v>1.5049999999999999</v>
      </c>
      <c r="BK303">
        <v>1.9E-2</v>
      </c>
      <c r="BL303">
        <v>1.5249999999999999</v>
      </c>
      <c r="BM303">
        <v>3.6093999999999999</v>
      </c>
      <c r="BQ303">
        <v>0</v>
      </c>
      <c r="BR303">
        <v>-4.2000000000000003E-2</v>
      </c>
      <c r="BS303">
        <v>-5</v>
      </c>
      <c r="BT303">
        <v>5.0000000000000001E-3</v>
      </c>
      <c r="BU303">
        <v>-1.026375</v>
      </c>
      <c r="BV303">
        <v>0</v>
      </c>
      <c r="BW303" t="s">
        <v>155</v>
      </c>
      <c r="BX303">
        <v>0.79300000000000004</v>
      </c>
    </row>
    <row r="304" spans="1:76" x14ac:dyDescent="0.25">
      <c r="A304" s="26">
        <v>43530</v>
      </c>
      <c r="B304" s="29">
        <v>0.70896835648148138</v>
      </c>
      <c r="C304">
        <v>13.879</v>
      </c>
      <c r="D304">
        <v>1.2961</v>
      </c>
      <c r="E304">
        <v>12960.788562</v>
      </c>
      <c r="F304">
        <v>79.8</v>
      </c>
      <c r="G304">
        <v>1.1000000000000001</v>
      </c>
      <c r="H304">
        <v>535.4</v>
      </c>
      <c r="J304">
        <v>0</v>
      </c>
      <c r="K304">
        <v>0.87209999999999999</v>
      </c>
      <c r="L304">
        <v>12.1035</v>
      </c>
      <c r="M304">
        <v>1.1303000000000001</v>
      </c>
      <c r="N304">
        <v>69.579599999999999</v>
      </c>
      <c r="O304">
        <v>0.95930000000000004</v>
      </c>
      <c r="P304">
        <v>70.5</v>
      </c>
      <c r="Q304">
        <v>55.165300000000002</v>
      </c>
      <c r="R304">
        <v>0.76060000000000005</v>
      </c>
      <c r="S304">
        <v>55.9</v>
      </c>
      <c r="T304">
        <v>535.41930000000002</v>
      </c>
      <c r="W304">
        <v>0</v>
      </c>
      <c r="X304">
        <v>0</v>
      </c>
      <c r="Y304">
        <v>11.6</v>
      </c>
      <c r="Z304">
        <v>856</v>
      </c>
      <c r="AA304">
        <v>841</v>
      </c>
      <c r="AB304">
        <v>843</v>
      </c>
      <c r="AC304">
        <v>89</v>
      </c>
      <c r="AD304">
        <v>19.41</v>
      </c>
      <c r="AE304">
        <v>0.45</v>
      </c>
      <c r="AF304">
        <v>981</v>
      </c>
      <c r="AG304">
        <v>-3</v>
      </c>
      <c r="AH304">
        <v>52</v>
      </c>
      <c r="AI304">
        <v>35</v>
      </c>
      <c r="AJ304">
        <v>190</v>
      </c>
      <c r="AK304">
        <v>169</v>
      </c>
      <c r="AL304">
        <v>4.5</v>
      </c>
      <c r="AM304">
        <v>174</v>
      </c>
      <c r="AN304" t="s">
        <v>155</v>
      </c>
      <c r="AO304">
        <v>2</v>
      </c>
      <c r="AP304" s="28">
        <v>0.91745370370370372</v>
      </c>
      <c r="AQ304">
        <v>47.164306000000003</v>
      </c>
      <c r="AR304">
        <v>-88.488919999999993</v>
      </c>
      <c r="AS304">
        <v>318.5</v>
      </c>
      <c r="AT304">
        <v>23.1</v>
      </c>
      <c r="AU304">
        <v>12</v>
      </c>
      <c r="AV304">
        <v>11</v>
      </c>
      <c r="AW304" t="s">
        <v>208</v>
      </c>
      <c r="AX304">
        <v>1.1532</v>
      </c>
      <c r="AY304">
        <v>1.9</v>
      </c>
      <c r="AZ304">
        <v>2.2999999999999998</v>
      </c>
      <c r="BA304">
        <v>14.686999999999999</v>
      </c>
      <c r="BB304">
        <v>14.44</v>
      </c>
      <c r="BC304">
        <v>0.98</v>
      </c>
      <c r="BD304">
        <v>14.666</v>
      </c>
      <c r="BE304">
        <v>2876.5889999999999</v>
      </c>
      <c r="BF304">
        <v>170.97800000000001</v>
      </c>
      <c r="BG304">
        <v>1.732</v>
      </c>
      <c r="BH304">
        <v>2.4E-2</v>
      </c>
      <c r="BI304">
        <v>1.756</v>
      </c>
      <c r="BJ304">
        <v>1.373</v>
      </c>
      <c r="BK304">
        <v>1.9E-2</v>
      </c>
      <c r="BL304">
        <v>1.3919999999999999</v>
      </c>
      <c r="BM304">
        <v>4.0408999999999997</v>
      </c>
      <c r="BQ304">
        <v>0</v>
      </c>
      <c r="BR304">
        <v>-3.9359999999999999E-2</v>
      </c>
      <c r="BS304">
        <v>-5</v>
      </c>
      <c r="BT304">
        <v>5.0000000000000001E-3</v>
      </c>
      <c r="BU304">
        <v>-0.96186000000000005</v>
      </c>
      <c r="BV304">
        <v>0</v>
      </c>
      <c r="BW304" t="s">
        <v>155</v>
      </c>
      <c r="BX304">
        <v>0.79300000000000004</v>
      </c>
    </row>
    <row r="305" spans="1:76" x14ac:dyDescent="0.25">
      <c r="A305" s="26">
        <v>43530</v>
      </c>
      <c r="B305" s="29">
        <v>0.70897993055555553</v>
      </c>
      <c r="C305">
        <v>13.84</v>
      </c>
      <c r="D305">
        <v>1.3551</v>
      </c>
      <c r="E305">
        <v>13550.618971</v>
      </c>
      <c r="F305">
        <v>77.2</v>
      </c>
      <c r="G305">
        <v>1.1000000000000001</v>
      </c>
      <c r="H305">
        <v>624.5</v>
      </c>
      <c r="J305">
        <v>0</v>
      </c>
      <c r="K305">
        <v>0.87180000000000002</v>
      </c>
      <c r="L305">
        <v>12.0657</v>
      </c>
      <c r="M305">
        <v>1.1813</v>
      </c>
      <c r="N305">
        <v>67.310699999999997</v>
      </c>
      <c r="O305">
        <v>0.95899999999999996</v>
      </c>
      <c r="P305">
        <v>68.3</v>
      </c>
      <c r="Q305">
        <v>53.366500000000002</v>
      </c>
      <c r="R305">
        <v>0.76029999999999998</v>
      </c>
      <c r="S305">
        <v>54.1</v>
      </c>
      <c r="T305">
        <v>624.48159999999996</v>
      </c>
      <c r="W305">
        <v>0</v>
      </c>
      <c r="X305">
        <v>0</v>
      </c>
      <c r="Y305">
        <v>11.6</v>
      </c>
      <c r="Z305">
        <v>857</v>
      </c>
      <c r="AA305">
        <v>843</v>
      </c>
      <c r="AB305">
        <v>847</v>
      </c>
      <c r="AC305">
        <v>89</v>
      </c>
      <c r="AD305">
        <v>19.41</v>
      </c>
      <c r="AE305">
        <v>0.45</v>
      </c>
      <c r="AF305">
        <v>981</v>
      </c>
      <c r="AG305">
        <v>-3</v>
      </c>
      <c r="AH305">
        <v>52</v>
      </c>
      <c r="AI305">
        <v>35</v>
      </c>
      <c r="AJ305">
        <v>190</v>
      </c>
      <c r="AK305">
        <v>169</v>
      </c>
      <c r="AL305">
        <v>4.5</v>
      </c>
      <c r="AM305">
        <v>174</v>
      </c>
      <c r="AN305" t="s">
        <v>155</v>
      </c>
      <c r="AO305">
        <v>2</v>
      </c>
      <c r="AP305" s="28">
        <v>0.91746527777777775</v>
      </c>
      <c r="AQ305">
        <v>47.164293999999998</v>
      </c>
      <c r="AR305">
        <v>-88.489058</v>
      </c>
      <c r="AS305">
        <v>318.3</v>
      </c>
      <c r="AT305">
        <v>23.5</v>
      </c>
      <c r="AU305">
        <v>12</v>
      </c>
      <c r="AV305">
        <v>11</v>
      </c>
      <c r="AW305" t="s">
        <v>208</v>
      </c>
      <c r="AX305">
        <v>1.1000000000000001</v>
      </c>
      <c r="AY305">
        <v>1.8064</v>
      </c>
      <c r="AZ305">
        <v>2.1596000000000002</v>
      </c>
      <c r="BA305">
        <v>14.686999999999999</v>
      </c>
      <c r="BB305">
        <v>14.41</v>
      </c>
      <c r="BC305">
        <v>0.98</v>
      </c>
      <c r="BD305">
        <v>14.705</v>
      </c>
      <c r="BE305">
        <v>2862.819</v>
      </c>
      <c r="BF305">
        <v>178.4</v>
      </c>
      <c r="BG305">
        <v>1.6719999999999999</v>
      </c>
      <c r="BH305">
        <v>2.4E-2</v>
      </c>
      <c r="BI305">
        <v>1.696</v>
      </c>
      <c r="BJ305">
        <v>1.3260000000000001</v>
      </c>
      <c r="BK305">
        <v>1.9E-2</v>
      </c>
      <c r="BL305">
        <v>1.345</v>
      </c>
      <c r="BM305">
        <v>4.7051999999999996</v>
      </c>
      <c r="BQ305">
        <v>0</v>
      </c>
      <c r="BR305">
        <v>-4.0759999999999998E-2</v>
      </c>
      <c r="BS305">
        <v>-5</v>
      </c>
      <c r="BT305">
        <v>5.8799999999999998E-3</v>
      </c>
      <c r="BU305">
        <v>-0.99607299999999999</v>
      </c>
      <c r="BV305">
        <v>0</v>
      </c>
      <c r="BW305" t="s">
        <v>155</v>
      </c>
      <c r="BX305">
        <v>0.79300000000000004</v>
      </c>
    </row>
    <row r="306" spans="1:76" x14ac:dyDescent="0.25">
      <c r="A306" s="26">
        <v>43530</v>
      </c>
      <c r="B306" s="29">
        <v>0.70899150462962968</v>
      </c>
      <c r="C306">
        <v>13.882999999999999</v>
      </c>
      <c r="D306">
        <v>1.2135</v>
      </c>
      <c r="E306">
        <v>12134.753962000001</v>
      </c>
      <c r="F306">
        <v>77.3</v>
      </c>
      <c r="G306">
        <v>1.1000000000000001</v>
      </c>
      <c r="H306">
        <v>699.7</v>
      </c>
      <c r="J306">
        <v>0</v>
      </c>
      <c r="K306">
        <v>0.87260000000000004</v>
      </c>
      <c r="L306">
        <v>12.1145</v>
      </c>
      <c r="M306">
        <v>1.0589</v>
      </c>
      <c r="N306">
        <v>67.422399999999996</v>
      </c>
      <c r="O306">
        <v>0.95989999999999998</v>
      </c>
      <c r="P306">
        <v>68.400000000000006</v>
      </c>
      <c r="Q306">
        <v>53.454999999999998</v>
      </c>
      <c r="R306">
        <v>0.76100000000000001</v>
      </c>
      <c r="S306">
        <v>54.2</v>
      </c>
      <c r="T306">
        <v>699.73659999999995</v>
      </c>
      <c r="W306">
        <v>0</v>
      </c>
      <c r="X306">
        <v>0</v>
      </c>
      <c r="Y306">
        <v>11.6</v>
      </c>
      <c r="Z306">
        <v>857</v>
      </c>
      <c r="AA306">
        <v>843</v>
      </c>
      <c r="AB306">
        <v>846</v>
      </c>
      <c r="AC306">
        <v>89</v>
      </c>
      <c r="AD306">
        <v>19.41</v>
      </c>
      <c r="AE306">
        <v>0.45</v>
      </c>
      <c r="AF306">
        <v>981</v>
      </c>
      <c r="AG306">
        <v>-3</v>
      </c>
      <c r="AH306">
        <v>52</v>
      </c>
      <c r="AI306">
        <v>35</v>
      </c>
      <c r="AJ306">
        <v>190</v>
      </c>
      <c r="AK306">
        <v>169</v>
      </c>
      <c r="AL306">
        <v>4.5</v>
      </c>
      <c r="AM306">
        <v>174</v>
      </c>
      <c r="AN306" t="s">
        <v>155</v>
      </c>
      <c r="AO306">
        <v>2</v>
      </c>
      <c r="AP306" s="28">
        <v>0.9174768518518519</v>
      </c>
      <c r="AQ306">
        <v>47.164267000000002</v>
      </c>
      <c r="AR306">
        <v>-88.489198000000002</v>
      </c>
      <c r="AS306">
        <v>318</v>
      </c>
      <c r="AT306">
        <v>24.1</v>
      </c>
      <c r="AU306">
        <v>12</v>
      </c>
      <c r="AV306">
        <v>11</v>
      </c>
      <c r="AW306" t="s">
        <v>208</v>
      </c>
      <c r="AX306">
        <v>1.1936</v>
      </c>
      <c r="AY306">
        <v>1.8404</v>
      </c>
      <c r="AZ306">
        <v>2.1871999999999998</v>
      </c>
      <c r="BA306">
        <v>14.686999999999999</v>
      </c>
      <c r="BB306">
        <v>14.51</v>
      </c>
      <c r="BC306">
        <v>0.99</v>
      </c>
      <c r="BD306">
        <v>14.596</v>
      </c>
      <c r="BE306">
        <v>2888.7939999999999</v>
      </c>
      <c r="BF306">
        <v>160.71199999999999</v>
      </c>
      <c r="BG306">
        <v>1.6839999999999999</v>
      </c>
      <c r="BH306">
        <v>2.4E-2</v>
      </c>
      <c r="BI306">
        <v>1.708</v>
      </c>
      <c r="BJ306">
        <v>1.335</v>
      </c>
      <c r="BK306">
        <v>1.9E-2</v>
      </c>
      <c r="BL306">
        <v>1.3540000000000001</v>
      </c>
      <c r="BM306">
        <v>5.2986000000000004</v>
      </c>
      <c r="BQ306">
        <v>0</v>
      </c>
      <c r="BR306">
        <v>-3.9239999999999997E-2</v>
      </c>
      <c r="BS306">
        <v>-5</v>
      </c>
      <c r="BT306">
        <v>5.1200000000000004E-3</v>
      </c>
      <c r="BU306">
        <v>-0.958928</v>
      </c>
      <c r="BV306">
        <v>0</v>
      </c>
      <c r="BW306" t="s">
        <v>155</v>
      </c>
      <c r="BX306">
        <v>0.79300000000000004</v>
      </c>
    </row>
    <row r="307" spans="1:76" x14ac:dyDescent="0.25">
      <c r="A307" s="26">
        <v>43530</v>
      </c>
      <c r="B307" s="29">
        <v>0.70900307870370372</v>
      </c>
      <c r="C307">
        <v>14.000999999999999</v>
      </c>
      <c r="D307">
        <v>0.98129999999999995</v>
      </c>
      <c r="E307">
        <v>9812.5890529999997</v>
      </c>
      <c r="F307">
        <v>79.900000000000006</v>
      </c>
      <c r="G307">
        <v>1.1000000000000001</v>
      </c>
      <c r="H307">
        <v>700.8</v>
      </c>
      <c r="J307">
        <v>0</v>
      </c>
      <c r="K307">
        <v>0.87370000000000003</v>
      </c>
      <c r="L307">
        <v>12.233599999999999</v>
      </c>
      <c r="M307">
        <v>0.85740000000000005</v>
      </c>
      <c r="N307">
        <v>69.831999999999994</v>
      </c>
      <c r="O307">
        <v>0.96109999999999995</v>
      </c>
      <c r="P307">
        <v>70.8</v>
      </c>
      <c r="Q307">
        <v>55.365400000000001</v>
      </c>
      <c r="R307">
        <v>0.76200000000000001</v>
      </c>
      <c r="S307">
        <v>56.1</v>
      </c>
      <c r="T307">
        <v>700.81809999999996</v>
      </c>
      <c r="W307">
        <v>0</v>
      </c>
      <c r="X307">
        <v>0</v>
      </c>
      <c r="Y307">
        <v>11.6</v>
      </c>
      <c r="Z307">
        <v>856</v>
      </c>
      <c r="AA307">
        <v>842</v>
      </c>
      <c r="AB307">
        <v>844</v>
      </c>
      <c r="AC307">
        <v>89</v>
      </c>
      <c r="AD307">
        <v>19.41</v>
      </c>
      <c r="AE307">
        <v>0.45</v>
      </c>
      <c r="AF307">
        <v>981</v>
      </c>
      <c r="AG307">
        <v>-3</v>
      </c>
      <c r="AH307">
        <v>52</v>
      </c>
      <c r="AI307">
        <v>35</v>
      </c>
      <c r="AJ307">
        <v>190</v>
      </c>
      <c r="AK307">
        <v>169</v>
      </c>
      <c r="AL307">
        <v>4.5</v>
      </c>
      <c r="AM307">
        <v>174.3</v>
      </c>
      <c r="AN307" t="s">
        <v>155</v>
      </c>
      <c r="AO307">
        <v>2</v>
      </c>
      <c r="AP307" s="28">
        <v>0.91748842592592583</v>
      </c>
      <c r="AQ307">
        <v>47.164236000000002</v>
      </c>
      <c r="AR307">
        <v>-88.489337000000006</v>
      </c>
      <c r="AS307">
        <v>317.8</v>
      </c>
      <c r="AT307">
        <v>24.4</v>
      </c>
      <c r="AU307">
        <v>12</v>
      </c>
      <c r="AV307">
        <v>11</v>
      </c>
      <c r="AW307" t="s">
        <v>208</v>
      </c>
      <c r="AX307">
        <v>1.3</v>
      </c>
      <c r="AY307">
        <v>2</v>
      </c>
      <c r="AZ307">
        <v>2.4</v>
      </c>
      <c r="BA307">
        <v>14.686999999999999</v>
      </c>
      <c r="BB307">
        <v>14.64</v>
      </c>
      <c r="BC307">
        <v>1</v>
      </c>
      <c r="BD307">
        <v>14.451000000000001</v>
      </c>
      <c r="BE307">
        <v>2935.51</v>
      </c>
      <c r="BF307">
        <v>130.93899999999999</v>
      </c>
      <c r="BG307">
        <v>1.7549999999999999</v>
      </c>
      <c r="BH307">
        <v>2.4E-2</v>
      </c>
      <c r="BI307">
        <v>1.7789999999999999</v>
      </c>
      <c r="BJ307">
        <v>1.391</v>
      </c>
      <c r="BK307">
        <v>1.9E-2</v>
      </c>
      <c r="BL307">
        <v>1.41</v>
      </c>
      <c r="BM307">
        <v>5.3400999999999996</v>
      </c>
      <c r="BQ307">
        <v>0</v>
      </c>
      <c r="BR307">
        <v>-3.9E-2</v>
      </c>
      <c r="BS307">
        <v>-5</v>
      </c>
      <c r="BT307">
        <v>5.0000000000000001E-3</v>
      </c>
      <c r="BU307">
        <v>-0.95306299999999999</v>
      </c>
      <c r="BV307">
        <v>0</v>
      </c>
      <c r="BW307" t="s">
        <v>155</v>
      </c>
      <c r="BX307">
        <v>0.79300000000000004</v>
      </c>
    </row>
    <row r="308" spans="1:76" x14ac:dyDescent="0.25">
      <c r="A308" s="26">
        <v>43530</v>
      </c>
      <c r="B308" s="29">
        <v>0.70901465277777775</v>
      </c>
      <c r="C308">
        <v>14.018000000000001</v>
      </c>
      <c r="D308">
        <v>0.85419999999999996</v>
      </c>
      <c r="E308">
        <v>8542.4939859999995</v>
      </c>
      <c r="F308">
        <v>81.8</v>
      </c>
      <c r="G308">
        <v>1.1000000000000001</v>
      </c>
      <c r="H308">
        <v>645.1</v>
      </c>
      <c r="J308">
        <v>0</v>
      </c>
      <c r="K308">
        <v>0.87470000000000003</v>
      </c>
      <c r="L308">
        <v>12.2621</v>
      </c>
      <c r="M308">
        <v>0.74719999999999998</v>
      </c>
      <c r="N308">
        <v>71.540700000000001</v>
      </c>
      <c r="O308">
        <v>0.96220000000000006</v>
      </c>
      <c r="P308">
        <v>72.5</v>
      </c>
      <c r="Q308">
        <v>56.720100000000002</v>
      </c>
      <c r="R308">
        <v>0.76290000000000002</v>
      </c>
      <c r="S308">
        <v>57.5</v>
      </c>
      <c r="T308">
        <v>645.09730000000002</v>
      </c>
      <c r="W308">
        <v>0</v>
      </c>
      <c r="X308">
        <v>0</v>
      </c>
      <c r="Y308">
        <v>11.6</v>
      </c>
      <c r="Z308">
        <v>856</v>
      </c>
      <c r="AA308">
        <v>842</v>
      </c>
      <c r="AB308">
        <v>843</v>
      </c>
      <c r="AC308">
        <v>89</v>
      </c>
      <c r="AD308">
        <v>19.41</v>
      </c>
      <c r="AE308">
        <v>0.45</v>
      </c>
      <c r="AF308">
        <v>981</v>
      </c>
      <c r="AG308">
        <v>-3</v>
      </c>
      <c r="AH308">
        <v>52</v>
      </c>
      <c r="AI308">
        <v>35</v>
      </c>
      <c r="AJ308">
        <v>190</v>
      </c>
      <c r="AK308">
        <v>169</v>
      </c>
      <c r="AL308">
        <v>4.4000000000000004</v>
      </c>
      <c r="AM308">
        <v>174.7</v>
      </c>
      <c r="AN308" t="s">
        <v>155</v>
      </c>
      <c r="AO308">
        <v>2</v>
      </c>
      <c r="AP308" s="28">
        <v>0.91749999999999998</v>
      </c>
      <c r="AQ308">
        <v>47.164197999999999</v>
      </c>
      <c r="AR308">
        <v>-88.489479000000003</v>
      </c>
      <c r="AS308">
        <v>317.7</v>
      </c>
      <c r="AT308">
        <v>24.9</v>
      </c>
      <c r="AU308">
        <v>12</v>
      </c>
      <c r="AV308">
        <v>10</v>
      </c>
      <c r="AW308" t="s">
        <v>207</v>
      </c>
      <c r="AX308">
        <v>1.3468</v>
      </c>
      <c r="AY308">
        <v>1.532</v>
      </c>
      <c r="AZ308">
        <v>2.4</v>
      </c>
      <c r="BA308">
        <v>14.686999999999999</v>
      </c>
      <c r="BB308">
        <v>14.76</v>
      </c>
      <c r="BC308">
        <v>1.01</v>
      </c>
      <c r="BD308">
        <v>14.323</v>
      </c>
      <c r="BE308">
        <v>2962.04</v>
      </c>
      <c r="BF308">
        <v>114.88200000000001</v>
      </c>
      <c r="BG308">
        <v>1.81</v>
      </c>
      <c r="BH308">
        <v>2.4E-2</v>
      </c>
      <c r="BI308">
        <v>1.8340000000000001</v>
      </c>
      <c r="BJ308">
        <v>1.4350000000000001</v>
      </c>
      <c r="BK308">
        <v>1.9E-2</v>
      </c>
      <c r="BL308">
        <v>1.454</v>
      </c>
      <c r="BM308">
        <v>4.9484000000000004</v>
      </c>
      <c r="BQ308">
        <v>0</v>
      </c>
      <c r="BR308">
        <v>-4.0758000000000003E-2</v>
      </c>
      <c r="BS308">
        <v>-5</v>
      </c>
      <c r="BT308">
        <v>5.8789999999999997E-3</v>
      </c>
      <c r="BU308">
        <v>-0.99602999999999997</v>
      </c>
      <c r="BV308">
        <v>0</v>
      </c>
      <c r="BW308" t="s">
        <v>155</v>
      </c>
      <c r="BX308">
        <v>0.79300000000000004</v>
      </c>
    </row>
    <row r="309" spans="1:76" x14ac:dyDescent="0.25">
      <c r="A309" s="26">
        <v>43530</v>
      </c>
      <c r="B309" s="29">
        <v>0.70902622685185179</v>
      </c>
      <c r="C309">
        <v>13.968</v>
      </c>
      <c r="D309">
        <v>0.97609999999999997</v>
      </c>
      <c r="E309">
        <v>9760.8024160000004</v>
      </c>
      <c r="F309">
        <v>81.900000000000006</v>
      </c>
      <c r="G309">
        <v>1.1000000000000001</v>
      </c>
      <c r="H309">
        <v>622.9</v>
      </c>
      <c r="J309">
        <v>0</v>
      </c>
      <c r="K309">
        <v>0.87409999999999999</v>
      </c>
      <c r="L309">
        <v>12.2096</v>
      </c>
      <c r="M309">
        <v>0.85319999999999996</v>
      </c>
      <c r="N309">
        <v>71.588300000000004</v>
      </c>
      <c r="O309">
        <v>0.96150000000000002</v>
      </c>
      <c r="P309">
        <v>72.5</v>
      </c>
      <c r="Q309">
        <v>56.757899999999999</v>
      </c>
      <c r="R309">
        <v>0.76229999999999998</v>
      </c>
      <c r="S309">
        <v>57.5</v>
      </c>
      <c r="T309">
        <v>622.94280000000003</v>
      </c>
      <c r="W309">
        <v>0</v>
      </c>
      <c r="X309">
        <v>0</v>
      </c>
      <c r="Y309">
        <v>11.6</v>
      </c>
      <c r="Z309">
        <v>857</v>
      </c>
      <c r="AA309">
        <v>842</v>
      </c>
      <c r="AB309">
        <v>845</v>
      </c>
      <c r="AC309">
        <v>89</v>
      </c>
      <c r="AD309">
        <v>19.41</v>
      </c>
      <c r="AE309">
        <v>0.45</v>
      </c>
      <c r="AF309">
        <v>981</v>
      </c>
      <c r="AG309">
        <v>-3</v>
      </c>
      <c r="AH309">
        <v>52</v>
      </c>
      <c r="AI309">
        <v>35</v>
      </c>
      <c r="AJ309">
        <v>190</v>
      </c>
      <c r="AK309">
        <v>169</v>
      </c>
      <c r="AL309">
        <v>4.5</v>
      </c>
      <c r="AM309">
        <v>175</v>
      </c>
      <c r="AN309" t="s">
        <v>155</v>
      </c>
      <c r="AO309">
        <v>2</v>
      </c>
      <c r="AP309" s="28">
        <v>0.91751157407407413</v>
      </c>
      <c r="AQ309">
        <v>47.164129000000003</v>
      </c>
      <c r="AR309">
        <v>-88.489611999999994</v>
      </c>
      <c r="AS309">
        <v>317.39999999999998</v>
      </c>
      <c r="AT309">
        <v>25.8</v>
      </c>
      <c r="AU309">
        <v>12</v>
      </c>
      <c r="AV309">
        <v>10</v>
      </c>
      <c r="AW309" t="s">
        <v>207</v>
      </c>
      <c r="AX309">
        <v>1.4936</v>
      </c>
      <c r="AY309">
        <v>1.3744000000000001</v>
      </c>
      <c r="AZ309">
        <v>2.7275999999999998</v>
      </c>
      <c r="BA309">
        <v>14.686999999999999</v>
      </c>
      <c r="BB309">
        <v>14.68</v>
      </c>
      <c r="BC309">
        <v>1</v>
      </c>
      <c r="BD309">
        <v>14.404</v>
      </c>
      <c r="BE309">
        <v>2937.8020000000001</v>
      </c>
      <c r="BF309">
        <v>130.66</v>
      </c>
      <c r="BG309">
        <v>1.804</v>
      </c>
      <c r="BH309">
        <v>2.4E-2</v>
      </c>
      <c r="BI309">
        <v>1.8280000000000001</v>
      </c>
      <c r="BJ309">
        <v>1.43</v>
      </c>
      <c r="BK309">
        <v>1.9E-2</v>
      </c>
      <c r="BL309">
        <v>1.4490000000000001</v>
      </c>
      <c r="BM309">
        <v>4.7596999999999996</v>
      </c>
      <c r="BQ309">
        <v>0</v>
      </c>
      <c r="BR309">
        <v>-3.9239999999999997E-2</v>
      </c>
      <c r="BS309">
        <v>-5</v>
      </c>
      <c r="BT309">
        <v>5.1200000000000004E-3</v>
      </c>
      <c r="BU309">
        <v>-0.95893399999999995</v>
      </c>
      <c r="BV309">
        <v>0</v>
      </c>
      <c r="BW309" t="s">
        <v>155</v>
      </c>
      <c r="BX309">
        <v>0.79300000000000004</v>
      </c>
    </row>
    <row r="310" spans="1:76" x14ac:dyDescent="0.25">
      <c r="A310" s="26">
        <v>43530</v>
      </c>
      <c r="B310" s="29">
        <v>0.70903780092592594</v>
      </c>
      <c r="C310">
        <v>13.922000000000001</v>
      </c>
      <c r="D310">
        <v>1.2677</v>
      </c>
      <c r="E310">
        <v>12677.109576999999</v>
      </c>
      <c r="F310">
        <v>81.2</v>
      </c>
      <c r="G310">
        <v>1.1000000000000001</v>
      </c>
      <c r="H310">
        <v>648.5</v>
      </c>
      <c r="J310">
        <v>0</v>
      </c>
      <c r="K310">
        <v>0.87190000000000001</v>
      </c>
      <c r="L310">
        <v>12.1381</v>
      </c>
      <c r="M310">
        <v>1.1052999999999999</v>
      </c>
      <c r="N310">
        <v>70.810900000000004</v>
      </c>
      <c r="O310">
        <v>0.95909999999999995</v>
      </c>
      <c r="P310">
        <v>71.8</v>
      </c>
      <c r="Q310">
        <v>56.141599999999997</v>
      </c>
      <c r="R310">
        <v>0.76039999999999996</v>
      </c>
      <c r="S310">
        <v>56.9</v>
      </c>
      <c r="T310">
        <v>648.45659999999998</v>
      </c>
      <c r="W310">
        <v>0</v>
      </c>
      <c r="X310">
        <v>0</v>
      </c>
      <c r="Y310">
        <v>11.6</v>
      </c>
      <c r="Z310">
        <v>857</v>
      </c>
      <c r="AA310">
        <v>842</v>
      </c>
      <c r="AB310">
        <v>844</v>
      </c>
      <c r="AC310">
        <v>89</v>
      </c>
      <c r="AD310">
        <v>19.41</v>
      </c>
      <c r="AE310">
        <v>0.45</v>
      </c>
      <c r="AF310">
        <v>981</v>
      </c>
      <c r="AG310">
        <v>-3</v>
      </c>
      <c r="AH310">
        <v>52</v>
      </c>
      <c r="AI310">
        <v>35</v>
      </c>
      <c r="AJ310">
        <v>190</v>
      </c>
      <c r="AK310">
        <v>169</v>
      </c>
      <c r="AL310">
        <v>4.4000000000000004</v>
      </c>
      <c r="AM310">
        <v>174.6</v>
      </c>
      <c r="AN310" t="s">
        <v>155</v>
      </c>
      <c r="AO310">
        <v>2</v>
      </c>
      <c r="AP310" s="28">
        <v>0.91752314814814817</v>
      </c>
      <c r="AQ310">
        <v>47.164048999999999</v>
      </c>
      <c r="AR310">
        <v>-88.489726000000005</v>
      </c>
      <c r="AS310">
        <v>317.2</v>
      </c>
      <c r="AT310">
        <v>26.1</v>
      </c>
      <c r="AU310">
        <v>12</v>
      </c>
      <c r="AV310">
        <v>10</v>
      </c>
      <c r="AW310" t="s">
        <v>207</v>
      </c>
      <c r="AX310">
        <v>1.6</v>
      </c>
      <c r="AY310">
        <v>1.8</v>
      </c>
      <c r="AZ310">
        <v>3.1</v>
      </c>
      <c r="BA310">
        <v>14.686999999999999</v>
      </c>
      <c r="BB310">
        <v>14.42</v>
      </c>
      <c r="BC310">
        <v>0.98</v>
      </c>
      <c r="BD310">
        <v>14.694000000000001</v>
      </c>
      <c r="BE310">
        <v>2880.2710000000002</v>
      </c>
      <c r="BF310">
        <v>166.93199999999999</v>
      </c>
      <c r="BG310">
        <v>1.76</v>
      </c>
      <c r="BH310">
        <v>2.4E-2</v>
      </c>
      <c r="BI310">
        <v>1.7829999999999999</v>
      </c>
      <c r="BJ310">
        <v>1.395</v>
      </c>
      <c r="BK310">
        <v>1.9E-2</v>
      </c>
      <c r="BL310">
        <v>1.4139999999999999</v>
      </c>
      <c r="BM310">
        <v>4.8863000000000003</v>
      </c>
      <c r="BQ310">
        <v>0</v>
      </c>
      <c r="BR310">
        <v>-3.9879999999999999E-2</v>
      </c>
      <c r="BS310">
        <v>-5</v>
      </c>
      <c r="BT310">
        <v>5.0000000000000001E-3</v>
      </c>
      <c r="BU310">
        <v>-0.97456799999999999</v>
      </c>
      <c r="BV310">
        <v>0</v>
      </c>
      <c r="BW310" t="s">
        <v>155</v>
      </c>
      <c r="BX310">
        <v>0.79300000000000004</v>
      </c>
    </row>
    <row r="311" spans="1:76" x14ac:dyDescent="0.25">
      <c r="A311" s="26">
        <v>43530</v>
      </c>
      <c r="B311" s="29">
        <v>0.70904937500000009</v>
      </c>
      <c r="C311">
        <v>13.827999999999999</v>
      </c>
      <c r="D311">
        <v>1.3120000000000001</v>
      </c>
      <c r="E311">
        <v>13120.449078</v>
      </c>
      <c r="F311">
        <v>81</v>
      </c>
      <c r="G311">
        <v>1.1000000000000001</v>
      </c>
      <c r="H311">
        <v>709.1</v>
      </c>
      <c r="J311">
        <v>0</v>
      </c>
      <c r="K311">
        <v>0.87209999999999999</v>
      </c>
      <c r="L311">
        <v>12.06</v>
      </c>
      <c r="M311">
        <v>1.1443000000000001</v>
      </c>
      <c r="N311">
        <v>70.627399999999994</v>
      </c>
      <c r="O311">
        <v>0.95940000000000003</v>
      </c>
      <c r="P311">
        <v>71.599999999999994</v>
      </c>
      <c r="Q311">
        <v>55.996000000000002</v>
      </c>
      <c r="R311">
        <v>0.76060000000000005</v>
      </c>
      <c r="S311">
        <v>56.8</v>
      </c>
      <c r="T311">
        <v>709.05970000000002</v>
      </c>
      <c r="W311">
        <v>0</v>
      </c>
      <c r="X311">
        <v>0</v>
      </c>
      <c r="Y311">
        <v>11.6</v>
      </c>
      <c r="Z311">
        <v>857</v>
      </c>
      <c r="AA311">
        <v>843</v>
      </c>
      <c r="AB311">
        <v>844</v>
      </c>
      <c r="AC311">
        <v>89</v>
      </c>
      <c r="AD311">
        <v>19.41</v>
      </c>
      <c r="AE311">
        <v>0.45</v>
      </c>
      <c r="AF311">
        <v>981</v>
      </c>
      <c r="AG311">
        <v>-3</v>
      </c>
      <c r="AH311">
        <v>52</v>
      </c>
      <c r="AI311">
        <v>35</v>
      </c>
      <c r="AJ311">
        <v>190</v>
      </c>
      <c r="AK311">
        <v>169</v>
      </c>
      <c r="AL311">
        <v>4.4000000000000004</v>
      </c>
      <c r="AM311">
        <v>174.3</v>
      </c>
      <c r="AN311" t="s">
        <v>155</v>
      </c>
      <c r="AO311">
        <v>2</v>
      </c>
      <c r="AP311" s="28">
        <v>0.91753472222222221</v>
      </c>
      <c r="AQ311">
        <v>47.163975999999998</v>
      </c>
      <c r="AR311">
        <v>-88.489839000000003</v>
      </c>
      <c r="AS311">
        <v>317.2</v>
      </c>
      <c r="AT311">
        <v>26</v>
      </c>
      <c r="AU311">
        <v>12</v>
      </c>
      <c r="AV311">
        <v>9</v>
      </c>
      <c r="AW311" t="s">
        <v>217</v>
      </c>
      <c r="AX311">
        <v>1.7871999999999999</v>
      </c>
      <c r="AY311">
        <v>2.0339999999999998</v>
      </c>
      <c r="AZ311">
        <v>3.3807999999999998</v>
      </c>
      <c r="BA311">
        <v>14.686999999999999</v>
      </c>
      <c r="BB311">
        <v>14.45</v>
      </c>
      <c r="BC311">
        <v>0.98</v>
      </c>
      <c r="BD311">
        <v>14.66</v>
      </c>
      <c r="BE311">
        <v>2868.8809999999999</v>
      </c>
      <c r="BF311">
        <v>173.25299999999999</v>
      </c>
      <c r="BG311">
        <v>1.7589999999999999</v>
      </c>
      <c r="BH311">
        <v>2.4E-2</v>
      </c>
      <c r="BI311">
        <v>1.7829999999999999</v>
      </c>
      <c r="BJ311">
        <v>1.395</v>
      </c>
      <c r="BK311">
        <v>1.9E-2</v>
      </c>
      <c r="BL311">
        <v>1.4139999999999999</v>
      </c>
      <c r="BM311">
        <v>5.3563000000000001</v>
      </c>
      <c r="BQ311">
        <v>0</v>
      </c>
      <c r="BR311">
        <v>-3.7359999999999997E-2</v>
      </c>
      <c r="BS311">
        <v>-5</v>
      </c>
      <c r="BT311">
        <v>5.0000000000000001E-3</v>
      </c>
      <c r="BU311">
        <v>-0.91298500000000005</v>
      </c>
      <c r="BV311">
        <v>0</v>
      </c>
      <c r="BW311" t="s">
        <v>155</v>
      </c>
      <c r="BX311">
        <v>0.79300000000000004</v>
      </c>
    </row>
    <row r="312" spans="1:76" x14ac:dyDescent="0.25">
      <c r="A312" s="26">
        <v>43530</v>
      </c>
      <c r="B312" s="29">
        <v>0.70906094907407402</v>
      </c>
      <c r="C312">
        <v>13.718</v>
      </c>
      <c r="D312">
        <v>1.4486000000000001</v>
      </c>
      <c r="E312">
        <v>14486.333333</v>
      </c>
      <c r="F312">
        <v>83.7</v>
      </c>
      <c r="G312">
        <v>1.1000000000000001</v>
      </c>
      <c r="H312">
        <v>737.5</v>
      </c>
      <c r="J312">
        <v>0</v>
      </c>
      <c r="K312">
        <v>0.87180000000000002</v>
      </c>
      <c r="L312">
        <v>11.959</v>
      </c>
      <c r="M312">
        <v>1.2628999999999999</v>
      </c>
      <c r="N312">
        <v>72.928399999999996</v>
      </c>
      <c r="O312">
        <v>0.95899999999999996</v>
      </c>
      <c r="P312">
        <v>73.900000000000006</v>
      </c>
      <c r="Q312">
        <v>57.820300000000003</v>
      </c>
      <c r="R312">
        <v>0.76029999999999998</v>
      </c>
      <c r="S312">
        <v>58.6</v>
      </c>
      <c r="T312">
        <v>737.49980000000005</v>
      </c>
      <c r="W312">
        <v>0</v>
      </c>
      <c r="X312">
        <v>0</v>
      </c>
      <c r="Y312">
        <v>11.6</v>
      </c>
      <c r="Z312">
        <v>857</v>
      </c>
      <c r="AA312">
        <v>843</v>
      </c>
      <c r="AB312">
        <v>847</v>
      </c>
      <c r="AC312">
        <v>89</v>
      </c>
      <c r="AD312">
        <v>19.41</v>
      </c>
      <c r="AE312">
        <v>0.45</v>
      </c>
      <c r="AF312">
        <v>981</v>
      </c>
      <c r="AG312">
        <v>-3</v>
      </c>
      <c r="AH312">
        <v>51.12</v>
      </c>
      <c r="AI312">
        <v>35</v>
      </c>
      <c r="AJ312">
        <v>190</v>
      </c>
      <c r="AK312">
        <v>169</v>
      </c>
      <c r="AL312">
        <v>4.5</v>
      </c>
      <c r="AM312">
        <v>174</v>
      </c>
      <c r="AN312" t="s">
        <v>155</v>
      </c>
      <c r="AO312">
        <v>2</v>
      </c>
      <c r="AP312" s="28">
        <v>0.91754629629629625</v>
      </c>
      <c r="AQ312">
        <v>47.163901000000003</v>
      </c>
      <c r="AR312">
        <v>-88.489954999999995</v>
      </c>
      <c r="AS312">
        <v>317.2</v>
      </c>
      <c r="AT312">
        <v>26.4</v>
      </c>
      <c r="AU312">
        <v>12</v>
      </c>
      <c r="AV312">
        <v>9</v>
      </c>
      <c r="AW312" t="s">
        <v>217</v>
      </c>
      <c r="AX312">
        <v>2.1404000000000001</v>
      </c>
      <c r="AY312">
        <v>2.3468</v>
      </c>
      <c r="AZ312">
        <v>3.7936000000000001</v>
      </c>
      <c r="BA312">
        <v>14.686999999999999</v>
      </c>
      <c r="BB312">
        <v>14.41</v>
      </c>
      <c r="BC312">
        <v>0.98</v>
      </c>
      <c r="BD312">
        <v>14.705</v>
      </c>
      <c r="BE312">
        <v>2840.4589999999998</v>
      </c>
      <c r="BF312">
        <v>190.917</v>
      </c>
      <c r="BG312">
        <v>1.8140000000000001</v>
      </c>
      <c r="BH312">
        <v>2.4E-2</v>
      </c>
      <c r="BI312">
        <v>1.8380000000000001</v>
      </c>
      <c r="BJ312">
        <v>1.4379999999999999</v>
      </c>
      <c r="BK312">
        <v>1.9E-2</v>
      </c>
      <c r="BL312">
        <v>1.4570000000000001</v>
      </c>
      <c r="BM312">
        <v>5.5625</v>
      </c>
      <c r="BQ312">
        <v>0</v>
      </c>
      <c r="BR312">
        <v>-3.8760000000000003E-2</v>
      </c>
      <c r="BS312">
        <v>-5</v>
      </c>
      <c r="BT312">
        <v>5.0000000000000001E-3</v>
      </c>
      <c r="BU312">
        <v>-0.94719799999999998</v>
      </c>
      <c r="BV312">
        <v>0</v>
      </c>
      <c r="BW312" t="s">
        <v>155</v>
      </c>
      <c r="BX312">
        <v>0.79300000000000004</v>
      </c>
    </row>
    <row r="313" spans="1:76" x14ac:dyDescent="0.25">
      <c r="A313" s="26">
        <v>43530</v>
      </c>
      <c r="B313" s="29">
        <v>0.70907252314814817</v>
      </c>
      <c r="C313">
        <v>13.704000000000001</v>
      </c>
      <c r="D313">
        <v>1.5986</v>
      </c>
      <c r="E313">
        <v>15986.302521</v>
      </c>
      <c r="F313">
        <v>88.3</v>
      </c>
      <c r="G313">
        <v>1.1000000000000001</v>
      </c>
      <c r="H313">
        <v>786.8</v>
      </c>
      <c r="J313">
        <v>0</v>
      </c>
      <c r="K313">
        <v>0.87050000000000005</v>
      </c>
      <c r="L313">
        <v>11.929500000000001</v>
      </c>
      <c r="M313">
        <v>1.3916999999999999</v>
      </c>
      <c r="N313">
        <v>76.8857</v>
      </c>
      <c r="O313">
        <v>0.95760000000000001</v>
      </c>
      <c r="P313">
        <v>77.8</v>
      </c>
      <c r="Q313">
        <v>60.957799999999999</v>
      </c>
      <c r="R313">
        <v>0.75919999999999999</v>
      </c>
      <c r="S313">
        <v>61.7</v>
      </c>
      <c r="T313">
        <v>786.80229999999995</v>
      </c>
      <c r="W313">
        <v>0</v>
      </c>
      <c r="X313">
        <v>0</v>
      </c>
      <c r="Y313">
        <v>11.6</v>
      </c>
      <c r="Z313">
        <v>858</v>
      </c>
      <c r="AA313">
        <v>844</v>
      </c>
      <c r="AB313">
        <v>847</v>
      </c>
      <c r="AC313">
        <v>89</v>
      </c>
      <c r="AD313">
        <v>19.41</v>
      </c>
      <c r="AE313">
        <v>0.45</v>
      </c>
      <c r="AF313">
        <v>981</v>
      </c>
      <c r="AG313">
        <v>-3</v>
      </c>
      <c r="AH313">
        <v>51</v>
      </c>
      <c r="AI313">
        <v>35</v>
      </c>
      <c r="AJ313">
        <v>190</v>
      </c>
      <c r="AK313">
        <v>169</v>
      </c>
      <c r="AL313">
        <v>4.4000000000000004</v>
      </c>
      <c r="AM313">
        <v>174</v>
      </c>
      <c r="AN313" t="s">
        <v>155</v>
      </c>
      <c r="AO313">
        <v>2</v>
      </c>
      <c r="AP313" s="28">
        <v>0.9175578703703704</v>
      </c>
      <c r="AQ313">
        <v>47.163826999999998</v>
      </c>
      <c r="AR313">
        <v>-88.490080000000006</v>
      </c>
      <c r="AS313">
        <v>317.2</v>
      </c>
      <c r="AT313">
        <v>27.2</v>
      </c>
      <c r="AU313">
        <v>12</v>
      </c>
      <c r="AV313">
        <v>11</v>
      </c>
      <c r="AW313" t="s">
        <v>208</v>
      </c>
      <c r="AX313">
        <v>1.8320000000000001</v>
      </c>
      <c r="AY313">
        <v>2.4</v>
      </c>
      <c r="AZ313">
        <v>3.3852000000000002</v>
      </c>
      <c r="BA313">
        <v>14.686999999999999</v>
      </c>
      <c r="BB313">
        <v>14.26</v>
      </c>
      <c r="BC313">
        <v>0.97</v>
      </c>
      <c r="BD313">
        <v>14.872</v>
      </c>
      <c r="BE313">
        <v>2811.3510000000001</v>
      </c>
      <c r="BF313">
        <v>208.74</v>
      </c>
      <c r="BG313">
        <v>1.897</v>
      </c>
      <c r="BH313">
        <v>2.4E-2</v>
      </c>
      <c r="BI313">
        <v>1.921</v>
      </c>
      <c r="BJ313">
        <v>1.504</v>
      </c>
      <c r="BK313">
        <v>1.9E-2</v>
      </c>
      <c r="BL313">
        <v>1.5229999999999999</v>
      </c>
      <c r="BM313">
        <v>5.8880999999999997</v>
      </c>
      <c r="BQ313">
        <v>0</v>
      </c>
      <c r="BR313">
        <v>-1.26E-2</v>
      </c>
      <c r="BS313">
        <v>-5</v>
      </c>
      <c r="BT313">
        <v>5.0000000000000001E-3</v>
      </c>
      <c r="BU313">
        <v>-0.30791200000000002</v>
      </c>
      <c r="BV313">
        <v>0</v>
      </c>
      <c r="BW313" t="s">
        <v>155</v>
      </c>
      <c r="BX313">
        <v>0.79300000000000004</v>
      </c>
    </row>
    <row r="314" spans="1:76" x14ac:dyDescent="0.25">
      <c r="A314" s="26">
        <v>43530</v>
      </c>
      <c r="B314" s="29">
        <v>0.70908409722222221</v>
      </c>
      <c r="C314">
        <v>13.625999999999999</v>
      </c>
      <c r="D314">
        <v>1.6966000000000001</v>
      </c>
      <c r="E314">
        <v>16965.702479</v>
      </c>
      <c r="F314">
        <v>94</v>
      </c>
      <c r="G314">
        <v>1.1000000000000001</v>
      </c>
      <c r="H314">
        <v>864.6</v>
      </c>
      <c r="J314">
        <v>0</v>
      </c>
      <c r="K314">
        <v>0.87019999999999997</v>
      </c>
      <c r="L314">
        <v>11.8575</v>
      </c>
      <c r="M314">
        <v>1.4763999999999999</v>
      </c>
      <c r="N314">
        <v>81.798900000000003</v>
      </c>
      <c r="O314">
        <v>0.95730000000000004</v>
      </c>
      <c r="P314">
        <v>82.8</v>
      </c>
      <c r="Q314">
        <v>64.853200000000001</v>
      </c>
      <c r="R314">
        <v>0.75890000000000002</v>
      </c>
      <c r="S314">
        <v>65.599999999999994</v>
      </c>
      <c r="T314">
        <v>864.64549999999997</v>
      </c>
      <c r="W314">
        <v>0</v>
      </c>
      <c r="X314">
        <v>0</v>
      </c>
      <c r="Y314">
        <v>11.6</v>
      </c>
      <c r="Z314">
        <v>858</v>
      </c>
      <c r="AA314">
        <v>844</v>
      </c>
      <c r="AB314">
        <v>847</v>
      </c>
      <c r="AC314">
        <v>89</v>
      </c>
      <c r="AD314">
        <v>19.41</v>
      </c>
      <c r="AE314">
        <v>0.45</v>
      </c>
      <c r="AF314">
        <v>981</v>
      </c>
      <c r="AG314">
        <v>-3</v>
      </c>
      <c r="AH314">
        <v>51</v>
      </c>
      <c r="AI314">
        <v>35</v>
      </c>
      <c r="AJ314">
        <v>190</v>
      </c>
      <c r="AK314">
        <v>169</v>
      </c>
      <c r="AL314">
        <v>4.5</v>
      </c>
      <c r="AM314">
        <v>174</v>
      </c>
      <c r="AN314" t="s">
        <v>155</v>
      </c>
      <c r="AO314">
        <v>2</v>
      </c>
      <c r="AP314" s="28">
        <v>0.91756944444444455</v>
      </c>
      <c r="AQ314">
        <v>47.163764</v>
      </c>
      <c r="AR314">
        <v>-88.490222000000003</v>
      </c>
      <c r="AS314">
        <v>317.10000000000002</v>
      </c>
      <c r="AT314">
        <v>27.9</v>
      </c>
      <c r="AU314">
        <v>12</v>
      </c>
      <c r="AV314">
        <v>11</v>
      </c>
      <c r="AW314" t="s">
        <v>208</v>
      </c>
      <c r="AX314">
        <v>1.4403999999999999</v>
      </c>
      <c r="AY314">
        <v>2.7275999999999998</v>
      </c>
      <c r="AZ314">
        <v>3.1276000000000002</v>
      </c>
      <c r="BA314">
        <v>14.686999999999999</v>
      </c>
      <c r="BB314">
        <v>14.23</v>
      </c>
      <c r="BC314">
        <v>0.97</v>
      </c>
      <c r="BD314">
        <v>14.912000000000001</v>
      </c>
      <c r="BE314">
        <v>2790.0929999999998</v>
      </c>
      <c r="BF314">
        <v>221.11099999999999</v>
      </c>
      <c r="BG314">
        <v>2.016</v>
      </c>
      <c r="BH314">
        <v>2.4E-2</v>
      </c>
      <c r="BI314">
        <v>2.0390000000000001</v>
      </c>
      <c r="BJ314">
        <v>1.5980000000000001</v>
      </c>
      <c r="BK314">
        <v>1.9E-2</v>
      </c>
      <c r="BL314">
        <v>1.617</v>
      </c>
      <c r="BM314">
        <v>6.4607000000000001</v>
      </c>
      <c r="BQ314">
        <v>0</v>
      </c>
      <c r="BR314">
        <v>0.38875999999999999</v>
      </c>
      <c r="BS314">
        <v>-5</v>
      </c>
      <c r="BT314">
        <v>5.0000000000000001E-3</v>
      </c>
      <c r="BU314">
        <v>9.5003229999999999</v>
      </c>
      <c r="BV314">
        <v>0</v>
      </c>
      <c r="BW314" t="s">
        <v>155</v>
      </c>
      <c r="BX314">
        <v>0.79300000000000004</v>
      </c>
    </row>
    <row r="315" spans="1:76" x14ac:dyDescent="0.25">
      <c r="A315" s="26">
        <v>43530</v>
      </c>
      <c r="B315" s="29">
        <v>0.70909567129629636</v>
      </c>
      <c r="C315">
        <v>13.449</v>
      </c>
      <c r="D315">
        <v>1.7987</v>
      </c>
      <c r="E315">
        <v>17986.513443</v>
      </c>
      <c r="F315">
        <v>102.7</v>
      </c>
      <c r="G315">
        <v>1.1000000000000001</v>
      </c>
      <c r="H315">
        <v>915.9</v>
      </c>
      <c r="J315">
        <v>0</v>
      </c>
      <c r="K315">
        <v>0.87060000000000004</v>
      </c>
      <c r="L315">
        <v>11.708299999999999</v>
      </c>
      <c r="M315">
        <v>1.5659000000000001</v>
      </c>
      <c r="N315">
        <v>89.375100000000003</v>
      </c>
      <c r="O315">
        <v>0.9577</v>
      </c>
      <c r="P315">
        <v>90.3</v>
      </c>
      <c r="Q315">
        <v>70.859899999999996</v>
      </c>
      <c r="R315">
        <v>0.75929999999999997</v>
      </c>
      <c r="S315">
        <v>71.599999999999994</v>
      </c>
      <c r="T315">
        <v>915.93309999999997</v>
      </c>
      <c r="W315">
        <v>0</v>
      </c>
      <c r="X315">
        <v>0</v>
      </c>
      <c r="Y315">
        <v>11.6</v>
      </c>
      <c r="Z315">
        <v>859</v>
      </c>
      <c r="AA315">
        <v>845</v>
      </c>
      <c r="AB315">
        <v>848</v>
      </c>
      <c r="AC315">
        <v>89</v>
      </c>
      <c r="AD315">
        <v>19.41</v>
      </c>
      <c r="AE315">
        <v>0.45</v>
      </c>
      <c r="AF315">
        <v>981</v>
      </c>
      <c r="AG315">
        <v>-3</v>
      </c>
      <c r="AH315">
        <v>51</v>
      </c>
      <c r="AI315">
        <v>35</v>
      </c>
      <c r="AJ315">
        <v>190</v>
      </c>
      <c r="AK315">
        <v>169</v>
      </c>
      <c r="AL315">
        <v>4.4000000000000004</v>
      </c>
      <c r="AM315">
        <v>174</v>
      </c>
      <c r="AN315" t="s">
        <v>155</v>
      </c>
      <c r="AO315">
        <v>2</v>
      </c>
      <c r="AP315" s="28">
        <v>0.91758101851851848</v>
      </c>
      <c r="AQ315">
        <v>47.163713000000001</v>
      </c>
      <c r="AR315">
        <v>-88.490380000000002</v>
      </c>
      <c r="AS315">
        <v>317</v>
      </c>
      <c r="AT315">
        <v>28.6</v>
      </c>
      <c r="AU315">
        <v>12</v>
      </c>
      <c r="AV315">
        <v>11</v>
      </c>
      <c r="AW315" t="s">
        <v>208</v>
      </c>
      <c r="AX315">
        <v>1.6</v>
      </c>
      <c r="AY315">
        <v>3.1467999999999998</v>
      </c>
      <c r="AZ315">
        <v>3.5935999999999999</v>
      </c>
      <c r="BA315">
        <v>14.686999999999999</v>
      </c>
      <c r="BB315">
        <v>14.27</v>
      </c>
      <c r="BC315">
        <v>0.97</v>
      </c>
      <c r="BD315">
        <v>14.864000000000001</v>
      </c>
      <c r="BE315">
        <v>2766.2669999999998</v>
      </c>
      <c r="BF315">
        <v>235.47300000000001</v>
      </c>
      <c r="BG315">
        <v>2.2109999999999999</v>
      </c>
      <c r="BH315">
        <v>2.4E-2</v>
      </c>
      <c r="BI315">
        <v>2.2349999999999999</v>
      </c>
      <c r="BJ315">
        <v>1.7529999999999999</v>
      </c>
      <c r="BK315">
        <v>1.9E-2</v>
      </c>
      <c r="BL315">
        <v>1.772</v>
      </c>
      <c r="BM315">
        <v>6.8719000000000001</v>
      </c>
      <c r="BQ315">
        <v>0</v>
      </c>
      <c r="BR315">
        <v>0.52836000000000005</v>
      </c>
      <c r="BS315">
        <v>-5</v>
      </c>
      <c r="BT315">
        <v>5.0000000000000001E-3</v>
      </c>
      <c r="BU315">
        <v>12.911797999999999</v>
      </c>
      <c r="BV315">
        <v>0</v>
      </c>
      <c r="BW315" t="s">
        <v>155</v>
      </c>
      <c r="BX315">
        <v>0.79300000000000004</v>
      </c>
    </row>
    <row r="316" spans="1:76" x14ac:dyDescent="0.25">
      <c r="A316" s="26">
        <v>43530</v>
      </c>
      <c r="B316" s="29">
        <v>0.70910724537037029</v>
      </c>
      <c r="C316">
        <v>13.282</v>
      </c>
      <c r="D316">
        <v>2.2193000000000001</v>
      </c>
      <c r="E316">
        <v>22192.931483</v>
      </c>
      <c r="F316">
        <v>117.7</v>
      </c>
      <c r="G316">
        <v>1.1000000000000001</v>
      </c>
      <c r="H316">
        <v>959.2</v>
      </c>
      <c r="J316">
        <v>0</v>
      </c>
      <c r="K316">
        <v>0.86809999999999998</v>
      </c>
      <c r="L316">
        <v>11.5306</v>
      </c>
      <c r="M316">
        <v>1.9267000000000001</v>
      </c>
      <c r="N316">
        <v>102.21769999999999</v>
      </c>
      <c r="O316">
        <v>0.95499999999999996</v>
      </c>
      <c r="P316">
        <v>103.2</v>
      </c>
      <c r="Q316">
        <v>81.042000000000002</v>
      </c>
      <c r="R316">
        <v>0.7571</v>
      </c>
      <c r="S316">
        <v>81.8</v>
      </c>
      <c r="T316">
        <v>959.16510000000005</v>
      </c>
      <c r="W316">
        <v>0</v>
      </c>
      <c r="X316">
        <v>0</v>
      </c>
      <c r="Y316">
        <v>11.6</v>
      </c>
      <c r="Z316">
        <v>861</v>
      </c>
      <c r="AA316">
        <v>846</v>
      </c>
      <c r="AB316">
        <v>850</v>
      </c>
      <c r="AC316">
        <v>89</v>
      </c>
      <c r="AD316">
        <v>19.41</v>
      </c>
      <c r="AE316">
        <v>0.45</v>
      </c>
      <c r="AF316">
        <v>981</v>
      </c>
      <c r="AG316">
        <v>-3</v>
      </c>
      <c r="AH316">
        <v>51</v>
      </c>
      <c r="AI316">
        <v>35</v>
      </c>
      <c r="AJ316">
        <v>190</v>
      </c>
      <c r="AK316">
        <v>169</v>
      </c>
      <c r="AL316">
        <v>4.4000000000000004</v>
      </c>
      <c r="AM316">
        <v>174</v>
      </c>
      <c r="AN316" t="s">
        <v>155</v>
      </c>
      <c r="AO316">
        <v>2</v>
      </c>
      <c r="AP316" s="28">
        <v>0.91759259259259263</v>
      </c>
      <c r="AQ316">
        <v>47.163668999999999</v>
      </c>
      <c r="AR316">
        <v>-88.490549000000001</v>
      </c>
      <c r="AS316">
        <v>317.10000000000002</v>
      </c>
      <c r="AT316">
        <v>29.5</v>
      </c>
      <c r="AU316">
        <v>12</v>
      </c>
      <c r="AV316">
        <v>11</v>
      </c>
      <c r="AW316" t="s">
        <v>208</v>
      </c>
      <c r="AX316">
        <v>1.6</v>
      </c>
      <c r="AY316">
        <v>2.5448</v>
      </c>
      <c r="AZ316">
        <v>3.0916000000000001</v>
      </c>
      <c r="BA316">
        <v>14.686999999999999</v>
      </c>
      <c r="BB316">
        <v>13.99</v>
      </c>
      <c r="BC316">
        <v>0.95</v>
      </c>
      <c r="BD316">
        <v>15.188000000000001</v>
      </c>
      <c r="BE316">
        <v>2686.4870000000001</v>
      </c>
      <c r="BF316">
        <v>285.70699999999999</v>
      </c>
      <c r="BG316">
        <v>2.4940000000000002</v>
      </c>
      <c r="BH316">
        <v>2.3E-2</v>
      </c>
      <c r="BI316">
        <v>2.5169999999999999</v>
      </c>
      <c r="BJ316">
        <v>1.9770000000000001</v>
      </c>
      <c r="BK316">
        <v>1.7999999999999999E-2</v>
      </c>
      <c r="BL316">
        <v>1.996</v>
      </c>
      <c r="BM316">
        <v>7.0964</v>
      </c>
      <c r="BQ316">
        <v>0</v>
      </c>
      <c r="BR316">
        <v>0.437143</v>
      </c>
      <c r="BS316">
        <v>-5</v>
      </c>
      <c r="BT316">
        <v>5.8789999999999997E-3</v>
      </c>
      <c r="BU316">
        <v>10.682679</v>
      </c>
      <c r="BV316">
        <v>0</v>
      </c>
      <c r="BW316" t="s">
        <v>155</v>
      </c>
      <c r="BX316">
        <v>0.79300000000000004</v>
      </c>
    </row>
    <row r="317" spans="1:76" x14ac:dyDescent="0.25">
      <c r="A317" s="26">
        <v>43530</v>
      </c>
      <c r="B317" s="29">
        <v>0.70911881944444444</v>
      </c>
      <c r="C317">
        <v>13.2</v>
      </c>
      <c r="D317">
        <v>2.4546000000000001</v>
      </c>
      <c r="E317">
        <v>24545.947031</v>
      </c>
      <c r="F317">
        <v>140</v>
      </c>
      <c r="G317">
        <v>1.1000000000000001</v>
      </c>
      <c r="H317">
        <v>1019.2</v>
      </c>
      <c r="J317">
        <v>0</v>
      </c>
      <c r="K317">
        <v>0.86670000000000003</v>
      </c>
      <c r="L317">
        <v>11.440300000000001</v>
      </c>
      <c r="M317">
        <v>2.1274000000000002</v>
      </c>
      <c r="N317">
        <v>121.3304</v>
      </c>
      <c r="O317">
        <v>0.95340000000000003</v>
      </c>
      <c r="P317">
        <v>122.3</v>
      </c>
      <c r="Q317">
        <v>96.195300000000003</v>
      </c>
      <c r="R317">
        <v>0.75590000000000002</v>
      </c>
      <c r="S317">
        <v>97</v>
      </c>
      <c r="T317">
        <v>1019.1906</v>
      </c>
      <c r="W317">
        <v>0</v>
      </c>
      <c r="X317">
        <v>0</v>
      </c>
      <c r="Y317">
        <v>11.6</v>
      </c>
      <c r="Z317">
        <v>859</v>
      </c>
      <c r="AA317">
        <v>846</v>
      </c>
      <c r="AB317">
        <v>848</v>
      </c>
      <c r="AC317">
        <v>89</v>
      </c>
      <c r="AD317">
        <v>19.41</v>
      </c>
      <c r="AE317">
        <v>0.45</v>
      </c>
      <c r="AF317">
        <v>981</v>
      </c>
      <c r="AG317">
        <v>-3</v>
      </c>
      <c r="AH317">
        <v>51</v>
      </c>
      <c r="AI317">
        <v>35</v>
      </c>
      <c r="AJ317">
        <v>190</v>
      </c>
      <c r="AK317">
        <v>169</v>
      </c>
      <c r="AL317">
        <v>4.5</v>
      </c>
      <c r="AM317">
        <v>174</v>
      </c>
      <c r="AN317" t="s">
        <v>155</v>
      </c>
      <c r="AO317">
        <v>2</v>
      </c>
      <c r="AP317" s="28">
        <v>0.91760416666666667</v>
      </c>
      <c r="AQ317">
        <v>47.163632999999997</v>
      </c>
      <c r="AR317">
        <v>-88.490729999999999</v>
      </c>
      <c r="AS317">
        <v>317.39999999999998</v>
      </c>
      <c r="AT317">
        <v>30.6</v>
      </c>
      <c r="AU317">
        <v>12</v>
      </c>
      <c r="AV317">
        <v>11</v>
      </c>
      <c r="AW317" t="s">
        <v>208</v>
      </c>
      <c r="AX317">
        <v>1.6</v>
      </c>
      <c r="AY317">
        <v>1.8</v>
      </c>
      <c r="AZ317">
        <v>2.4</v>
      </c>
      <c r="BA317">
        <v>14.686999999999999</v>
      </c>
      <c r="BB317">
        <v>13.83</v>
      </c>
      <c r="BC317">
        <v>0.94</v>
      </c>
      <c r="BD317">
        <v>15.382</v>
      </c>
      <c r="BE317">
        <v>2642.68</v>
      </c>
      <c r="BF317">
        <v>312.77199999999999</v>
      </c>
      <c r="BG317">
        <v>2.9350000000000001</v>
      </c>
      <c r="BH317">
        <v>2.3E-2</v>
      </c>
      <c r="BI317">
        <v>2.9580000000000002</v>
      </c>
      <c r="BJ317">
        <v>2.327</v>
      </c>
      <c r="BK317">
        <v>1.7999999999999999E-2</v>
      </c>
      <c r="BL317">
        <v>2.3450000000000002</v>
      </c>
      <c r="BM317">
        <v>7.4760999999999997</v>
      </c>
      <c r="BQ317">
        <v>0</v>
      </c>
      <c r="BR317">
        <v>0.32885300000000001</v>
      </c>
      <c r="BS317">
        <v>-5</v>
      </c>
      <c r="BT317">
        <v>5.1200000000000004E-3</v>
      </c>
      <c r="BU317">
        <v>8.0363419999999994</v>
      </c>
      <c r="BV317">
        <v>0</v>
      </c>
      <c r="BW317" t="s">
        <v>155</v>
      </c>
      <c r="BX317">
        <v>0.79300000000000004</v>
      </c>
    </row>
    <row r="318" spans="1:76" x14ac:dyDescent="0.25">
      <c r="A318" s="26">
        <v>43530</v>
      </c>
      <c r="B318" s="29">
        <v>0.70913039351851859</v>
      </c>
      <c r="C318">
        <v>13.375999999999999</v>
      </c>
      <c r="D318">
        <v>2.0167000000000002</v>
      </c>
      <c r="E318">
        <v>20166.638866000001</v>
      </c>
      <c r="F318">
        <v>163.5</v>
      </c>
      <c r="G318">
        <v>1.1000000000000001</v>
      </c>
      <c r="H318">
        <v>1129.5</v>
      </c>
      <c r="J318">
        <v>0</v>
      </c>
      <c r="K318">
        <v>0.86899999999999999</v>
      </c>
      <c r="L318">
        <v>11.624000000000001</v>
      </c>
      <c r="M318">
        <v>1.7524999999999999</v>
      </c>
      <c r="N318">
        <v>142.07470000000001</v>
      </c>
      <c r="O318">
        <v>0.95589999999999997</v>
      </c>
      <c r="P318">
        <v>143</v>
      </c>
      <c r="Q318">
        <v>112.6421</v>
      </c>
      <c r="R318">
        <v>0.75790000000000002</v>
      </c>
      <c r="S318">
        <v>113.4</v>
      </c>
      <c r="T318">
        <v>1129.5066999999999</v>
      </c>
      <c r="W318">
        <v>0</v>
      </c>
      <c r="X318">
        <v>0</v>
      </c>
      <c r="Y318">
        <v>11.5</v>
      </c>
      <c r="Z318">
        <v>856</v>
      </c>
      <c r="AA318">
        <v>842</v>
      </c>
      <c r="AB318">
        <v>844</v>
      </c>
      <c r="AC318">
        <v>89</v>
      </c>
      <c r="AD318">
        <v>19.41</v>
      </c>
      <c r="AE318">
        <v>0.45</v>
      </c>
      <c r="AF318">
        <v>981</v>
      </c>
      <c r="AG318">
        <v>-3</v>
      </c>
      <c r="AH318">
        <v>51</v>
      </c>
      <c r="AI318">
        <v>35</v>
      </c>
      <c r="AJ318">
        <v>190</v>
      </c>
      <c r="AK318">
        <v>169</v>
      </c>
      <c r="AL318">
        <v>4.3</v>
      </c>
      <c r="AM318">
        <v>174</v>
      </c>
      <c r="AN318" t="s">
        <v>155</v>
      </c>
      <c r="AO318">
        <v>2</v>
      </c>
      <c r="AP318" s="28">
        <v>0.9176157407407407</v>
      </c>
      <c r="AQ318">
        <v>47.163603000000002</v>
      </c>
      <c r="AR318">
        <v>-88.490930000000006</v>
      </c>
      <c r="AS318">
        <v>317.60000000000002</v>
      </c>
      <c r="AT318">
        <v>32.5</v>
      </c>
      <c r="AU318">
        <v>12</v>
      </c>
      <c r="AV318">
        <v>11</v>
      </c>
      <c r="AW318" t="s">
        <v>208</v>
      </c>
      <c r="AX318">
        <v>1.366266</v>
      </c>
      <c r="AY318">
        <v>1.8</v>
      </c>
      <c r="AZ318">
        <v>2.25976</v>
      </c>
      <c r="BA318">
        <v>14.686999999999999</v>
      </c>
      <c r="BB318">
        <v>14.1</v>
      </c>
      <c r="BC318">
        <v>0.96</v>
      </c>
      <c r="BD318">
        <v>15.071999999999999</v>
      </c>
      <c r="BE318">
        <v>2721.0880000000002</v>
      </c>
      <c r="BF318">
        <v>261.11200000000002</v>
      </c>
      <c r="BG318">
        <v>3.4830000000000001</v>
      </c>
      <c r="BH318">
        <v>2.3E-2</v>
      </c>
      <c r="BI318">
        <v>3.5059999999999998</v>
      </c>
      <c r="BJ318">
        <v>2.7610000000000001</v>
      </c>
      <c r="BK318">
        <v>1.9E-2</v>
      </c>
      <c r="BL318">
        <v>2.78</v>
      </c>
      <c r="BM318">
        <v>8.3963000000000001</v>
      </c>
      <c r="BQ318">
        <v>0</v>
      </c>
      <c r="BR318">
        <v>0.11008</v>
      </c>
      <c r="BS318">
        <v>-5</v>
      </c>
      <c r="BT318">
        <v>5.8799999999999998E-3</v>
      </c>
      <c r="BU318">
        <v>2.69008</v>
      </c>
      <c r="BV318">
        <v>0</v>
      </c>
      <c r="BW318" t="s">
        <v>155</v>
      </c>
      <c r="BX318">
        <v>0.79300000000000004</v>
      </c>
    </row>
    <row r="319" spans="1:76" x14ac:dyDescent="0.25">
      <c r="A319" s="26">
        <v>43530</v>
      </c>
      <c r="B319" s="29">
        <v>0.70914196759259263</v>
      </c>
      <c r="C319">
        <v>13.951000000000001</v>
      </c>
      <c r="D319">
        <v>1.2248000000000001</v>
      </c>
      <c r="E319">
        <v>12247.823186</v>
      </c>
      <c r="F319">
        <v>169.7</v>
      </c>
      <c r="G319">
        <v>1.1000000000000001</v>
      </c>
      <c r="H319">
        <v>1021.3</v>
      </c>
      <c r="J319">
        <v>0</v>
      </c>
      <c r="K319">
        <v>0.87170000000000003</v>
      </c>
      <c r="L319">
        <v>12.1609</v>
      </c>
      <c r="M319">
        <v>1.0676000000000001</v>
      </c>
      <c r="N319">
        <v>147.88579999999999</v>
      </c>
      <c r="O319">
        <v>0.95889999999999997</v>
      </c>
      <c r="P319">
        <v>148.80000000000001</v>
      </c>
      <c r="Q319">
        <v>117.24939999999999</v>
      </c>
      <c r="R319">
        <v>0.76019999999999999</v>
      </c>
      <c r="S319">
        <v>118</v>
      </c>
      <c r="T319">
        <v>1021.2811</v>
      </c>
      <c r="W319">
        <v>0</v>
      </c>
      <c r="X319">
        <v>0</v>
      </c>
      <c r="Y319">
        <v>11.6</v>
      </c>
      <c r="Z319">
        <v>855</v>
      </c>
      <c r="AA319">
        <v>841</v>
      </c>
      <c r="AB319">
        <v>844</v>
      </c>
      <c r="AC319">
        <v>89</v>
      </c>
      <c r="AD319">
        <v>19.41</v>
      </c>
      <c r="AE319">
        <v>0.45</v>
      </c>
      <c r="AF319">
        <v>981</v>
      </c>
      <c r="AG319">
        <v>-3</v>
      </c>
      <c r="AH319">
        <v>51</v>
      </c>
      <c r="AI319">
        <v>35</v>
      </c>
      <c r="AJ319">
        <v>190</v>
      </c>
      <c r="AK319">
        <v>169</v>
      </c>
      <c r="AL319">
        <v>4.4000000000000004</v>
      </c>
      <c r="AM319">
        <v>174</v>
      </c>
      <c r="AN319" t="s">
        <v>155</v>
      </c>
      <c r="AO319">
        <v>2</v>
      </c>
      <c r="AP319" s="28">
        <v>0.91762731481481474</v>
      </c>
      <c r="AQ319">
        <v>47.163569000000003</v>
      </c>
      <c r="AR319">
        <v>-88.491144000000006</v>
      </c>
      <c r="AS319">
        <v>317.7</v>
      </c>
      <c r="AT319">
        <v>34.700000000000003</v>
      </c>
      <c r="AU319">
        <v>12</v>
      </c>
      <c r="AV319">
        <v>11</v>
      </c>
      <c r="AW319" t="s">
        <v>208</v>
      </c>
      <c r="AX319">
        <v>0.95960000000000001</v>
      </c>
      <c r="AY319">
        <v>1.5192000000000001</v>
      </c>
      <c r="AZ319">
        <v>1.8191999999999999</v>
      </c>
      <c r="BA319">
        <v>14.686999999999999</v>
      </c>
      <c r="BB319">
        <v>14.4</v>
      </c>
      <c r="BC319">
        <v>0.98</v>
      </c>
      <c r="BD319">
        <v>14.72</v>
      </c>
      <c r="BE319">
        <v>2880.8180000000002</v>
      </c>
      <c r="BF319">
        <v>160.97</v>
      </c>
      <c r="BG319">
        <v>3.669</v>
      </c>
      <c r="BH319">
        <v>2.4E-2</v>
      </c>
      <c r="BI319">
        <v>3.6920000000000002</v>
      </c>
      <c r="BJ319">
        <v>2.9089999999999998</v>
      </c>
      <c r="BK319">
        <v>1.9E-2</v>
      </c>
      <c r="BL319">
        <v>2.9279999999999999</v>
      </c>
      <c r="BM319">
        <v>7.6825999999999999</v>
      </c>
      <c r="BQ319">
        <v>0</v>
      </c>
      <c r="BR319">
        <v>2.1340999999999999E-2</v>
      </c>
      <c r="BS319">
        <v>-5</v>
      </c>
      <c r="BT319">
        <v>6.0000000000000001E-3</v>
      </c>
      <c r="BU319">
        <v>0.521513</v>
      </c>
      <c r="BV319">
        <v>0</v>
      </c>
      <c r="BW319" t="s">
        <v>155</v>
      </c>
      <c r="BX319">
        <v>0.79300000000000004</v>
      </c>
    </row>
    <row r="320" spans="1:76" x14ac:dyDescent="0.25">
      <c r="A320" s="26">
        <v>43530</v>
      </c>
      <c r="B320" s="29">
        <v>0.70915354166666666</v>
      </c>
      <c r="C320">
        <v>14.154999999999999</v>
      </c>
      <c r="D320">
        <v>0.75939999999999996</v>
      </c>
      <c r="E320">
        <v>7593.6947460000001</v>
      </c>
      <c r="F320">
        <v>164.3</v>
      </c>
      <c r="G320">
        <v>1.1000000000000001</v>
      </c>
      <c r="H320">
        <v>756.7</v>
      </c>
      <c r="J320">
        <v>0</v>
      </c>
      <c r="K320">
        <v>0.87439999999999996</v>
      </c>
      <c r="L320">
        <v>12.3772</v>
      </c>
      <c r="M320">
        <v>0.66400000000000003</v>
      </c>
      <c r="N320">
        <v>143.6806</v>
      </c>
      <c r="O320">
        <v>0.96179999999999999</v>
      </c>
      <c r="P320">
        <v>144.6</v>
      </c>
      <c r="Q320">
        <v>113.91540000000001</v>
      </c>
      <c r="R320">
        <v>0.76259999999999994</v>
      </c>
      <c r="S320">
        <v>114.7</v>
      </c>
      <c r="T320">
        <v>756.6902</v>
      </c>
      <c r="W320">
        <v>0</v>
      </c>
      <c r="X320">
        <v>0</v>
      </c>
      <c r="Y320">
        <v>11.6</v>
      </c>
      <c r="Z320">
        <v>855</v>
      </c>
      <c r="AA320">
        <v>841</v>
      </c>
      <c r="AB320">
        <v>842</v>
      </c>
      <c r="AC320">
        <v>89</v>
      </c>
      <c r="AD320">
        <v>19.41</v>
      </c>
      <c r="AE320">
        <v>0.45</v>
      </c>
      <c r="AF320">
        <v>981</v>
      </c>
      <c r="AG320">
        <v>-3</v>
      </c>
      <c r="AH320">
        <v>51</v>
      </c>
      <c r="AI320">
        <v>35</v>
      </c>
      <c r="AJ320">
        <v>190</v>
      </c>
      <c r="AK320">
        <v>169</v>
      </c>
      <c r="AL320">
        <v>4.4000000000000004</v>
      </c>
      <c r="AM320">
        <v>174</v>
      </c>
      <c r="AN320" t="s">
        <v>155</v>
      </c>
      <c r="AO320">
        <v>2</v>
      </c>
      <c r="AP320" s="28">
        <v>0.91763888888888889</v>
      </c>
      <c r="AQ320">
        <v>47.163522</v>
      </c>
      <c r="AR320">
        <v>-88.491338999999996</v>
      </c>
      <c r="AS320">
        <v>317.8</v>
      </c>
      <c r="AT320">
        <v>34.9</v>
      </c>
      <c r="AU320">
        <v>12</v>
      </c>
      <c r="AV320">
        <v>11</v>
      </c>
      <c r="AW320" t="s">
        <v>208</v>
      </c>
      <c r="AX320">
        <v>0.8468</v>
      </c>
      <c r="AY320">
        <v>1.2467999999999999</v>
      </c>
      <c r="AZ320">
        <v>1.5468</v>
      </c>
      <c r="BA320">
        <v>14.686999999999999</v>
      </c>
      <c r="BB320">
        <v>14.72</v>
      </c>
      <c r="BC320">
        <v>1</v>
      </c>
      <c r="BD320">
        <v>14.364000000000001</v>
      </c>
      <c r="BE320">
        <v>2980.01</v>
      </c>
      <c r="BF320">
        <v>101.75</v>
      </c>
      <c r="BG320">
        <v>3.6230000000000002</v>
      </c>
      <c r="BH320">
        <v>2.4E-2</v>
      </c>
      <c r="BI320">
        <v>3.6469999999999998</v>
      </c>
      <c r="BJ320">
        <v>2.8719999999999999</v>
      </c>
      <c r="BK320">
        <v>1.9E-2</v>
      </c>
      <c r="BL320">
        <v>2.891</v>
      </c>
      <c r="BM320">
        <v>5.7853000000000003</v>
      </c>
      <c r="BQ320">
        <v>0</v>
      </c>
      <c r="BR320">
        <v>-1.337E-2</v>
      </c>
      <c r="BS320">
        <v>-5</v>
      </c>
      <c r="BT320">
        <v>6.0000000000000001E-3</v>
      </c>
      <c r="BU320">
        <v>-0.32673000000000002</v>
      </c>
      <c r="BV320">
        <v>0</v>
      </c>
      <c r="BW320" t="s">
        <v>155</v>
      </c>
      <c r="BX320">
        <v>0.79300000000000004</v>
      </c>
    </row>
    <row r="321" spans="1:76" x14ac:dyDescent="0.25">
      <c r="A321" s="26">
        <v>43530</v>
      </c>
      <c r="B321" s="29">
        <v>0.7091651157407407</v>
      </c>
      <c r="C321">
        <v>13.85</v>
      </c>
      <c r="D321">
        <v>1.2317</v>
      </c>
      <c r="E321">
        <v>12316.851210999999</v>
      </c>
      <c r="F321">
        <v>151.4</v>
      </c>
      <c r="G321">
        <v>1.1000000000000001</v>
      </c>
      <c r="H321">
        <v>634</v>
      </c>
      <c r="J321">
        <v>0</v>
      </c>
      <c r="K321">
        <v>0.87270000000000003</v>
      </c>
      <c r="L321">
        <v>12.0877</v>
      </c>
      <c r="M321">
        <v>1.0749</v>
      </c>
      <c r="N321">
        <v>132.09030000000001</v>
      </c>
      <c r="O321">
        <v>0.96</v>
      </c>
      <c r="P321">
        <v>133.1</v>
      </c>
      <c r="Q321">
        <v>104.7261</v>
      </c>
      <c r="R321">
        <v>0.7611</v>
      </c>
      <c r="S321">
        <v>105.5</v>
      </c>
      <c r="T321">
        <v>633.97839999999997</v>
      </c>
      <c r="W321">
        <v>0</v>
      </c>
      <c r="X321">
        <v>0</v>
      </c>
      <c r="Y321">
        <v>11.6</v>
      </c>
      <c r="Z321">
        <v>856</v>
      </c>
      <c r="AA321">
        <v>841</v>
      </c>
      <c r="AB321">
        <v>843</v>
      </c>
      <c r="AC321">
        <v>89</v>
      </c>
      <c r="AD321">
        <v>19.41</v>
      </c>
      <c r="AE321">
        <v>0.45</v>
      </c>
      <c r="AF321">
        <v>981</v>
      </c>
      <c r="AG321">
        <v>-3</v>
      </c>
      <c r="AH321">
        <v>51</v>
      </c>
      <c r="AI321">
        <v>35</v>
      </c>
      <c r="AJ321">
        <v>190</v>
      </c>
      <c r="AK321">
        <v>169</v>
      </c>
      <c r="AL321">
        <v>4.4000000000000004</v>
      </c>
      <c r="AM321">
        <v>174.4</v>
      </c>
      <c r="AN321" t="s">
        <v>155</v>
      </c>
      <c r="AO321">
        <v>2</v>
      </c>
      <c r="AP321" s="28">
        <v>0.91765046296296304</v>
      </c>
      <c r="AQ321">
        <v>47.163463</v>
      </c>
      <c r="AR321">
        <v>-88.491500000000002</v>
      </c>
      <c r="AS321">
        <v>317.7</v>
      </c>
      <c r="AT321">
        <v>32.799999999999997</v>
      </c>
      <c r="AU321">
        <v>12</v>
      </c>
      <c r="AV321">
        <v>11</v>
      </c>
      <c r="AW321" t="s">
        <v>208</v>
      </c>
      <c r="AX321">
        <v>0.94679999999999997</v>
      </c>
      <c r="AY321">
        <v>1.3468</v>
      </c>
      <c r="AZ321">
        <v>1.6468</v>
      </c>
      <c r="BA321">
        <v>14.686999999999999</v>
      </c>
      <c r="BB321">
        <v>14.52</v>
      </c>
      <c r="BC321">
        <v>0.99</v>
      </c>
      <c r="BD321">
        <v>14.582000000000001</v>
      </c>
      <c r="BE321">
        <v>2886.1950000000002</v>
      </c>
      <c r="BF321">
        <v>163.35900000000001</v>
      </c>
      <c r="BG321">
        <v>3.3029999999999999</v>
      </c>
      <c r="BH321">
        <v>2.4E-2</v>
      </c>
      <c r="BI321">
        <v>3.327</v>
      </c>
      <c r="BJ321">
        <v>2.6190000000000002</v>
      </c>
      <c r="BK321">
        <v>1.9E-2</v>
      </c>
      <c r="BL321">
        <v>2.6379999999999999</v>
      </c>
      <c r="BM321">
        <v>4.8068999999999997</v>
      </c>
      <c r="BQ321">
        <v>0</v>
      </c>
      <c r="BR321">
        <v>-3.1958E-2</v>
      </c>
      <c r="BS321">
        <v>-5</v>
      </c>
      <c r="BT321">
        <v>5.1200000000000004E-3</v>
      </c>
      <c r="BU321">
        <v>-0.78097300000000003</v>
      </c>
      <c r="BV321">
        <v>0</v>
      </c>
      <c r="BW321" t="s">
        <v>155</v>
      </c>
      <c r="BX321">
        <v>0.79300000000000004</v>
      </c>
    </row>
    <row r="322" spans="1:76" x14ac:dyDescent="0.25">
      <c r="A322" s="26">
        <v>43530</v>
      </c>
      <c r="B322" s="29">
        <v>0.70917668981481485</v>
      </c>
      <c r="C322">
        <v>13.717000000000001</v>
      </c>
      <c r="D322">
        <v>1.5612999999999999</v>
      </c>
      <c r="E322">
        <v>15612.698962</v>
      </c>
      <c r="F322">
        <v>146.1</v>
      </c>
      <c r="G322">
        <v>1.2</v>
      </c>
      <c r="H322">
        <v>709.5</v>
      </c>
      <c r="J322">
        <v>0</v>
      </c>
      <c r="K322">
        <v>0.87080000000000002</v>
      </c>
      <c r="L322">
        <v>11.945399999999999</v>
      </c>
      <c r="M322">
        <v>1.3595999999999999</v>
      </c>
      <c r="N322">
        <v>127.24720000000001</v>
      </c>
      <c r="O322">
        <v>1.0285</v>
      </c>
      <c r="P322">
        <v>128.30000000000001</v>
      </c>
      <c r="Q322">
        <v>100.88630000000001</v>
      </c>
      <c r="R322">
        <v>0.81540000000000001</v>
      </c>
      <c r="S322">
        <v>101.7</v>
      </c>
      <c r="T322">
        <v>709.50369999999998</v>
      </c>
      <c r="W322">
        <v>0</v>
      </c>
      <c r="X322">
        <v>0</v>
      </c>
      <c r="Y322">
        <v>11.6</v>
      </c>
      <c r="Z322">
        <v>856</v>
      </c>
      <c r="AA322">
        <v>841</v>
      </c>
      <c r="AB322">
        <v>842</v>
      </c>
      <c r="AC322">
        <v>89</v>
      </c>
      <c r="AD322">
        <v>19.41</v>
      </c>
      <c r="AE322">
        <v>0.45</v>
      </c>
      <c r="AF322">
        <v>981</v>
      </c>
      <c r="AG322">
        <v>-3</v>
      </c>
      <c r="AH322">
        <v>51</v>
      </c>
      <c r="AI322">
        <v>35</v>
      </c>
      <c r="AJ322">
        <v>190</v>
      </c>
      <c r="AK322">
        <v>169</v>
      </c>
      <c r="AL322">
        <v>4.4000000000000004</v>
      </c>
      <c r="AM322">
        <v>174.7</v>
      </c>
      <c r="AN322" t="s">
        <v>155</v>
      </c>
      <c r="AO322">
        <v>2</v>
      </c>
      <c r="AP322" s="28">
        <v>0.91766203703703697</v>
      </c>
      <c r="AQ322">
        <v>47.16339</v>
      </c>
      <c r="AR322">
        <v>-88.491636</v>
      </c>
      <c r="AS322">
        <v>317.7</v>
      </c>
      <c r="AT322">
        <v>30.7</v>
      </c>
      <c r="AU322">
        <v>12</v>
      </c>
      <c r="AV322">
        <v>11</v>
      </c>
      <c r="AW322" t="s">
        <v>208</v>
      </c>
      <c r="AX322">
        <v>1</v>
      </c>
      <c r="AY322">
        <v>1.4468000000000001</v>
      </c>
      <c r="AZ322">
        <v>1.7467999999999999</v>
      </c>
      <c r="BA322">
        <v>14.686999999999999</v>
      </c>
      <c r="BB322">
        <v>14.3</v>
      </c>
      <c r="BC322">
        <v>0.97</v>
      </c>
      <c r="BD322">
        <v>14.834</v>
      </c>
      <c r="BE322">
        <v>2820.145</v>
      </c>
      <c r="BF322">
        <v>204.29499999999999</v>
      </c>
      <c r="BG322">
        <v>3.1459999999999999</v>
      </c>
      <c r="BH322">
        <v>2.5000000000000001E-2</v>
      </c>
      <c r="BI322">
        <v>3.1709999999999998</v>
      </c>
      <c r="BJ322">
        <v>2.4940000000000002</v>
      </c>
      <c r="BK322">
        <v>0.02</v>
      </c>
      <c r="BL322">
        <v>2.5139999999999998</v>
      </c>
      <c r="BM322">
        <v>5.3190999999999997</v>
      </c>
      <c r="BQ322">
        <v>0</v>
      </c>
      <c r="BR322">
        <v>-3.1363000000000002E-2</v>
      </c>
      <c r="BS322">
        <v>-5</v>
      </c>
      <c r="BT322">
        <v>5.8789999999999997E-3</v>
      </c>
      <c r="BU322">
        <v>-0.76642500000000002</v>
      </c>
      <c r="BV322">
        <v>0</v>
      </c>
      <c r="BW322" t="s">
        <v>155</v>
      </c>
      <c r="BX322">
        <v>0.79300000000000004</v>
      </c>
    </row>
    <row r="323" spans="1:76" x14ac:dyDescent="0.25">
      <c r="A323" s="26">
        <v>43530</v>
      </c>
      <c r="B323" s="29">
        <v>0.70918826388888878</v>
      </c>
      <c r="C323">
        <v>13.68</v>
      </c>
      <c r="D323">
        <v>1.6043000000000001</v>
      </c>
      <c r="E323">
        <v>16043.333333</v>
      </c>
      <c r="F323">
        <v>147.1</v>
      </c>
      <c r="G323">
        <v>1.2</v>
      </c>
      <c r="H323">
        <v>789.1</v>
      </c>
      <c r="J323">
        <v>0</v>
      </c>
      <c r="K323">
        <v>0.87070000000000003</v>
      </c>
      <c r="L323">
        <v>11.910600000000001</v>
      </c>
      <c r="M323">
        <v>1.3968</v>
      </c>
      <c r="N323">
        <v>128.0489</v>
      </c>
      <c r="O323">
        <v>1.0448</v>
      </c>
      <c r="P323">
        <v>129.1</v>
      </c>
      <c r="Q323">
        <v>101.52200000000001</v>
      </c>
      <c r="R323">
        <v>0.82830000000000004</v>
      </c>
      <c r="S323">
        <v>102.4</v>
      </c>
      <c r="T323">
        <v>789.09929999999997</v>
      </c>
      <c r="W323">
        <v>0</v>
      </c>
      <c r="X323">
        <v>0</v>
      </c>
      <c r="Y323">
        <v>11.5</v>
      </c>
      <c r="Z323">
        <v>857</v>
      </c>
      <c r="AA323">
        <v>842</v>
      </c>
      <c r="AB323">
        <v>843</v>
      </c>
      <c r="AC323">
        <v>89</v>
      </c>
      <c r="AD323">
        <v>19.41</v>
      </c>
      <c r="AE323">
        <v>0.45</v>
      </c>
      <c r="AF323">
        <v>981</v>
      </c>
      <c r="AG323">
        <v>-3</v>
      </c>
      <c r="AH323">
        <v>51</v>
      </c>
      <c r="AI323">
        <v>35</v>
      </c>
      <c r="AJ323">
        <v>190</v>
      </c>
      <c r="AK323">
        <v>169</v>
      </c>
      <c r="AL323">
        <v>4.4000000000000004</v>
      </c>
      <c r="AM323">
        <v>174.9</v>
      </c>
      <c r="AN323" t="s">
        <v>155</v>
      </c>
      <c r="AO323">
        <v>2</v>
      </c>
      <c r="AP323" s="28">
        <v>0.91767361111111112</v>
      </c>
      <c r="AQ323">
        <v>47.163302999999999</v>
      </c>
      <c r="AR323">
        <v>-88.491753000000003</v>
      </c>
      <c r="AS323">
        <v>317.8</v>
      </c>
      <c r="AT323">
        <v>29.7</v>
      </c>
      <c r="AU323">
        <v>12</v>
      </c>
      <c r="AV323">
        <v>11</v>
      </c>
      <c r="AW323" t="s">
        <v>208</v>
      </c>
      <c r="AX323">
        <v>1.0935999999999999</v>
      </c>
      <c r="AY323">
        <v>1.5468</v>
      </c>
      <c r="AZ323">
        <v>1.8935999999999999</v>
      </c>
      <c r="BA323">
        <v>14.686999999999999</v>
      </c>
      <c r="BB323">
        <v>14.28</v>
      </c>
      <c r="BC323">
        <v>0.97</v>
      </c>
      <c r="BD323">
        <v>14.856</v>
      </c>
      <c r="BE323">
        <v>2809.739</v>
      </c>
      <c r="BF323">
        <v>209.726</v>
      </c>
      <c r="BG323">
        <v>3.1629999999999998</v>
      </c>
      <c r="BH323">
        <v>2.5999999999999999E-2</v>
      </c>
      <c r="BI323">
        <v>3.1890000000000001</v>
      </c>
      <c r="BJ323">
        <v>2.508</v>
      </c>
      <c r="BK323">
        <v>0.02</v>
      </c>
      <c r="BL323">
        <v>2.528</v>
      </c>
      <c r="BM323">
        <v>5.9112</v>
      </c>
      <c r="BQ323">
        <v>0</v>
      </c>
      <c r="BR323">
        <v>-3.8039000000000003E-2</v>
      </c>
      <c r="BS323">
        <v>-5</v>
      </c>
      <c r="BT323">
        <v>6.0000000000000001E-3</v>
      </c>
      <c r="BU323">
        <v>-0.92957999999999996</v>
      </c>
      <c r="BV323">
        <v>0</v>
      </c>
      <c r="BW323" t="s">
        <v>155</v>
      </c>
      <c r="BX323">
        <v>0.79300000000000004</v>
      </c>
    </row>
    <row r="324" spans="1:76" x14ac:dyDescent="0.25">
      <c r="A324" s="26">
        <v>43530</v>
      </c>
      <c r="B324" s="29">
        <v>0.70919983796296293</v>
      </c>
      <c r="C324">
        <v>13.529</v>
      </c>
      <c r="D324">
        <v>1.8102</v>
      </c>
      <c r="E324">
        <v>18101.979076</v>
      </c>
      <c r="F324">
        <v>157.6</v>
      </c>
      <c r="G324">
        <v>1.2</v>
      </c>
      <c r="H324">
        <v>855.9</v>
      </c>
      <c r="J324">
        <v>0</v>
      </c>
      <c r="K324">
        <v>0.86990000000000001</v>
      </c>
      <c r="L324">
        <v>11.769500000000001</v>
      </c>
      <c r="M324">
        <v>1.5748</v>
      </c>
      <c r="N324">
        <v>137.11959999999999</v>
      </c>
      <c r="O324">
        <v>1.0439000000000001</v>
      </c>
      <c r="P324">
        <v>138.19999999999999</v>
      </c>
      <c r="Q324">
        <v>108.7136</v>
      </c>
      <c r="R324">
        <v>0.82769999999999999</v>
      </c>
      <c r="S324">
        <v>109.5</v>
      </c>
      <c r="T324">
        <v>855.93010000000004</v>
      </c>
      <c r="W324">
        <v>0</v>
      </c>
      <c r="X324">
        <v>0</v>
      </c>
      <c r="Y324">
        <v>11.6</v>
      </c>
      <c r="Z324">
        <v>857</v>
      </c>
      <c r="AA324">
        <v>843</v>
      </c>
      <c r="AB324">
        <v>844</v>
      </c>
      <c r="AC324">
        <v>89</v>
      </c>
      <c r="AD324">
        <v>19.41</v>
      </c>
      <c r="AE324">
        <v>0.45</v>
      </c>
      <c r="AF324">
        <v>981</v>
      </c>
      <c r="AG324">
        <v>-3</v>
      </c>
      <c r="AH324">
        <v>51</v>
      </c>
      <c r="AI324">
        <v>35</v>
      </c>
      <c r="AJ324">
        <v>190</v>
      </c>
      <c r="AK324">
        <v>169</v>
      </c>
      <c r="AL324">
        <v>4.4000000000000004</v>
      </c>
      <c r="AM324">
        <v>174.5</v>
      </c>
      <c r="AN324" t="s">
        <v>155</v>
      </c>
      <c r="AO324">
        <v>2</v>
      </c>
      <c r="AP324" s="28">
        <v>0.91768518518518516</v>
      </c>
      <c r="AQ324">
        <v>47.163200000000003</v>
      </c>
      <c r="AR324">
        <v>-88.491849999999999</v>
      </c>
      <c r="AS324">
        <v>317.7</v>
      </c>
      <c r="AT324">
        <v>29.7</v>
      </c>
      <c r="AU324">
        <v>12</v>
      </c>
      <c r="AV324">
        <v>11</v>
      </c>
      <c r="AW324" t="s">
        <v>208</v>
      </c>
      <c r="AX324">
        <v>1.2467999999999999</v>
      </c>
      <c r="AY324">
        <v>1.6468</v>
      </c>
      <c r="AZ324">
        <v>2.0935999999999999</v>
      </c>
      <c r="BA324">
        <v>14.686999999999999</v>
      </c>
      <c r="BB324">
        <v>14.2</v>
      </c>
      <c r="BC324">
        <v>0.97</v>
      </c>
      <c r="BD324">
        <v>14.95</v>
      </c>
      <c r="BE324">
        <v>2767.4189999999999</v>
      </c>
      <c r="BF324">
        <v>235.67500000000001</v>
      </c>
      <c r="BG324">
        <v>3.3759999999999999</v>
      </c>
      <c r="BH324">
        <v>2.5999999999999999E-2</v>
      </c>
      <c r="BI324">
        <v>3.4020000000000001</v>
      </c>
      <c r="BJ324">
        <v>2.677</v>
      </c>
      <c r="BK324">
        <v>0.02</v>
      </c>
      <c r="BL324">
        <v>2.6970000000000001</v>
      </c>
      <c r="BM324">
        <v>6.391</v>
      </c>
      <c r="BQ324">
        <v>0</v>
      </c>
      <c r="BR324">
        <v>-3.8120000000000001E-2</v>
      </c>
      <c r="BS324">
        <v>-5</v>
      </c>
      <c r="BT324">
        <v>5.1200000000000004E-3</v>
      </c>
      <c r="BU324">
        <v>-0.931558</v>
      </c>
      <c r="BV324">
        <v>0</v>
      </c>
      <c r="BW324" t="s">
        <v>155</v>
      </c>
      <c r="BX324">
        <v>0.79300000000000004</v>
      </c>
    </row>
    <row r="325" spans="1:76" x14ac:dyDescent="0.25">
      <c r="A325" s="26">
        <v>43530</v>
      </c>
      <c r="B325" s="29">
        <v>0.70921141203703708</v>
      </c>
      <c r="C325">
        <v>13.102</v>
      </c>
      <c r="D325">
        <v>2.3738000000000001</v>
      </c>
      <c r="E325">
        <v>23737.541528000002</v>
      </c>
      <c r="F325">
        <v>170</v>
      </c>
      <c r="G325">
        <v>1.2</v>
      </c>
      <c r="H325">
        <v>925.5</v>
      </c>
      <c r="J325">
        <v>0</v>
      </c>
      <c r="K325">
        <v>0.86819999999999997</v>
      </c>
      <c r="L325">
        <v>11.3752</v>
      </c>
      <c r="M325">
        <v>2.0608</v>
      </c>
      <c r="N325">
        <v>147.62809999999999</v>
      </c>
      <c r="O325">
        <v>1.0418000000000001</v>
      </c>
      <c r="P325">
        <v>148.69999999999999</v>
      </c>
      <c r="Q325">
        <v>117.04510000000001</v>
      </c>
      <c r="R325">
        <v>0.82599999999999996</v>
      </c>
      <c r="S325">
        <v>117.9</v>
      </c>
      <c r="T325">
        <v>925.54949999999997</v>
      </c>
      <c r="W325">
        <v>0</v>
      </c>
      <c r="X325">
        <v>0</v>
      </c>
      <c r="Y325">
        <v>11.6</v>
      </c>
      <c r="Z325">
        <v>861</v>
      </c>
      <c r="AA325">
        <v>847</v>
      </c>
      <c r="AB325">
        <v>849</v>
      </c>
      <c r="AC325">
        <v>89</v>
      </c>
      <c r="AD325">
        <v>19.41</v>
      </c>
      <c r="AE325">
        <v>0.45</v>
      </c>
      <c r="AF325">
        <v>981</v>
      </c>
      <c r="AG325">
        <v>-3</v>
      </c>
      <c r="AH325">
        <v>51</v>
      </c>
      <c r="AI325">
        <v>35</v>
      </c>
      <c r="AJ325">
        <v>190</v>
      </c>
      <c r="AK325">
        <v>169</v>
      </c>
      <c r="AL325">
        <v>4.4000000000000004</v>
      </c>
      <c r="AM325">
        <v>174.2</v>
      </c>
      <c r="AN325" t="s">
        <v>155</v>
      </c>
      <c r="AO325">
        <v>2</v>
      </c>
      <c r="AP325" s="28">
        <v>0.91769675925925931</v>
      </c>
      <c r="AQ325">
        <v>47.163083</v>
      </c>
      <c r="AR325">
        <v>-88.491916000000003</v>
      </c>
      <c r="AS325">
        <v>317.5</v>
      </c>
      <c r="AT325">
        <v>29.9</v>
      </c>
      <c r="AU325">
        <v>12</v>
      </c>
      <c r="AV325">
        <v>11</v>
      </c>
      <c r="AW325" t="s">
        <v>208</v>
      </c>
      <c r="AX325">
        <v>1.3</v>
      </c>
      <c r="AY325">
        <v>1.7467999999999999</v>
      </c>
      <c r="AZ325">
        <v>2.2000000000000002</v>
      </c>
      <c r="BA325">
        <v>14.686999999999999</v>
      </c>
      <c r="BB325">
        <v>14</v>
      </c>
      <c r="BC325">
        <v>0.95</v>
      </c>
      <c r="BD325">
        <v>15.183999999999999</v>
      </c>
      <c r="BE325">
        <v>2655.1109999999999</v>
      </c>
      <c r="BF325">
        <v>306.15699999999998</v>
      </c>
      <c r="BG325">
        <v>3.609</v>
      </c>
      <c r="BH325">
        <v>2.5000000000000001E-2</v>
      </c>
      <c r="BI325">
        <v>3.6339999999999999</v>
      </c>
      <c r="BJ325">
        <v>2.8610000000000002</v>
      </c>
      <c r="BK325">
        <v>0.02</v>
      </c>
      <c r="BL325">
        <v>2.8809999999999998</v>
      </c>
      <c r="BM325">
        <v>6.8601999999999999</v>
      </c>
      <c r="BQ325">
        <v>0</v>
      </c>
      <c r="BR325">
        <v>0.53576000000000001</v>
      </c>
      <c r="BS325">
        <v>-5</v>
      </c>
      <c r="BT325">
        <v>5.8799999999999998E-3</v>
      </c>
      <c r="BU325">
        <v>13.092635</v>
      </c>
      <c r="BV325">
        <v>0</v>
      </c>
      <c r="BW325" t="s">
        <v>155</v>
      </c>
      <c r="BX325">
        <v>0.79300000000000004</v>
      </c>
    </row>
    <row r="326" spans="1:76" x14ac:dyDescent="0.25">
      <c r="A326" s="26">
        <v>43530</v>
      </c>
      <c r="B326" s="29">
        <v>0.70922298611111112</v>
      </c>
      <c r="C326">
        <v>12.715999999999999</v>
      </c>
      <c r="D326">
        <v>2.9451999999999998</v>
      </c>
      <c r="E326">
        <v>29452.422981</v>
      </c>
      <c r="F326">
        <v>186.8</v>
      </c>
      <c r="G326">
        <v>1.1000000000000001</v>
      </c>
      <c r="H326">
        <v>1045.2</v>
      </c>
      <c r="J326">
        <v>0</v>
      </c>
      <c r="K326">
        <v>0.8659</v>
      </c>
      <c r="L326">
        <v>11.0108</v>
      </c>
      <c r="M326">
        <v>2.5503999999999998</v>
      </c>
      <c r="N326">
        <v>161.7902</v>
      </c>
      <c r="O326">
        <v>0.96819999999999995</v>
      </c>
      <c r="P326">
        <v>162.80000000000001</v>
      </c>
      <c r="Q326">
        <v>128.27330000000001</v>
      </c>
      <c r="R326">
        <v>0.76770000000000005</v>
      </c>
      <c r="S326">
        <v>129</v>
      </c>
      <c r="T326">
        <v>1045.1927000000001</v>
      </c>
      <c r="W326">
        <v>0</v>
      </c>
      <c r="X326">
        <v>0</v>
      </c>
      <c r="Y326">
        <v>11.5</v>
      </c>
      <c r="Z326">
        <v>869</v>
      </c>
      <c r="AA326">
        <v>855</v>
      </c>
      <c r="AB326">
        <v>857</v>
      </c>
      <c r="AC326">
        <v>89</v>
      </c>
      <c r="AD326">
        <v>19.41</v>
      </c>
      <c r="AE326">
        <v>0.45</v>
      </c>
      <c r="AF326">
        <v>981</v>
      </c>
      <c r="AG326">
        <v>-3</v>
      </c>
      <c r="AH326">
        <v>50.12</v>
      </c>
      <c r="AI326">
        <v>35</v>
      </c>
      <c r="AJ326">
        <v>190</v>
      </c>
      <c r="AK326">
        <v>169</v>
      </c>
      <c r="AL326">
        <v>4.3</v>
      </c>
      <c r="AM326">
        <v>174</v>
      </c>
      <c r="AN326" t="s">
        <v>155</v>
      </c>
      <c r="AO326">
        <v>2</v>
      </c>
      <c r="AP326" s="28">
        <v>0.91770833333333324</v>
      </c>
      <c r="AQ326">
        <v>47.162956999999999</v>
      </c>
      <c r="AR326">
        <v>-88.491946999999996</v>
      </c>
      <c r="AS326">
        <v>317.39999999999998</v>
      </c>
      <c r="AT326">
        <v>30.4</v>
      </c>
      <c r="AU326">
        <v>12</v>
      </c>
      <c r="AV326">
        <v>11</v>
      </c>
      <c r="AW326" t="s">
        <v>208</v>
      </c>
      <c r="AX326">
        <v>1.3935999999999999</v>
      </c>
      <c r="AY326">
        <v>1.8468</v>
      </c>
      <c r="AZ326">
        <v>2.3403999999999998</v>
      </c>
      <c r="BA326">
        <v>14.686999999999999</v>
      </c>
      <c r="BB326">
        <v>13.76</v>
      </c>
      <c r="BC326">
        <v>0.94</v>
      </c>
      <c r="BD326">
        <v>15.483000000000001</v>
      </c>
      <c r="BE326">
        <v>2544.1770000000001</v>
      </c>
      <c r="BF326">
        <v>375.06900000000002</v>
      </c>
      <c r="BG326">
        <v>3.915</v>
      </c>
      <c r="BH326">
        <v>2.3E-2</v>
      </c>
      <c r="BI326">
        <v>3.9380000000000002</v>
      </c>
      <c r="BJ326">
        <v>3.1040000000000001</v>
      </c>
      <c r="BK326">
        <v>1.9E-2</v>
      </c>
      <c r="BL326">
        <v>3.1219999999999999</v>
      </c>
      <c r="BM326">
        <v>7.6689999999999996</v>
      </c>
      <c r="BQ326">
        <v>0</v>
      </c>
      <c r="BR326">
        <v>0.62807999999999997</v>
      </c>
      <c r="BS326">
        <v>-5</v>
      </c>
      <c r="BT326">
        <v>5.1200000000000004E-3</v>
      </c>
      <c r="BU326">
        <v>15.348705000000001</v>
      </c>
      <c r="BV326">
        <v>0</v>
      </c>
      <c r="BW326" t="s">
        <v>155</v>
      </c>
      <c r="BX326">
        <v>0.79300000000000004</v>
      </c>
    </row>
    <row r="327" spans="1:76" x14ac:dyDescent="0.25">
      <c r="A327" s="26">
        <v>43530</v>
      </c>
      <c r="B327" s="29">
        <v>0.70923456018518516</v>
      </c>
      <c r="C327">
        <v>12.847</v>
      </c>
      <c r="D327">
        <v>2.9508999999999999</v>
      </c>
      <c r="E327">
        <v>29509.151414</v>
      </c>
      <c r="F327">
        <v>221.3</v>
      </c>
      <c r="G327">
        <v>1</v>
      </c>
      <c r="H327">
        <v>1185.0999999999999</v>
      </c>
      <c r="J327">
        <v>0</v>
      </c>
      <c r="K327">
        <v>0.86480000000000001</v>
      </c>
      <c r="L327">
        <v>11.1097</v>
      </c>
      <c r="M327">
        <v>2.5518999999999998</v>
      </c>
      <c r="N327">
        <v>191.3792</v>
      </c>
      <c r="O327">
        <v>0.88049999999999995</v>
      </c>
      <c r="P327">
        <v>192.3</v>
      </c>
      <c r="Q327">
        <v>151.73259999999999</v>
      </c>
      <c r="R327">
        <v>0.69810000000000005</v>
      </c>
      <c r="S327">
        <v>152.4</v>
      </c>
      <c r="T327">
        <v>1185.1492000000001</v>
      </c>
      <c r="W327">
        <v>0</v>
      </c>
      <c r="X327">
        <v>0</v>
      </c>
      <c r="Y327">
        <v>11.6</v>
      </c>
      <c r="Z327">
        <v>869</v>
      </c>
      <c r="AA327">
        <v>857</v>
      </c>
      <c r="AB327">
        <v>859</v>
      </c>
      <c r="AC327">
        <v>89</v>
      </c>
      <c r="AD327">
        <v>19.41</v>
      </c>
      <c r="AE327">
        <v>0.45</v>
      </c>
      <c r="AF327">
        <v>981</v>
      </c>
      <c r="AG327">
        <v>-3</v>
      </c>
      <c r="AH327">
        <v>50.88</v>
      </c>
      <c r="AI327">
        <v>35</v>
      </c>
      <c r="AJ327">
        <v>190</v>
      </c>
      <c r="AK327">
        <v>169</v>
      </c>
      <c r="AL327">
        <v>4.4000000000000004</v>
      </c>
      <c r="AM327">
        <v>174</v>
      </c>
      <c r="AN327" t="s">
        <v>155</v>
      </c>
      <c r="AO327">
        <v>2</v>
      </c>
      <c r="AP327" s="28">
        <v>0.91771990740740739</v>
      </c>
      <c r="AQ327">
        <v>47.162815999999999</v>
      </c>
      <c r="AR327">
        <v>-88.491944000000004</v>
      </c>
      <c r="AS327">
        <v>317.39999999999998</v>
      </c>
      <c r="AT327">
        <v>32.200000000000003</v>
      </c>
      <c r="AU327">
        <v>12</v>
      </c>
      <c r="AV327">
        <v>11</v>
      </c>
      <c r="AW327" t="s">
        <v>208</v>
      </c>
      <c r="AX327">
        <v>1.6404000000000001</v>
      </c>
      <c r="AY327">
        <v>2.0404</v>
      </c>
      <c r="AZ327">
        <v>2.6404000000000001</v>
      </c>
      <c r="BA327">
        <v>14.686999999999999</v>
      </c>
      <c r="BB327">
        <v>13.63</v>
      </c>
      <c r="BC327">
        <v>0.93</v>
      </c>
      <c r="BD327">
        <v>15.634</v>
      </c>
      <c r="BE327">
        <v>2545.6489999999999</v>
      </c>
      <c r="BF327">
        <v>372.17099999999999</v>
      </c>
      <c r="BG327">
        <v>4.5919999999999996</v>
      </c>
      <c r="BH327">
        <v>2.1000000000000001E-2</v>
      </c>
      <c r="BI327">
        <v>4.6130000000000004</v>
      </c>
      <c r="BJ327">
        <v>3.641</v>
      </c>
      <c r="BK327">
        <v>1.7000000000000001E-2</v>
      </c>
      <c r="BL327">
        <v>3.6579999999999999</v>
      </c>
      <c r="BM327">
        <v>8.6234000000000002</v>
      </c>
      <c r="BQ327">
        <v>0</v>
      </c>
      <c r="BR327">
        <v>0.73119999999999996</v>
      </c>
      <c r="BS327">
        <v>-5</v>
      </c>
      <c r="BT327">
        <v>5.0000000000000001E-3</v>
      </c>
      <c r="BU327">
        <v>17.8687</v>
      </c>
      <c r="BV327">
        <v>0</v>
      </c>
      <c r="BW327" t="s">
        <v>155</v>
      </c>
      <c r="BX327">
        <v>0.79300000000000004</v>
      </c>
    </row>
    <row r="328" spans="1:76" x14ac:dyDescent="0.25">
      <c r="A328" s="26">
        <v>43530</v>
      </c>
      <c r="B328" s="29">
        <v>0.7092461342592592</v>
      </c>
      <c r="C328">
        <v>13.269</v>
      </c>
      <c r="D328">
        <v>2.2862</v>
      </c>
      <c r="E328">
        <v>22861.896839000001</v>
      </c>
      <c r="F328">
        <v>251</v>
      </c>
      <c r="G328">
        <v>1</v>
      </c>
      <c r="H328">
        <v>1234.5999999999999</v>
      </c>
      <c r="J328">
        <v>0</v>
      </c>
      <c r="K328">
        <v>0.86739999999999995</v>
      </c>
      <c r="L328">
        <v>11.5091</v>
      </c>
      <c r="M328">
        <v>1.9830000000000001</v>
      </c>
      <c r="N328">
        <v>217.72460000000001</v>
      </c>
      <c r="O328">
        <v>0.86739999999999995</v>
      </c>
      <c r="P328">
        <v>218.6</v>
      </c>
      <c r="Q328">
        <v>172.62020000000001</v>
      </c>
      <c r="R328">
        <v>0.68769999999999998</v>
      </c>
      <c r="S328">
        <v>173.3</v>
      </c>
      <c r="T328">
        <v>1234.6067</v>
      </c>
      <c r="W328">
        <v>0</v>
      </c>
      <c r="X328">
        <v>0</v>
      </c>
      <c r="Y328">
        <v>11.5</v>
      </c>
      <c r="Z328">
        <v>864</v>
      </c>
      <c r="AA328">
        <v>851</v>
      </c>
      <c r="AB328">
        <v>853</v>
      </c>
      <c r="AC328">
        <v>89</v>
      </c>
      <c r="AD328">
        <v>19.41</v>
      </c>
      <c r="AE328">
        <v>0.45</v>
      </c>
      <c r="AF328">
        <v>981</v>
      </c>
      <c r="AG328">
        <v>-3</v>
      </c>
      <c r="AH328">
        <v>50.12</v>
      </c>
      <c r="AI328">
        <v>35</v>
      </c>
      <c r="AJ328">
        <v>190</v>
      </c>
      <c r="AK328">
        <v>169</v>
      </c>
      <c r="AL328">
        <v>4.3</v>
      </c>
      <c r="AM328">
        <v>174</v>
      </c>
      <c r="AN328" t="s">
        <v>155</v>
      </c>
      <c r="AO328">
        <v>2</v>
      </c>
      <c r="AP328" s="28">
        <v>0.91773148148148154</v>
      </c>
      <c r="AQ328">
        <v>47.162652999999999</v>
      </c>
      <c r="AR328">
        <v>-88.491917999999998</v>
      </c>
      <c r="AS328">
        <v>317.39999999999998</v>
      </c>
      <c r="AT328">
        <v>36</v>
      </c>
      <c r="AU328">
        <v>12</v>
      </c>
      <c r="AV328">
        <v>11</v>
      </c>
      <c r="AW328" t="s">
        <v>208</v>
      </c>
      <c r="AX328">
        <v>1.8</v>
      </c>
      <c r="AY328">
        <v>2.2000000000000002</v>
      </c>
      <c r="AZ328">
        <v>2.8</v>
      </c>
      <c r="BA328">
        <v>14.686999999999999</v>
      </c>
      <c r="BB328">
        <v>13.91</v>
      </c>
      <c r="BC328">
        <v>0.95</v>
      </c>
      <c r="BD328">
        <v>15.29</v>
      </c>
      <c r="BE328">
        <v>2669.1590000000001</v>
      </c>
      <c r="BF328">
        <v>292.70600000000002</v>
      </c>
      <c r="BG328">
        <v>5.2880000000000003</v>
      </c>
      <c r="BH328">
        <v>2.1000000000000001E-2</v>
      </c>
      <c r="BI328">
        <v>5.3090000000000002</v>
      </c>
      <c r="BJ328">
        <v>4.1920000000000002</v>
      </c>
      <c r="BK328">
        <v>1.7000000000000001E-2</v>
      </c>
      <c r="BL328">
        <v>4.2089999999999996</v>
      </c>
      <c r="BM328">
        <v>9.0923999999999996</v>
      </c>
      <c r="BQ328">
        <v>0</v>
      </c>
      <c r="BR328">
        <v>0.37364000000000003</v>
      </c>
      <c r="BS328">
        <v>-5</v>
      </c>
      <c r="BT328">
        <v>6.7600000000000004E-3</v>
      </c>
      <c r="BU328">
        <v>9.1308279999999993</v>
      </c>
      <c r="BV328">
        <v>0</v>
      </c>
      <c r="BW328" t="s">
        <v>155</v>
      </c>
      <c r="BX328">
        <v>0.79300000000000004</v>
      </c>
    </row>
    <row r="329" spans="1:76" x14ac:dyDescent="0.25">
      <c r="A329" s="26">
        <v>43530</v>
      </c>
      <c r="B329" s="29">
        <v>0.70925770833333335</v>
      </c>
      <c r="C329">
        <v>13.632</v>
      </c>
      <c r="D329">
        <v>1.5690999999999999</v>
      </c>
      <c r="E329">
        <v>15690.899598</v>
      </c>
      <c r="F329">
        <v>264.8</v>
      </c>
      <c r="G329">
        <v>1</v>
      </c>
      <c r="H329">
        <v>1140.0999999999999</v>
      </c>
      <c r="J329">
        <v>0</v>
      </c>
      <c r="K329">
        <v>0.871</v>
      </c>
      <c r="L329">
        <v>11.8733</v>
      </c>
      <c r="M329">
        <v>1.3666</v>
      </c>
      <c r="N329">
        <v>230.6728</v>
      </c>
      <c r="O329">
        <v>0.871</v>
      </c>
      <c r="P329">
        <v>231.5</v>
      </c>
      <c r="Q329">
        <v>182.886</v>
      </c>
      <c r="R329">
        <v>0.6905</v>
      </c>
      <c r="S329">
        <v>183.6</v>
      </c>
      <c r="T329">
        <v>1140.0615</v>
      </c>
      <c r="W329">
        <v>0</v>
      </c>
      <c r="X329">
        <v>0</v>
      </c>
      <c r="Y329">
        <v>11.6</v>
      </c>
      <c r="Z329">
        <v>859</v>
      </c>
      <c r="AA329">
        <v>846</v>
      </c>
      <c r="AB329">
        <v>847</v>
      </c>
      <c r="AC329">
        <v>89</v>
      </c>
      <c r="AD329">
        <v>19.41</v>
      </c>
      <c r="AE329">
        <v>0.45</v>
      </c>
      <c r="AF329">
        <v>981</v>
      </c>
      <c r="AG329">
        <v>-3</v>
      </c>
      <c r="AH329">
        <v>50</v>
      </c>
      <c r="AI329">
        <v>35</v>
      </c>
      <c r="AJ329">
        <v>190</v>
      </c>
      <c r="AK329">
        <v>169</v>
      </c>
      <c r="AL329">
        <v>4.3</v>
      </c>
      <c r="AM329">
        <v>174.3</v>
      </c>
      <c r="AN329" t="s">
        <v>155</v>
      </c>
      <c r="AO329">
        <v>2</v>
      </c>
      <c r="AP329" s="28">
        <v>0.91774305555555558</v>
      </c>
      <c r="AQ329">
        <v>47.162475000000001</v>
      </c>
      <c r="AR329">
        <v>-88.491873999999996</v>
      </c>
      <c r="AS329">
        <v>317.10000000000002</v>
      </c>
      <c r="AT329">
        <v>40.299999999999997</v>
      </c>
      <c r="AU329">
        <v>12</v>
      </c>
      <c r="AV329">
        <v>11</v>
      </c>
      <c r="AW329" t="s">
        <v>208</v>
      </c>
      <c r="AX329">
        <v>1.4723999999999999</v>
      </c>
      <c r="AY329">
        <v>2.1063999999999998</v>
      </c>
      <c r="AZ329">
        <v>2.5659999999999998</v>
      </c>
      <c r="BA329">
        <v>14.686999999999999</v>
      </c>
      <c r="BB329">
        <v>14.32</v>
      </c>
      <c r="BC329">
        <v>0.97</v>
      </c>
      <c r="BD329">
        <v>14.816000000000001</v>
      </c>
      <c r="BE329">
        <v>2807.761</v>
      </c>
      <c r="BF329">
        <v>205.68899999999999</v>
      </c>
      <c r="BG329">
        <v>5.7119999999999997</v>
      </c>
      <c r="BH329">
        <v>2.1999999999999999E-2</v>
      </c>
      <c r="BI329">
        <v>5.734</v>
      </c>
      <c r="BJ329">
        <v>4.5289999999999999</v>
      </c>
      <c r="BK329">
        <v>1.7000000000000001E-2</v>
      </c>
      <c r="BL329">
        <v>4.5460000000000003</v>
      </c>
      <c r="BM329">
        <v>8.5610999999999997</v>
      </c>
      <c r="BQ329">
        <v>0</v>
      </c>
      <c r="BR329">
        <v>0.40739599999999998</v>
      </c>
      <c r="BS329">
        <v>-5</v>
      </c>
      <c r="BT329">
        <v>5.2420000000000001E-3</v>
      </c>
      <c r="BU329">
        <v>9.9557310000000001</v>
      </c>
      <c r="BV329">
        <v>0</v>
      </c>
      <c r="BW329" t="s">
        <v>155</v>
      </c>
      <c r="BX329">
        <v>0.79300000000000004</v>
      </c>
    </row>
    <row r="330" spans="1:76" x14ac:dyDescent="0.25">
      <c r="A330" s="26">
        <v>43530</v>
      </c>
      <c r="B330" s="29">
        <v>0.7092692824074075</v>
      </c>
      <c r="C330">
        <v>13.753</v>
      </c>
      <c r="D330">
        <v>1.3293999999999999</v>
      </c>
      <c r="E330">
        <v>13293.525</v>
      </c>
      <c r="F330">
        <v>258.8</v>
      </c>
      <c r="G330">
        <v>1</v>
      </c>
      <c r="H330">
        <v>977.5</v>
      </c>
      <c r="J330">
        <v>0</v>
      </c>
      <c r="K330">
        <v>0.87229999999999996</v>
      </c>
      <c r="L330">
        <v>11.9961</v>
      </c>
      <c r="M330">
        <v>1.1596</v>
      </c>
      <c r="N330">
        <v>225.7509</v>
      </c>
      <c r="O330">
        <v>0.87229999999999996</v>
      </c>
      <c r="P330">
        <v>226.6</v>
      </c>
      <c r="Q330">
        <v>178.9838</v>
      </c>
      <c r="R330">
        <v>0.69159999999999999</v>
      </c>
      <c r="S330">
        <v>179.7</v>
      </c>
      <c r="T330">
        <v>977.54269999999997</v>
      </c>
      <c r="W330">
        <v>0</v>
      </c>
      <c r="X330">
        <v>0</v>
      </c>
      <c r="Y330">
        <v>11.6</v>
      </c>
      <c r="Z330">
        <v>858</v>
      </c>
      <c r="AA330">
        <v>843</v>
      </c>
      <c r="AB330">
        <v>844</v>
      </c>
      <c r="AC330">
        <v>89</v>
      </c>
      <c r="AD330">
        <v>19.41</v>
      </c>
      <c r="AE330">
        <v>0.45</v>
      </c>
      <c r="AF330">
        <v>981</v>
      </c>
      <c r="AG330">
        <v>-3</v>
      </c>
      <c r="AH330">
        <v>50</v>
      </c>
      <c r="AI330">
        <v>35</v>
      </c>
      <c r="AJ330">
        <v>190</v>
      </c>
      <c r="AK330">
        <v>169</v>
      </c>
      <c r="AL330">
        <v>4.3</v>
      </c>
      <c r="AM330">
        <v>174.6</v>
      </c>
      <c r="AN330" t="s">
        <v>155</v>
      </c>
      <c r="AO330">
        <v>2</v>
      </c>
      <c r="AP330" s="28">
        <v>0.91775462962962961</v>
      </c>
      <c r="AQ330">
        <v>47.162298</v>
      </c>
      <c r="AR330">
        <v>-88.491810000000001</v>
      </c>
      <c r="AS330">
        <v>316.8</v>
      </c>
      <c r="AT330">
        <v>42.5</v>
      </c>
      <c r="AU330">
        <v>12</v>
      </c>
      <c r="AV330">
        <v>11</v>
      </c>
      <c r="AW330" t="s">
        <v>208</v>
      </c>
      <c r="AX330">
        <v>1.1000000000000001</v>
      </c>
      <c r="AY330">
        <v>2</v>
      </c>
      <c r="AZ330">
        <v>2.2999999999999998</v>
      </c>
      <c r="BA330">
        <v>14.686999999999999</v>
      </c>
      <c r="BB330">
        <v>14.47</v>
      </c>
      <c r="BC330">
        <v>0.99</v>
      </c>
      <c r="BD330">
        <v>14.641999999999999</v>
      </c>
      <c r="BE330">
        <v>2858.3850000000002</v>
      </c>
      <c r="BF330">
        <v>175.85400000000001</v>
      </c>
      <c r="BG330">
        <v>5.633</v>
      </c>
      <c r="BH330">
        <v>2.1999999999999999E-2</v>
      </c>
      <c r="BI330">
        <v>5.6550000000000002</v>
      </c>
      <c r="BJ330">
        <v>4.4660000000000002</v>
      </c>
      <c r="BK330">
        <v>1.7000000000000001E-2</v>
      </c>
      <c r="BL330">
        <v>4.4829999999999997</v>
      </c>
      <c r="BM330">
        <v>7.3964999999999996</v>
      </c>
      <c r="BQ330">
        <v>0</v>
      </c>
      <c r="BR330">
        <v>0.33013199999999998</v>
      </c>
      <c r="BS330">
        <v>-5</v>
      </c>
      <c r="BT330">
        <v>5.0000000000000001E-3</v>
      </c>
      <c r="BU330">
        <v>8.0676039999999993</v>
      </c>
      <c r="BV330">
        <v>0</v>
      </c>
      <c r="BW330" t="s">
        <v>155</v>
      </c>
      <c r="BX330">
        <v>0.79300000000000004</v>
      </c>
    </row>
    <row r="331" spans="1:76" x14ac:dyDescent="0.25">
      <c r="A331" s="26">
        <v>43530</v>
      </c>
      <c r="B331" s="29">
        <v>0.70928085648148143</v>
      </c>
      <c r="C331">
        <v>13.762</v>
      </c>
      <c r="D331">
        <v>1.2943</v>
      </c>
      <c r="E331">
        <v>12943.424999999999</v>
      </c>
      <c r="F331">
        <v>243.6</v>
      </c>
      <c r="G331">
        <v>1</v>
      </c>
      <c r="H331">
        <v>877.8</v>
      </c>
      <c r="J331">
        <v>0</v>
      </c>
      <c r="K331">
        <v>0.87260000000000004</v>
      </c>
      <c r="L331">
        <v>12.008800000000001</v>
      </c>
      <c r="M331">
        <v>1.1294</v>
      </c>
      <c r="N331">
        <v>212.55950000000001</v>
      </c>
      <c r="O331">
        <v>0.87260000000000004</v>
      </c>
      <c r="P331">
        <v>213.4</v>
      </c>
      <c r="Q331">
        <v>168.52510000000001</v>
      </c>
      <c r="R331">
        <v>0.69179999999999997</v>
      </c>
      <c r="S331">
        <v>169.2</v>
      </c>
      <c r="T331">
        <v>877.83429999999998</v>
      </c>
      <c r="W331">
        <v>0</v>
      </c>
      <c r="X331">
        <v>0</v>
      </c>
      <c r="Y331">
        <v>11.5</v>
      </c>
      <c r="Z331">
        <v>858</v>
      </c>
      <c r="AA331">
        <v>844</v>
      </c>
      <c r="AB331">
        <v>844</v>
      </c>
      <c r="AC331">
        <v>89</v>
      </c>
      <c r="AD331">
        <v>19.41</v>
      </c>
      <c r="AE331">
        <v>0.45</v>
      </c>
      <c r="AF331">
        <v>981</v>
      </c>
      <c r="AG331">
        <v>-3</v>
      </c>
      <c r="AH331">
        <v>50</v>
      </c>
      <c r="AI331">
        <v>35</v>
      </c>
      <c r="AJ331">
        <v>190</v>
      </c>
      <c r="AK331">
        <v>169</v>
      </c>
      <c r="AL331">
        <v>4.3</v>
      </c>
      <c r="AM331">
        <v>175</v>
      </c>
      <c r="AN331" t="s">
        <v>155</v>
      </c>
      <c r="AO331">
        <v>2</v>
      </c>
      <c r="AP331" s="28">
        <v>0.91776620370370365</v>
      </c>
      <c r="AQ331">
        <v>47.162135999999997</v>
      </c>
      <c r="AR331">
        <v>-88.491730000000004</v>
      </c>
      <c r="AS331">
        <v>316.5</v>
      </c>
      <c r="AT331">
        <v>42.2</v>
      </c>
      <c r="AU331">
        <v>12</v>
      </c>
      <c r="AV331">
        <v>11</v>
      </c>
      <c r="AW331" t="s">
        <v>208</v>
      </c>
      <c r="AX331">
        <v>1.1000000000000001</v>
      </c>
      <c r="AY331">
        <v>2</v>
      </c>
      <c r="AZ331">
        <v>2.2999999999999998</v>
      </c>
      <c r="BA331">
        <v>14.686999999999999</v>
      </c>
      <c r="BB331">
        <v>14.51</v>
      </c>
      <c r="BC331">
        <v>0.99</v>
      </c>
      <c r="BD331">
        <v>14.6</v>
      </c>
      <c r="BE331">
        <v>2867.3539999999998</v>
      </c>
      <c r="BF331">
        <v>171.643</v>
      </c>
      <c r="BG331">
        <v>5.3150000000000004</v>
      </c>
      <c r="BH331">
        <v>2.1999999999999999E-2</v>
      </c>
      <c r="BI331">
        <v>5.3369999999999997</v>
      </c>
      <c r="BJ331">
        <v>4.2140000000000004</v>
      </c>
      <c r="BK331">
        <v>1.7000000000000001E-2</v>
      </c>
      <c r="BL331">
        <v>4.2309999999999999</v>
      </c>
      <c r="BM331">
        <v>6.6558999999999999</v>
      </c>
      <c r="BQ331">
        <v>0</v>
      </c>
      <c r="BR331">
        <v>0.13583999999999999</v>
      </c>
      <c r="BS331">
        <v>-5</v>
      </c>
      <c r="BT331">
        <v>5.8799999999999998E-3</v>
      </c>
      <c r="BU331">
        <v>3.3195899999999998</v>
      </c>
      <c r="BV331">
        <v>0</v>
      </c>
      <c r="BW331" t="s">
        <v>155</v>
      </c>
      <c r="BX331">
        <v>0.79300000000000004</v>
      </c>
    </row>
    <row r="332" spans="1:76" x14ac:dyDescent="0.25">
      <c r="A332" s="26">
        <v>43530</v>
      </c>
      <c r="B332" s="29">
        <v>0.70929243055555558</v>
      </c>
      <c r="C332">
        <v>13.779</v>
      </c>
      <c r="D332">
        <v>1.2734000000000001</v>
      </c>
      <c r="E332">
        <v>12733.725</v>
      </c>
      <c r="F332">
        <v>236.2</v>
      </c>
      <c r="G332">
        <v>1</v>
      </c>
      <c r="H332">
        <v>824.3</v>
      </c>
      <c r="J332">
        <v>0</v>
      </c>
      <c r="K332">
        <v>0.87270000000000003</v>
      </c>
      <c r="L332">
        <v>12.024800000000001</v>
      </c>
      <c r="M332">
        <v>1.1113</v>
      </c>
      <c r="N332">
        <v>206.13470000000001</v>
      </c>
      <c r="O332">
        <v>0.87270000000000003</v>
      </c>
      <c r="P332">
        <v>207</v>
      </c>
      <c r="Q332">
        <v>163.43129999999999</v>
      </c>
      <c r="R332">
        <v>0.69189999999999996</v>
      </c>
      <c r="S332">
        <v>164.1</v>
      </c>
      <c r="T332">
        <v>824.30730000000005</v>
      </c>
      <c r="W332">
        <v>0</v>
      </c>
      <c r="X332">
        <v>0</v>
      </c>
      <c r="Y332">
        <v>11.6</v>
      </c>
      <c r="Z332">
        <v>857</v>
      </c>
      <c r="AA332">
        <v>843</v>
      </c>
      <c r="AB332">
        <v>844</v>
      </c>
      <c r="AC332">
        <v>89</v>
      </c>
      <c r="AD332">
        <v>19.41</v>
      </c>
      <c r="AE332">
        <v>0.45</v>
      </c>
      <c r="AF332">
        <v>981</v>
      </c>
      <c r="AG332">
        <v>-3</v>
      </c>
      <c r="AH332">
        <v>50</v>
      </c>
      <c r="AI332">
        <v>35</v>
      </c>
      <c r="AJ332">
        <v>190</v>
      </c>
      <c r="AK332">
        <v>169</v>
      </c>
      <c r="AL332">
        <v>4.3</v>
      </c>
      <c r="AM332">
        <v>174.7</v>
      </c>
      <c r="AN332" t="s">
        <v>155</v>
      </c>
      <c r="AO332">
        <v>2</v>
      </c>
      <c r="AP332" s="28">
        <v>0.9177777777777778</v>
      </c>
      <c r="AQ332">
        <v>47.161985000000001</v>
      </c>
      <c r="AR332">
        <v>-88.491652000000002</v>
      </c>
      <c r="AS332">
        <v>316.3</v>
      </c>
      <c r="AT332">
        <v>41</v>
      </c>
      <c r="AU332">
        <v>12</v>
      </c>
      <c r="AV332">
        <v>11</v>
      </c>
      <c r="AW332" t="s">
        <v>208</v>
      </c>
      <c r="AX332">
        <v>1.0531999999999999</v>
      </c>
      <c r="AY332">
        <v>1.9532</v>
      </c>
      <c r="AZ332">
        <v>2.2063999999999999</v>
      </c>
      <c r="BA332">
        <v>14.686999999999999</v>
      </c>
      <c r="BB332">
        <v>14.52</v>
      </c>
      <c r="BC332">
        <v>0.99</v>
      </c>
      <c r="BD332">
        <v>14.586</v>
      </c>
      <c r="BE332">
        <v>2872.8150000000001</v>
      </c>
      <c r="BF332">
        <v>168.97800000000001</v>
      </c>
      <c r="BG332">
        <v>5.157</v>
      </c>
      <c r="BH332">
        <v>2.1999999999999999E-2</v>
      </c>
      <c r="BI332">
        <v>5.1790000000000003</v>
      </c>
      <c r="BJ332">
        <v>4.0890000000000004</v>
      </c>
      <c r="BK332">
        <v>1.7000000000000001E-2</v>
      </c>
      <c r="BL332">
        <v>4.1059999999999999</v>
      </c>
      <c r="BM332">
        <v>6.2535999999999996</v>
      </c>
      <c r="BQ332">
        <v>0</v>
      </c>
      <c r="BR332">
        <v>0.48726399999999997</v>
      </c>
      <c r="BS332">
        <v>-5</v>
      </c>
      <c r="BT332">
        <v>6.0000000000000001E-3</v>
      </c>
      <c r="BU332">
        <v>11.907508</v>
      </c>
      <c r="BV332">
        <v>0</v>
      </c>
      <c r="BW332" t="s">
        <v>155</v>
      </c>
      <c r="BX332">
        <v>0.79300000000000004</v>
      </c>
    </row>
    <row r="333" spans="1:76" x14ac:dyDescent="0.25">
      <c r="A333" s="26">
        <v>43530</v>
      </c>
      <c r="B333" s="29">
        <v>0.70930400462962961</v>
      </c>
      <c r="C333">
        <v>13.78</v>
      </c>
      <c r="D333">
        <v>1.3467</v>
      </c>
      <c r="E333">
        <v>13467.383016</v>
      </c>
      <c r="F333">
        <v>235.1</v>
      </c>
      <c r="G333">
        <v>1.1000000000000001</v>
      </c>
      <c r="H333">
        <v>784.9</v>
      </c>
      <c r="J333">
        <v>0</v>
      </c>
      <c r="K333">
        <v>0.87209999999999999</v>
      </c>
      <c r="L333">
        <v>12.0176</v>
      </c>
      <c r="M333">
        <v>1.1745000000000001</v>
      </c>
      <c r="N333">
        <v>205.0309</v>
      </c>
      <c r="O333">
        <v>0.95930000000000004</v>
      </c>
      <c r="P333">
        <v>206</v>
      </c>
      <c r="Q333">
        <v>162.55619999999999</v>
      </c>
      <c r="R333">
        <v>0.76060000000000005</v>
      </c>
      <c r="S333">
        <v>163.30000000000001</v>
      </c>
      <c r="T333">
        <v>784.91539999999998</v>
      </c>
      <c r="W333">
        <v>0</v>
      </c>
      <c r="X333">
        <v>0</v>
      </c>
      <c r="Y333">
        <v>11.5</v>
      </c>
      <c r="Z333">
        <v>858</v>
      </c>
      <c r="AA333">
        <v>843</v>
      </c>
      <c r="AB333">
        <v>844</v>
      </c>
      <c r="AC333">
        <v>89</v>
      </c>
      <c r="AD333">
        <v>19.41</v>
      </c>
      <c r="AE333">
        <v>0.45</v>
      </c>
      <c r="AF333">
        <v>981</v>
      </c>
      <c r="AG333">
        <v>-3</v>
      </c>
      <c r="AH333">
        <v>50</v>
      </c>
      <c r="AI333">
        <v>35</v>
      </c>
      <c r="AJ333">
        <v>190.9</v>
      </c>
      <c r="AK333">
        <v>169</v>
      </c>
      <c r="AL333">
        <v>4.3</v>
      </c>
      <c r="AM333">
        <v>174.3</v>
      </c>
      <c r="AN333" t="s">
        <v>155</v>
      </c>
      <c r="AO333">
        <v>2</v>
      </c>
      <c r="AP333" s="28">
        <v>0.91778935185185195</v>
      </c>
      <c r="AQ333">
        <v>47.161836999999998</v>
      </c>
      <c r="AR333">
        <v>-88.491572000000005</v>
      </c>
      <c r="AS333">
        <v>316.10000000000002</v>
      </c>
      <c r="AT333">
        <v>40</v>
      </c>
      <c r="AU333">
        <v>12</v>
      </c>
      <c r="AV333">
        <v>11</v>
      </c>
      <c r="AW333" t="s">
        <v>208</v>
      </c>
      <c r="AX333">
        <v>1.046753</v>
      </c>
      <c r="AY333">
        <v>1.9</v>
      </c>
      <c r="AZ333">
        <v>2.1467529999999999</v>
      </c>
      <c r="BA333">
        <v>14.686999999999999</v>
      </c>
      <c r="BB333">
        <v>14.45</v>
      </c>
      <c r="BC333">
        <v>0.98</v>
      </c>
      <c r="BD333">
        <v>14.666</v>
      </c>
      <c r="BE333">
        <v>2859.7910000000002</v>
      </c>
      <c r="BF333">
        <v>177.88800000000001</v>
      </c>
      <c r="BG333">
        <v>5.109</v>
      </c>
      <c r="BH333">
        <v>2.4E-2</v>
      </c>
      <c r="BI333">
        <v>5.133</v>
      </c>
      <c r="BJ333">
        <v>4.0510000000000002</v>
      </c>
      <c r="BK333">
        <v>1.9E-2</v>
      </c>
      <c r="BL333">
        <v>4.07</v>
      </c>
      <c r="BM333">
        <v>5.9314</v>
      </c>
      <c r="BQ333">
        <v>0</v>
      </c>
      <c r="BR333">
        <v>0.34894599999999998</v>
      </c>
      <c r="BS333">
        <v>-5</v>
      </c>
      <c r="BT333">
        <v>6.0000000000000001E-3</v>
      </c>
      <c r="BU333">
        <v>8.5273669999999999</v>
      </c>
      <c r="BV333">
        <v>0</v>
      </c>
      <c r="BW333" t="s">
        <v>155</v>
      </c>
      <c r="BX333">
        <v>0.79300000000000004</v>
      </c>
    </row>
    <row r="334" spans="1:76" x14ac:dyDescent="0.25">
      <c r="A334" s="26">
        <v>43530</v>
      </c>
      <c r="B334" s="29">
        <v>0.70931557870370376</v>
      </c>
      <c r="C334">
        <v>13.627000000000001</v>
      </c>
      <c r="D334">
        <v>1.4298999999999999</v>
      </c>
      <c r="E334">
        <v>14299.272096999999</v>
      </c>
      <c r="F334">
        <v>236.7</v>
      </c>
      <c r="G334">
        <v>1.1000000000000001</v>
      </c>
      <c r="H334">
        <v>780.3</v>
      </c>
      <c r="J334">
        <v>0</v>
      </c>
      <c r="K334">
        <v>0.87250000000000005</v>
      </c>
      <c r="L334">
        <v>11.8896</v>
      </c>
      <c r="M334">
        <v>1.2476</v>
      </c>
      <c r="N334">
        <v>206.5633</v>
      </c>
      <c r="O334">
        <v>0.95979999999999999</v>
      </c>
      <c r="P334">
        <v>207.5</v>
      </c>
      <c r="Q334">
        <v>163.77109999999999</v>
      </c>
      <c r="R334">
        <v>0.76090000000000002</v>
      </c>
      <c r="S334">
        <v>164.5</v>
      </c>
      <c r="T334">
        <v>780.31979999999999</v>
      </c>
      <c r="W334">
        <v>0</v>
      </c>
      <c r="X334">
        <v>0</v>
      </c>
      <c r="Y334">
        <v>11.5</v>
      </c>
      <c r="Z334">
        <v>858</v>
      </c>
      <c r="AA334">
        <v>845</v>
      </c>
      <c r="AB334">
        <v>844</v>
      </c>
      <c r="AC334">
        <v>89</v>
      </c>
      <c r="AD334">
        <v>19.41</v>
      </c>
      <c r="AE334">
        <v>0.45</v>
      </c>
      <c r="AF334">
        <v>981</v>
      </c>
      <c r="AG334">
        <v>-3</v>
      </c>
      <c r="AH334">
        <v>50</v>
      </c>
      <c r="AI334">
        <v>35</v>
      </c>
      <c r="AJ334">
        <v>190.1</v>
      </c>
      <c r="AK334">
        <v>169</v>
      </c>
      <c r="AL334">
        <v>4.2</v>
      </c>
      <c r="AM334">
        <v>174.1</v>
      </c>
      <c r="AN334" t="s">
        <v>155</v>
      </c>
      <c r="AO334">
        <v>2</v>
      </c>
      <c r="AP334" s="28">
        <v>0.91780092592592588</v>
      </c>
      <c r="AQ334">
        <v>47.161695000000002</v>
      </c>
      <c r="AR334">
        <v>-88.491484999999997</v>
      </c>
      <c r="AS334">
        <v>315.89999999999998</v>
      </c>
      <c r="AT334">
        <v>39</v>
      </c>
      <c r="AU334">
        <v>12</v>
      </c>
      <c r="AV334">
        <v>11</v>
      </c>
      <c r="AW334" t="s">
        <v>208</v>
      </c>
      <c r="AX334">
        <v>1.333734</v>
      </c>
      <c r="AY334">
        <v>1.479279</v>
      </c>
      <c r="AZ334">
        <v>2.386987</v>
      </c>
      <c r="BA334">
        <v>14.686999999999999</v>
      </c>
      <c r="BB334">
        <v>14.5</v>
      </c>
      <c r="BC334">
        <v>0.99</v>
      </c>
      <c r="BD334">
        <v>14.613</v>
      </c>
      <c r="BE334">
        <v>2841.2109999999998</v>
      </c>
      <c r="BF334">
        <v>189.756</v>
      </c>
      <c r="BG334">
        <v>5.1689999999999996</v>
      </c>
      <c r="BH334">
        <v>2.4E-2</v>
      </c>
      <c r="BI334">
        <v>5.1929999999999996</v>
      </c>
      <c r="BJ334">
        <v>4.0979999999999999</v>
      </c>
      <c r="BK334">
        <v>1.9E-2</v>
      </c>
      <c r="BL334">
        <v>4.117</v>
      </c>
      <c r="BM334">
        <v>5.9214000000000002</v>
      </c>
      <c r="BQ334">
        <v>0</v>
      </c>
      <c r="BR334">
        <v>0.28339999999999999</v>
      </c>
      <c r="BS334">
        <v>-5</v>
      </c>
      <c r="BT334">
        <v>5.1200000000000004E-3</v>
      </c>
      <c r="BU334">
        <v>6.9255880000000003</v>
      </c>
      <c r="BV334">
        <v>0</v>
      </c>
      <c r="BW334" t="s">
        <v>155</v>
      </c>
      <c r="BX334">
        <v>0.79300000000000004</v>
      </c>
    </row>
    <row r="335" spans="1:76" x14ac:dyDescent="0.25">
      <c r="A335" s="26">
        <v>43530</v>
      </c>
      <c r="B335" s="29">
        <v>0.70932715277777769</v>
      </c>
      <c r="C335">
        <v>13.318</v>
      </c>
      <c r="D335">
        <v>2.0783</v>
      </c>
      <c r="E335">
        <v>20782.838812999998</v>
      </c>
      <c r="F335">
        <v>239</v>
      </c>
      <c r="G335">
        <v>1.1000000000000001</v>
      </c>
      <c r="H335">
        <v>814.9</v>
      </c>
      <c r="J335">
        <v>0</v>
      </c>
      <c r="K335">
        <v>0.86919999999999997</v>
      </c>
      <c r="L335">
        <v>11.575900000000001</v>
      </c>
      <c r="M335">
        <v>1.8064</v>
      </c>
      <c r="N335">
        <v>207.74619999999999</v>
      </c>
      <c r="O335">
        <v>0.95609999999999995</v>
      </c>
      <c r="P335">
        <v>208.7</v>
      </c>
      <c r="Q335">
        <v>164.709</v>
      </c>
      <c r="R335">
        <v>0.75800000000000001</v>
      </c>
      <c r="S335">
        <v>165.5</v>
      </c>
      <c r="T335">
        <v>814.8569</v>
      </c>
      <c r="W335">
        <v>0</v>
      </c>
      <c r="X335">
        <v>0</v>
      </c>
      <c r="Y335">
        <v>11.6</v>
      </c>
      <c r="Z335">
        <v>862</v>
      </c>
      <c r="AA335">
        <v>848</v>
      </c>
      <c r="AB335">
        <v>848</v>
      </c>
      <c r="AC335">
        <v>89</v>
      </c>
      <c r="AD335">
        <v>19.41</v>
      </c>
      <c r="AE335">
        <v>0.45</v>
      </c>
      <c r="AF335">
        <v>981</v>
      </c>
      <c r="AG335">
        <v>-3</v>
      </c>
      <c r="AH335">
        <v>50</v>
      </c>
      <c r="AI335">
        <v>35</v>
      </c>
      <c r="AJ335">
        <v>190.9</v>
      </c>
      <c r="AK335">
        <v>169</v>
      </c>
      <c r="AL335">
        <v>4.3</v>
      </c>
      <c r="AM335">
        <v>174.4</v>
      </c>
      <c r="AN335" t="s">
        <v>155</v>
      </c>
      <c r="AO335">
        <v>2</v>
      </c>
      <c r="AP335" s="28">
        <v>0.91781250000000003</v>
      </c>
      <c r="AQ335">
        <v>47.161563000000001</v>
      </c>
      <c r="AR335">
        <v>-88.491381000000004</v>
      </c>
      <c r="AS335">
        <v>315.60000000000002</v>
      </c>
      <c r="AT335">
        <v>38</v>
      </c>
      <c r="AU335">
        <v>12</v>
      </c>
      <c r="AV335">
        <v>11</v>
      </c>
      <c r="AW335" t="s">
        <v>208</v>
      </c>
      <c r="AX335">
        <v>1.7403999999999999</v>
      </c>
      <c r="AY335">
        <v>1.234</v>
      </c>
      <c r="AZ335">
        <v>2.8340000000000001</v>
      </c>
      <c r="BA335">
        <v>14.686999999999999</v>
      </c>
      <c r="BB335">
        <v>14.12</v>
      </c>
      <c r="BC335">
        <v>0.96</v>
      </c>
      <c r="BD335">
        <v>15.048</v>
      </c>
      <c r="BE335">
        <v>2715</v>
      </c>
      <c r="BF335">
        <v>269.661</v>
      </c>
      <c r="BG335">
        <v>5.1029999999999998</v>
      </c>
      <c r="BH335">
        <v>2.3E-2</v>
      </c>
      <c r="BI335">
        <v>5.1260000000000003</v>
      </c>
      <c r="BJ335">
        <v>4.0449999999999999</v>
      </c>
      <c r="BK335">
        <v>1.9E-2</v>
      </c>
      <c r="BL335">
        <v>4.0640000000000001</v>
      </c>
      <c r="BM335">
        <v>6.0689000000000002</v>
      </c>
      <c r="BQ335">
        <v>0</v>
      </c>
      <c r="BR335">
        <v>0.49184</v>
      </c>
      <c r="BS335">
        <v>-5</v>
      </c>
      <c r="BT335">
        <v>5.0000000000000001E-3</v>
      </c>
      <c r="BU335">
        <v>12.01934</v>
      </c>
      <c r="BV335">
        <v>0</v>
      </c>
      <c r="BW335" t="s">
        <v>155</v>
      </c>
      <c r="BX335">
        <v>0.79300000000000004</v>
      </c>
    </row>
    <row r="336" spans="1:76" x14ac:dyDescent="0.25">
      <c r="A336" s="26">
        <v>43530</v>
      </c>
      <c r="B336" s="29">
        <v>0.70933872685185184</v>
      </c>
      <c r="C336">
        <v>13.173</v>
      </c>
      <c r="D336">
        <v>2.2738999999999998</v>
      </c>
      <c r="E336">
        <v>22739.333332999999</v>
      </c>
      <c r="F336">
        <v>244.2</v>
      </c>
      <c r="G336">
        <v>1.1000000000000001</v>
      </c>
      <c r="H336">
        <v>948.6</v>
      </c>
      <c r="J336">
        <v>0</v>
      </c>
      <c r="K336">
        <v>0.86839999999999995</v>
      </c>
      <c r="L336">
        <v>11.4397</v>
      </c>
      <c r="M336">
        <v>1.9748000000000001</v>
      </c>
      <c r="N336">
        <v>212.05410000000001</v>
      </c>
      <c r="O336">
        <v>0.95530000000000004</v>
      </c>
      <c r="P336">
        <v>213</v>
      </c>
      <c r="Q336">
        <v>168.11349999999999</v>
      </c>
      <c r="R336">
        <v>0.75729999999999997</v>
      </c>
      <c r="S336">
        <v>168.9</v>
      </c>
      <c r="T336">
        <v>948.56759999999997</v>
      </c>
      <c r="W336">
        <v>0</v>
      </c>
      <c r="X336">
        <v>0</v>
      </c>
      <c r="Y336">
        <v>11.5</v>
      </c>
      <c r="Z336">
        <v>862</v>
      </c>
      <c r="AA336">
        <v>849</v>
      </c>
      <c r="AB336">
        <v>850</v>
      </c>
      <c r="AC336">
        <v>89</v>
      </c>
      <c r="AD336">
        <v>19.39</v>
      </c>
      <c r="AE336">
        <v>0.45</v>
      </c>
      <c r="AF336">
        <v>982</v>
      </c>
      <c r="AG336">
        <v>-3</v>
      </c>
      <c r="AH336">
        <v>50</v>
      </c>
      <c r="AI336">
        <v>35</v>
      </c>
      <c r="AJ336">
        <v>191</v>
      </c>
      <c r="AK336">
        <v>169</v>
      </c>
      <c r="AL336">
        <v>4.2</v>
      </c>
      <c r="AM336">
        <v>174.8</v>
      </c>
      <c r="AN336" t="s">
        <v>155</v>
      </c>
      <c r="AO336">
        <v>2</v>
      </c>
      <c r="AP336" s="28">
        <v>0.91782407407407407</v>
      </c>
      <c r="AQ336">
        <v>47.161442000000001</v>
      </c>
      <c r="AR336">
        <v>-88.491242999999997</v>
      </c>
      <c r="AS336">
        <v>315.3</v>
      </c>
      <c r="AT336">
        <v>37.799999999999997</v>
      </c>
      <c r="AU336">
        <v>12</v>
      </c>
      <c r="AV336">
        <v>11</v>
      </c>
      <c r="AW336" t="s">
        <v>208</v>
      </c>
      <c r="AX336">
        <v>2.0404</v>
      </c>
      <c r="AY336">
        <v>1.6872</v>
      </c>
      <c r="AZ336">
        <v>3.2871999999999999</v>
      </c>
      <c r="BA336">
        <v>14.686999999999999</v>
      </c>
      <c r="BB336">
        <v>14.03</v>
      </c>
      <c r="BC336">
        <v>0.96</v>
      </c>
      <c r="BD336">
        <v>15.15</v>
      </c>
      <c r="BE336">
        <v>2673.991</v>
      </c>
      <c r="BF336">
        <v>293.78899999999999</v>
      </c>
      <c r="BG336">
        <v>5.1909999999999998</v>
      </c>
      <c r="BH336">
        <v>2.3E-2</v>
      </c>
      <c r="BI336">
        <v>5.2140000000000004</v>
      </c>
      <c r="BJ336">
        <v>4.1150000000000002</v>
      </c>
      <c r="BK336">
        <v>1.9E-2</v>
      </c>
      <c r="BL336">
        <v>4.1340000000000003</v>
      </c>
      <c r="BM336">
        <v>7.0408999999999997</v>
      </c>
      <c r="BQ336">
        <v>0</v>
      </c>
      <c r="BR336">
        <v>0.30891999999999997</v>
      </c>
      <c r="BS336">
        <v>-5</v>
      </c>
      <c r="BT336">
        <v>5.0000000000000001E-3</v>
      </c>
      <c r="BU336">
        <v>7.5492330000000001</v>
      </c>
      <c r="BV336">
        <v>0</v>
      </c>
      <c r="BW336" t="s">
        <v>155</v>
      </c>
      <c r="BX336">
        <v>0.79300000000000004</v>
      </c>
    </row>
    <row r="337" spans="1:76" x14ac:dyDescent="0.25">
      <c r="A337" s="26">
        <v>43530</v>
      </c>
      <c r="B337" s="29">
        <v>0.70935030092592599</v>
      </c>
      <c r="C337">
        <v>13.641</v>
      </c>
      <c r="D337">
        <v>1.8748</v>
      </c>
      <c r="E337">
        <v>18748</v>
      </c>
      <c r="F337">
        <v>252.4</v>
      </c>
      <c r="G337">
        <v>1.2</v>
      </c>
      <c r="H337">
        <v>1018.7</v>
      </c>
      <c r="J337">
        <v>0</v>
      </c>
      <c r="K337">
        <v>0.86839999999999995</v>
      </c>
      <c r="L337">
        <v>11.845499999999999</v>
      </c>
      <c r="M337">
        <v>1.6279999999999999</v>
      </c>
      <c r="N337">
        <v>219.14789999999999</v>
      </c>
      <c r="O337">
        <v>1.0262</v>
      </c>
      <c r="P337">
        <v>220.2</v>
      </c>
      <c r="Q337">
        <v>173.73580000000001</v>
      </c>
      <c r="R337">
        <v>0.81359999999999999</v>
      </c>
      <c r="S337">
        <v>174.5</v>
      </c>
      <c r="T337">
        <v>1018.7190000000001</v>
      </c>
      <c r="W337">
        <v>0</v>
      </c>
      <c r="X337">
        <v>0</v>
      </c>
      <c r="Y337">
        <v>11.5</v>
      </c>
      <c r="Z337">
        <v>858</v>
      </c>
      <c r="AA337">
        <v>845</v>
      </c>
      <c r="AB337">
        <v>847</v>
      </c>
      <c r="AC337">
        <v>89</v>
      </c>
      <c r="AD337">
        <v>19.39</v>
      </c>
      <c r="AE337">
        <v>0.45</v>
      </c>
      <c r="AF337">
        <v>982</v>
      </c>
      <c r="AG337">
        <v>-3</v>
      </c>
      <c r="AH337">
        <v>50</v>
      </c>
      <c r="AI337">
        <v>35</v>
      </c>
      <c r="AJ337">
        <v>191</v>
      </c>
      <c r="AK337">
        <v>169</v>
      </c>
      <c r="AL337">
        <v>4.3</v>
      </c>
      <c r="AM337">
        <v>174.8</v>
      </c>
      <c r="AN337" t="s">
        <v>155</v>
      </c>
      <c r="AO337">
        <v>2</v>
      </c>
      <c r="AP337" s="28">
        <v>0.91783564814814822</v>
      </c>
      <c r="AQ337">
        <v>47.161324999999998</v>
      </c>
      <c r="AR337">
        <v>-88.491078999999999</v>
      </c>
      <c r="AS337">
        <v>315.10000000000002</v>
      </c>
      <c r="AT337">
        <v>38.799999999999997</v>
      </c>
      <c r="AU337">
        <v>12</v>
      </c>
      <c r="AV337">
        <v>10</v>
      </c>
      <c r="AW337" t="s">
        <v>214</v>
      </c>
      <c r="AX337">
        <v>1.732</v>
      </c>
      <c r="AY337">
        <v>1.9</v>
      </c>
      <c r="AZ337">
        <v>2.9851999999999999</v>
      </c>
      <c r="BA337">
        <v>14.686999999999999</v>
      </c>
      <c r="BB337">
        <v>14.02</v>
      </c>
      <c r="BC337">
        <v>0.95</v>
      </c>
      <c r="BD337">
        <v>15.16</v>
      </c>
      <c r="BE337">
        <v>2755.35</v>
      </c>
      <c r="BF337">
        <v>241.01900000000001</v>
      </c>
      <c r="BG337">
        <v>5.3380000000000001</v>
      </c>
      <c r="BH337">
        <v>2.5000000000000001E-2</v>
      </c>
      <c r="BI337">
        <v>5.3630000000000004</v>
      </c>
      <c r="BJ337">
        <v>4.2320000000000002</v>
      </c>
      <c r="BK337">
        <v>0.02</v>
      </c>
      <c r="BL337">
        <v>4.2519999999999998</v>
      </c>
      <c r="BM337">
        <v>7.5247000000000002</v>
      </c>
      <c r="BQ337">
        <v>0</v>
      </c>
      <c r="BR337">
        <v>0.11896</v>
      </c>
      <c r="BS337">
        <v>-5</v>
      </c>
      <c r="BT337">
        <v>5.0000000000000001E-3</v>
      </c>
      <c r="BU337">
        <v>2.9070849999999999</v>
      </c>
      <c r="BV337">
        <v>0</v>
      </c>
      <c r="BW337" t="s">
        <v>155</v>
      </c>
      <c r="BX337">
        <v>0.79300000000000004</v>
      </c>
    </row>
    <row r="338" spans="1:76" x14ac:dyDescent="0.25">
      <c r="A338" s="26">
        <v>43530</v>
      </c>
      <c r="B338" s="29">
        <v>0.70936187500000003</v>
      </c>
      <c r="C338">
        <v>13.657999999999999</v>
      </c>
      <c r="D338">
        <v>1.4783999999999999</v>
      </c>
      <c r="E338">
        <v>14784.333333</v>
      </c>
      <c r="F338">
        <v>250.5</v>
      </c>
      <c r="G338">
        <v>1.2</v>
      </c>
      <c r="H338">
        <v>864.4</v>
      </c>
      <c r="J338">
        <v>0</v>
      </c>
      <c r="K338">
        <v>0.87180000000000002</v>
      </c>
      <c r="L338">
        <v>11.907400000000001</v>
      </c>
      <c r="M338">
        <v>1.2888999999999999</v>
      </c>
      <c r="N338">
        <v>218.37379999999999</v>
      </c>
      <c r="O338">
        <v>1.0462</v>
      </c>
      <c r="P338">
        <v>219.4</v>
      </c>
      <c r="Q338">
        <v>173.12209999999999</v>
      </c>
      <c r="R338">
        <v>0.82940000000000003</v>
      </c>
      <c r="S338">
        <v>174</v>
      </c>
      <c r="T338">
        <v>864.36149999999998</v>
      </c>
      <c r="W338">
        <v>0</v>
      </c>
      <c r="X338">
        <v>0</v>
      </c>
      <c r="Y338">
        <v>11.5</v>
      </c>
      <c r="Z338">
        <v>858</v>
      </c>
      <c r="AA338">
        <v>845</v>
      </c>
      <c r="AB338">
        <v>846</v>
      </c>
      <c r="AC338">
        <v>89</v>
      </c>
      <c r="AD338">
        <v>19.39</v>
      </c>
      <c r="AE338">
        <v>0.45</v>
      </c>
      <c r="AF338">
        <v>982</v>
      </c>
      <c r="AG338">
        <v>-3</v>
      </c>
      <c r="AH338">
        <v>50</v>
      </c>
      <c r="AI338">
        <v>35</v>
      </c>
      <c r="AJ338">
        <v>191</v>
      </c>
      <c r="AK338">
        <v>169</v>
      </c>
      <c r="AL338">
        <v>4.3</v>
      </c>
      <c r="AM338">
        <v>174.5</v>
      </c>
      <c r="AN338" t="s">
        <v>155</v>
      </c>
      <c r="AO338">
        <v>2</v>
      </c>
      <c r="AP338" s="28">
        <v>0.91784722222222215</v>
      </c>
      <c r="AQ338">
        <v>47.161194000000002</v>
      </c>
      <c r="AR338">
        <v>-88.490921999999998</v>
      </c>
      <c r="AS338">
        <v>315</v>
      </c>
      <c r="AT338">
        <v>40.4</v>
      </c>
      <c r="AU338">
        <v>12</v>
      </c>
      <c r="AV338">
        <v>10</v>
      </c>
      <c r="AW338" t="s">
        <v>214</v>
      </c>
      <c r="AX338">
        <v>1.2467999999999999</v>
      </c>
      <c r="AY338">
        <v>1.9468000000000001</v>
      </c>
      <c r="AZ338">
        <v>2.4468000000000001</v>
      </c>
      <c r="BA338">
        <v>14.686999999999999</v>
      </c>
      <c r="BB338">
        <v>14.42</v>
      </c>
      <c r="BC338">
        <v>0.98</v>
      </c>
      <c r="BD338">
        <v>14.705</v>
      </c>
      <c r="BE338">
        <v>2830.9630000000002</v>
      </c>
      <c r="BF338">
        <v>195.035</v>
      </c>
      <c r="BG338">
        <v>5.4370000000000003</v>
      </c>
      <c r="BH338">
        <v>2.5999999999999999E-2</v>
      </c>
      <c r="BI338">
        <v>5.4630000000000001</v>
      </c>
      <c r="BJ338">
        <v>4.3099999999999996</v>
      </c>
      <c r="BK338">
        <v>2.1000000000000001E-2</v>
      </c>
      <c r="BL338">
        <v>4.3310000000000004</v>
      </c>
      <c r="BM338">
        <v>6.5256999999999996</v>
      </c>
      <c r="BQ338">
        <v>0</v>
      </c>
      <c r="BR338">
        <v>0.33107999999999999</v>
      </c>
      <c r="BS338">
        <v>-5</v>
      </c>
      <c r="BT338">
        <v>5.0000000000000001E-3</v>
      </c>
      <c r="BU338">
        <v>8.0907669999999996</v>
      </c>
      <c r="BV338">
        <v>0</v>
      </c>
      <c r="BW338" t="s">
        <v>155</v>
      </c>
      <c r="BX338">
        <v>0.79300000000000004</v>
      </c>
    </row>
    <row r="339" spans="1:76" x14ac:dyDescent="0.25">
      <c r="A339" s="26">
        <v>43530</v>
      </c>
      <c r="B339" s="29">
        <v>0.70937344907407407</v>
      </c>
      <c r="C339">
        <v>13.15</v>
      </c>
      <c r="D339">
        <v>2.1524999999999999</v>
      </c>
      <c r="E339">
        <v>21524.761492000001</v>
      </c>
      <c r="F339">
        <v>235.5</v>
      </c>
      <c r="G339">
        <v>1.2</v>
      </c>
      <c r="H339">
        <v>813.4</v>
      </c>
      <c r="J339">
        <v>0</v>
      </c>
      <c r="K339">
        <v>0.86980000000000002</v>
      </c>
      <c r="L339">
        <v>11.4375</v>
      </c>
      <c r="M339">
        <v>1.8722000000000001</v>
      </c>
      <c r="N339">
        <v>204.87569999999999</v>
      </c>
      <c r="O339">
        <v>1.0437000000000001</v>
      </c>
      <c r="P339">
        <v>205.9</v>
      </c>
      <c r="Q339">
        <v>162.4211</v>
      </c>
      <c r="R339">
        <v>0.82750000000000001</v>
      </c>
      <c r="S339">
        <v>163.19999999999999</v>
      </c>
      <c r="T339">
        <v>813.36210000000005</v>
      </c>
      <c r="W339">
        <v>0</v>
      </c>
      <c r="X339">
        <v>0</v>
      </c>
      <c r="Y339">
        <v>11.5</v>
      </c>
      <c r="Z339">
        <v>861</v>
      </c>
      <c r="AA339">
        <v>848</v>
      </c>
      <c r="AB339">
        <v>849</v>
      </c>
      <c r="AC339">
        <v>89</v>
      </c>
      <c r="AD339">
        <v>19.39</v>
      </c>
      <c r="AE339">
        <v>0.45</v>
      </c>
      <c r="AF339">
        <v>982</v>
      </c>
      <c r="AG339">
        <v>-3</v>
      </c>
      <c r="AH339">
        <v>50</v>
      </c>
      <c r="AI339">
        <v>35</v>
      </c>
      <c r="AJ339">
        <v>191</v>
      </c>
      <c r="AK339">
        <v>169</v>
      </c>
      <c r="AL339">
        <v>4.2</v>
      </c>
      <c r="AM339">
        <v>174.1</v>
      </c>
      <c r="AN339" t="s">
        <v>155</v>
      </c>
      <c r="AO339">
        <v>2</v>
      </c>
      <c r="AP339" s="28">
        <v>0.9178587962962963</v>
      </c>
      <c r="AQ339">
        <v>47.161054</v>
      </c>
      <c r="AR339">
        <v>-88.490798999999996</v>
      </c>
      <c r="AS339">
        <v>314.89999999999998</v>
      </c>
      <c r="AT339">
        <v>40.299999999999997</v>
      </c>
      <c r="AU339">
        <v>12</v>
      </c>
      <c r="AV339">
        <v>10</v>
      </c>
      <c r="AW339" t="s">
        <v>214</v>
      </c>
      <c r="AX339">
        <v>1.3468</v>
      </c>
      <c r="AY339">
        <v>2.0935999999999999</v>
      </c>
      <c r="AZ339">
        <v>2.5935999999999999</v>
      </c>
      <c r="BA339">
        <v>14.686999999999999</v>
      </c>
      <c r="BB339">
        <v>14.19</v>
      </c>
      <c r="BC339">
        <v>0.97</v>
      </c>
      <c r="BD339">
        <v>14.971</v>
      </c>
      <c r="BE339">
        <v>2697.1660000000002</v>
      </c>
      <c r="BF339">
        <v>280.99799999999999</v>
      </c>
      <c r="BG339">
        <v>5.0590000000000002</v>
      </c>
      <c r="BH339">
        <v>2.5999999999999999E-2</v>
      </c>
      <c r="BI339">
        <v>5.085</v>
      </c>
      <c r="BJ339">
        <v>4.0110000000000001</v>
      </c>
      <c r="BK339">
        <v>0.02</v>
      </c>
      <c r="BL339">
        <v>4.0309999999999997</v>
      </c>
      <c r="BM339">
        <v>6.0907999999999998</v>
      </c>
      <c r="BQ339">
        <v>0</v>
      </c>
      <c r="BR339">
        <v>0.144099</v>
      </c>
      <c r="BS339">
        <v>-5</v>
      </c>
      <c r="BT339">
        <v>5.0000000000000001E-3</v>
      </c>
      <c r="BU339">
        <v>3.521417</v>
      </c>
      <c r="BV339">
        <v>0</v>
      </c>
      <c r="BW339" t="s">
        <v>155</v>
      </c>
      <c r="BX339">
        <v>0.79300000000000004</v>
      </c>
    </row>
    <row r="340" spans="1:76" x14ac:dyDescent="0.25">
      <c r="A340" s="26">
        <v>43530</v>
      </c>
      <c r="B340" s="29">
        <v>0.70938502314814811</v>
      </c>
      <c r="C340">
        <v>12.896000000000001</v>
      </c>
      <c r="D340">
        <v>3.4958999999999998</v>
      </c>
      <c r="E340">
        <v>34959.280139000002</v>
      </c>
      <c r="F340">
        <v>225.5</v>
      </c>
      <c r="G340">
        <v>1.2</v>
      </c>
      <c r="H340">
        <v>963.9</v>
      </c>
      <c r="J340">
        <v>0</v>
      </c>
      <c r="K340">
        <v>0.85980000000000001</v>
      </c>
      <c r="L340">
        <v>11.088200000000001</v>
      </c>
      <c r="M340">
        <v>3.0057999999999998</v>
      </c>
      <c r="N340">
        <v>193.89750000000001</v>
      </c>
      <c r="O340">
        <v>1.0318000000000001</v>
      </c>
      <c r="P340">
        <v>194.9</v>
      </c>
      <c r="Q340">
        <v>153.71780000000001</v>
      </c>
      <c r="R340">
        <v>0.81799999999999995</v>
      </c>
      <c r="S340">
        <v>154.5</v>
      </c>
      <c r="T340">
        <v>963.86779999999999</v>
      </c>
      <c r="W340">
        <v>0</v>
      </c>
      <c r="X340">
        <v>0</v>
      </c>
      <c r="Y340">
        <v>11.5</v>
      </c>
      <c r="Z340">
        <v>858</v>
      </c>
      <c r="AA340">
        <v>845</v>
      </c>
      <c r="AB340">
        <v>848</v>
      </c>
      <c r="AC340">
        <v>89</v>
      </c>
      <c r="AD340">
        <v>19.39</v>
      </c>
      <c r="AE340">
        <v>0.45</v>
      </c>
      <c r="AF340">
        <v>982</v>
      </c>
      <c r="AG340">
        <v>-3</v>
      </c>
      <c r="AH340">
        <v>50</v>
      </c>
      <c r="AI340">
        <v>35</v>
      </c>
      <c r="AJ340">
        <v>191</v>
      </c>
      <c r="AK340">
        <v>169</v>
      </c>
      <c r="AL340">
        <v>4.3</v>
      </c>
      <c r="AM340">
        <v>174</v>
      </c>
      <c r="AN340" t="s">
        <v>155</v>
      </c>
      <c r="AO340">
        <v>2</v>
      </c>
      <c r="AP340" s="28">
        <v>0.91787037037037045</v>
      </c>
      <c r="AQ340">
        <v>47.160913999999998</v>
      </c>
      <c r="AR340">
        <v>-88.490720999999994</v>
      </c>
      <c r="AS340">
        <v>315.39999999999998</v>
      </c>
      <c r="AT340">
        <v>38.5</v>
      </c>
      <c r="AU340">
        <v>12</v>
      </c>
      <c r="AV340">
        <v>10</v>
      </c>
      <c r="AW340" t="s">
        <v>214</v>
      </c>
      <c r="AX340">
        <v>1.5404</v>
      </c>
      <c r="AY340">
        <v>2.3872</v>
      </c>
      <c r="AZ340">
        <v>2.9340000000000002</v>
      </c>
      <c r="BA340">
        <v>14.686999999999999</v>
      </c>
      <c r="BB340">
        <v>13.13</v>
      </c>
      <c r="BC340">
        <v>0.89</v>
      </c>
      <c r="BD340">
        <v>16.306000000000001</v>
      </c>
      <c r="BE340">
        <v>2467.0520000000001</v>
      </c>
      <c r="BF340">
        <v>425.65100000000001</v>
      </c>
      <c r="BG340">
        <v>4.5179999999999998</v>
      </c>
      <c r="BH340">
        <v>2.4E-2</v>
      </c>
      <c r="BI340">
        <v>4.5419999999999998</v>
      </c>
      <c r="BJ340">
        <v>3.5819999999999999</v>
      </c>
      <c r="BK340">
        <v>1.9E-2</v>
      </c>
      <c r="BL340">
        <v>3.601</v>
      </c>
      <c r="BM340">
        <v>6.81</v>
      </c>
      <c r="BQ340">
        <v>0</v>
      </c>
      <c r="BR340">
        <v>2.9531999999999999E-2</v>
      </c>
      <c r="BS340">
        <v>-5</v>
      </c>
      <c r="BT340">
        <v>5.8799999999999998E-3</v>
      </c>
      <c r="BU340">
        <v>0.72167700000000001</v>
      </c>
      <c r="BV340">
        <v>0</v>
      </c>
      <c r="BW340" t="s">
        <v>155</v>
      </c>
      <c r="BX340">
        <v>0.79300000000000004</v>
      </c>
    </row>
    <row r="341" spans="1:76" x14ac:dyDescent="0.25">
      <c r="A341" s="26">
        <v>43530</v>
      </c>
      <c r="B341" s="29">
        <v>0.70939659722222226</v>
      </c>
      <c r="C341">
        <v>13.221</v>
      </c>
      <c r="D341">
        <v>2.3071999999999999</v>
      </c>
      <c r="E341">
        <v>23072.020850000001</v>
      </c>
      <c r="F341">
        <v>224.4</v>
      </c>
      <c r="G341">
        <v>1.2</v>
      </c>
      <c r="H341">
        <v>1146.8</v>
      </c>
      <c r="J341">
        <v>0</v>
      </c>
      <c r="K341">
        <v>0.86760000000000004</v>
      </c>
      <c r="L341">
        <v>11.4703</v>
      </c>
      <c r="M341">
        <v>2.0017</v>
      </c>
      <c r="N341">
        <v>194.68889999999999</v>
      </c>
      <c r="O341">
        <v>1.0410999999999999</v>
      </c>
      <c r="P341">
        <v>195.7</v>
      </c>
      <c r="Q341">
        <v>154.34520000000001</v>
      </c>
      <c r="R341">
        <v>0.82540000000000002</v>
      </c>
      <c r="S341">
        <v>155.19999999999999</v>
      </c>
      <c r="T341">
        <v>1146.7910999999999</v>
      </c>
      <c r="W341">
        <v>0</v>
      </c>
      <c r="X341">
        <v>0</v>
      </c>
      <c r="Y341">
        <v>11.5</v>
      </c>
      <c r="Z341">
        <v>856</v>
      </c>
      <c r="AA341">
        <v>842</v>
      </c>
      <c r="AB341">
        <v>845</v>
      </c>
      <c r="AC341">
        <v>89</v>
      </c>
      <c r="AD341">
        <v>19.39</v>
      </c>
      <c r="AE341">
        <v>0.45</v>
      </c>
      <c r="AF341">
        <v>982</v>
      </c>
      <c r="AG341">
        <v>-3</v>
      </c>
      <c r="AH341">
        <v>49.12</v>
      </c>
      <c r="AI341">
        <v>35</v>
      </c>
      <c r="AJ341">
        <v>191</v>
      </c>
      <c r="AK341">
        <v>169</v>
      </c>
      <c r="AL341">
        <v>4.2</v>
      </c>
      <c r="AM341">
        <v>174</v>
      </c>
      <c r="AN341" t="s">
        <v>155</v>
      </c>
      <c r="AO341">
        <v>2</v>
      </c>
      <c r="AP341" s="28">
        <v>0.91788194444444438</v>
      </c>
      <c r="AQ341">
        <v>47.160761999999998</v>
      </c>
      <c r="AR341">
        <v>-88.490680999999995</v>
      </c>
      <c r="AS341">
        <v>315.5</v>
      </c>
      <c r="AT341">
        <v>37.9</v>
      </c>
      <c r="AU341">
        <v>12</v>
      </c>
      <c r="AV341">
        <v>10</v>
      </c>
      <c r="AW341" t="s">
        <v>214</v>
      </c>
      <c r="AX341">
        <v>1.7</v>
      </c>
      <c r="AY341">
        <v>2.6</v>
      </c>
      <c r="AZ341">
        <v>3.2</v>
      </c>
      <c r="BA341">
        <v>14.686999999999999</v>
      </c>
      <c r="BB341">
        <v>13.94</v>
      </c>
      <c r="BC341">
        <v>0.95</v>
      </c>
      <c r="BD341">
        <v>15.260999999999999</v>
      </c>
      <c r="BE341">
        <v>2665.8270000000002</v>
      </c>
      <c r="BF341">
        <v>296.09899999999999</v>
      </c>
      <c r="BG341">
        <v>4.7380000000000004</v>
      </c>
      <c r="BH341">
        <v>2.5000000000000001E-2</v>
      </c>
      <c r="BI341">
        <v>4.7640000000000002</v>
      </c>
      <c r="BJ341">
        <v>3.7570000000000001</v>
      </c>
      <c r="BK341">
        <v>0.02</v>
      </c>
      <c r="BL341">
        <v>3.7770000000000001</v>
      </c>
      <c r="BM341">
        <v>8.4635999999999996</v>
      </c>
      <c r="BQ341">
        <v>0</v>
      </c>
      <c r="BR341">
        <v>-2.0719999999999999E-2</v>
      </c>
      <c r="BS341">
        <v>-5</v>
      </c>
      <c r="BT341">
        <v>6.0000000000000001E-3</v>
      </c>
      <c r="BU341">
        <v>-0.50634500000000005</v>
      </c>
      <c r="BV341">
        <v>0</v>
      </c>
      <c r="BW341" t="s">
        <v>155</v>
      </c>
      <c r="BX341">
        <v>0.79300000000000004</v>
      </c>
    </row>
    <row r="342" spans="1:76" x14ac:dyDescent="0.25">
      <c r="A342" s="26">
        <v>43530</v>
      </c>
      <c r="B342" s="29">
        <v>0.70940817129629619</v>
      </c>
      <c r="C342">
        <v>13.776</v>
      </c>
      <c r="D342">
        <v>1.7491000000000001</v>
      </c>
      <c r="E342">
        <v>17491</v>
      </c>
      <c r="F342">
        <v>218.4</v>
      </c>
      <c r="G342">
        <v>1.2</v>
      </c>
      <c r="H342">
        <v>970.3</v>
      </c>
      <c r="J342">
        <v>0</v>
      </c>
      <c r="K342">
        <v>0.86850000000000005</v>
      </c>
      <c r="L342">
        <v>11.964</v>
      </c>
      <c r="M342">
        <v>1.5190999999999999</v>
      </c>
      <c r="N342">
        <v>189.667</v>
      </c>
      <c r="O342">
        <v>1.0422</v>
      </c>
      <c r="P342">
        <v>190.7</v>
      </c>
      <c r="Q342">
        <v>150.3639</v>
      </c>
      <c r="R342">
        <v>0.82620000000000005</v>
      </c>
      <c r="S342">
        <v>151.19999999999999</v>
      </c>
      <c r="T342">
        <v>970.29309999999998</v>
      </c>
      <c r="W342">
        <v>0</v>
      </c>
      <c r="X342">
        <v>0</v>
      </c>
      <c r="Y342">
        <v>11.5</v>
      </c>
      <c r="Z342">
        <v>855</v>
      </c>
      <c r="AA342">
        <v>841</v>
      </c>
      <c r="AB342">
        <v>844</v>
      </c>
      <c r="AC342">
        <v>89</v>
      </c>
      <c r="AD342">
        <v>19.39</v>
      </c>
      <c r="AE342">
        <v>0.45</v>
      </c>
      <c r="AF342">
        <v>982</v>
      </c>
      <c r="AG342">
        <v>-3</v>
      </c>
      <c r="AH342">
        <v>49</v>
      </c>
      <c r="AI342">
        <v>35</v>
      </c>
      <c r="AJ342">
        <v>191</v>
      </c>
      <c r="AK342">
        <v>169</v>
      </c>
      <c r="AL342">
        <v>4.3</v>
      </c>
      <c r="AM342">
        <v>174</v>
      </c>
      <c r="AN342" t="s">
        <v>155</v>
      </c>
      <c r="AO342">
        <v>2</v>
      </c>
      <c r="AP342" s="28">
        <v>0.91789351851851853</v>
      </c>
      <c r="AQ342">
        <v>47.160604999999997</v>
      </c>
      <c r="AR342">
        <v>-88.490672000000004</v>
      </c>
      <c r="AS342">
        <v>315.10000000000002</v>
      </c>
      <c r="AT342">
        <v>38</v>
      </c>
      <c r="AU342">
        <v>12</v>
      </c>
      <c r="AV342">
        <v>10</v>
      </c>
      <c r="AW342" t="s">
        <v>214</v>
      </c>
      <c r="AX342">
        <v>1.7467999999999999</v>
      </c>
      <c r="AY342">
        <v>2.6467999999999998</v>
      </c>
      <c r="AZ342">
        <v>3.2467999999999999</v>
      </c>
      <c r="BA342">
        <v>14.686999999999999</v>
      </c>
      <c r="BB342">
        <v>14.04</v>
      </c>
      <c r="BC342">
        <v>0.96</v>
      </c>
      <c r="BD342">
        <v>15.143000000000001</v>
      </c>
      <c r="BE342">
        <v>2781.9459999999999</v>
      </c>
      <c r="BF342">
        <v>224.81399999999999</v>
      </c>
      <c r="BG342">
        <v>4.6180000000000003</v>
      </c>
      <c r="BH342">
        <v>2.5000000000000001E-2</v>
      </c>
      <c r="BI342">
        <v>4.6440000000000001</v>
      </c>
      <c r="BJ342">
        <v>3.661</v>
      </c>
      <c r="BK342">
        <v>0.02</v>
      </c>
      <c r="BL342">
        <v>3.6819999999999999</v>
      </c>
      <c r="BM342">
        <v>7.1645000000000003</v>
      </c>
      <c r="BQ342">
        <v>0</v>
      </c>
      <c r="BR342">
        <v>0.25735999999999998</v>
      </c>
      <c r="BS342">
        <v>-5</v>
      </c>
      <c r="BT342">
        <v>5.1200000000000004E-3</v>
      </c>
      <c r="BU342">
        <v>6.2892349999999997</v>
      </c>
      <c r="BV342">
        <v>0</v>
      </c>
      <c r="BW342" t="s">
        <v>155</v>
      </c>
      <c r="BX342">
        <v>0.79300000000000004</v>
      </c>
    </row>
    <row r="343" spans="1:76" x14ac:dyDescent="0.25">
      <c r="A343" s="26">
        <v>43530</v>
      </c>
      <c r="B343" s="29">
        <v>0.70941974537037034</v>
      </c>
      <c r="C343">
        <v>13.73</v>
      </c>
      <c r="D343">
        <v>1.5529999999999999</v>
      </c>
      <c r="E343">
        <v>15529.84456</v>
      </c>
      <c r="F343">
        <v>205.7</v>
      </c>
      <c r="G343">
        <v>1.2</v>
      </c>
      <c r="H343">
        <v>761.8</v>
      </c>
      <c r="J343">
        <v>0</v>
      </c>
      <c r="K343">
        <v>0.87070000000000003</v>
      </c>
      <c r="L343">
        <v>11.955299999999999</v>
      </c>
      <c r="M343">
        <v>1.3523000000000001</v>
      </c>
      <c r="N343">
        <v>179.1189</v>
      </c>
      <c r="O343">
        <v>1.0448999999999999</v>
      </c>
      <c r="P343">
        <v>180.2</v>
      </c>
      <c r="Q343">
        <v>142.0016</v>
      </c>
      <c r="R343">
        <v>0.82840000000000003</v>
      </c>
      <c r="S343">
        <v>142.80000000000001</v>
      </c>
      <c r="T343">
        <v>761.80690000000004</v>
      </c>
      <c r="W343">
        <v>0</v>
      </c>
      <c r="X343">
        <v>0</v>
      </c>
      <c r="Y343">
        <v>11.5</v>
      </c>
      <c r="Z343">
        <v>855</v>
      </c>
      <c r="AA343">
        <v>841</v>
      </c>
      <c r="AB343">
        <v>843</v>
      </c>
      <c r="AC343">
        <v>89</v>
      </c>
      <c r="AD343">
        <v>19.39</v>
      </c>
      <c r="AE343">
        <v>0.45</v>
      </c>
      <c r="AF343">
        <v>982</v>
      </c>
      <c r="AG343">
        <v>-3</v>
      </c>
      <c r="AH343">
        <v>49</v>
      </c>
      <c r="AI343">
        <v>35</v>
      </c>
      <c r="AJ343">
        <v>191</v>
      </c>
      <c r="AK343">
        <v>169</v>
      </c>
      <c r="AL343">
        <v>4.4000000000000004</v>
      </c>
      <c r="AM343">
        <v>174.3</v>
      </c>
      <c r="AN343" t="s">
        <v>155</v>
      </c>
      <c r="AO343">
        <v>2</v>
      </c>
      <c r="AP343" s="28">
        <v>0.91790509259259256</v>
      </c>
      <c r="AQ343">
        <v>47.160463999999997</v>
      </c>
      <c r="AR343">
        <v>-88.490677000000005</v>
      </c>
      <c r="AS343">
        <v>314.7</v>
      </c>
      <c r="AT343">
        <v>36.200000000000003</v>
      </c>
      <c r="AU343">
        <v>12</v>
      </c>
      <c r="AV343">
        <v>10</v>
      </c>
      <c r="AW343" t="s">
        <v>214</v>
      </c>
      <c r="AX343">
        <v>1.8</v>
      </c>
      <c r="AY343">
        <v>2.7</v>
      </c>
      <c r="AZ343">
        <v>3.3</v>
      </c>
      <c r="BA343">
        <v>14.686999999999999</v>
      </c>
      <c r="BB343">
        <v>14.29</v>
      </c>
      <c r="BC343">
        <v>0.97</v>
      </c>
      <c r="BD343">
        <v>14.843999999999999</v>
      </c>
      <c r="BE343">
        <v>2820.8359999999998</v>
      </c>
      <c r="BF343">
        <v>203.07300000000001</v>
      </c>
      <c r="BG343">
        <v>4.4260000000000002</v>
      </c>
      <c r="BH343">
        <v>2.5999999999999999E-2</v>
      </c>
      <c r="BI343">
        <v>4.452</v>
      </c>
      <c r="BJ343">
        <v>3.5089999999999999</v>
      </c>
      <c r="BK343">
        <v>0.02</v>
      </c>
      <c r="BL343">
        <v>3.5289999999999999</v>
      </c>
      <c r="BM343">
        <v>5.7079000000000004</v>
      </c>
      <c r="BQ343">
        <v>0</v>
      </c>
      <c r="BR343">
        <v>0.19656000000000001</v>
      </c>
      <c r="BS343">
        <v>-5</v>
      </c>
      <c r="BT343">
        <v>5.0000000000000001E-3</v>
      </c>
      <c r="BU343">
        <v>4.8034350000000003</v>
      </c>
      <c r="BV343">
        <v>0</v>
      </c>
      <c r="BW343" t="s">
        <v>155</v>
      </c>
      <c r="BX343">
        <v>0.79300000000000004</v>
      </c>
    </row>
    <row r="344" spans="1:76" x14ac:dyDescent="0.25">
      <c r="A344" s="26">
        <v>43530</v>
      </c>
      <c r="B344" s="29">
        <v>0.70943131944444449</v>
      </c>
      <c r="C344">
        <v>13.73</v>
      </c>
      <c r="D344">
        <v>1.4432</v>
      </c>
      <c r="E344">
        <v>14432.422764000001</v>
      </c>
      <c r="F344">
        <v>191.9</v>
      </c>
      <c r="G344">
        <v>1.2</v>
      </c>
      <c r="H344">
        <v>656.4</v>
      </c>
      <c r="J344">
        <v>0</v>
      </c>
      <c r="K344">
        <v>0.87180000000000002</v>
      </c>
      <c r="L344">
        <v>11.9697</v>
      </c>
      <c r="M344">
        <v>1.2582</v>
      </c>
      <c r="N344">
        <v>167.32929999999999</v>
      </c>
      <c r="O344">
        <v>1.0462</v>
      </c>
      <c r="P344">
        <v>168.4</v>
      </c>
      <c r="Q344">
        <v>132.6551</v>
      </c>
      <c r="R344">
        <v>0.82940000000000003</v>
      </c>
      <c r="S344">
        <v>133.5</v>
      </c>
      <c r="T344">
        <v>656.42870000000005</v>
      </c>
      <c r="W344">
        <v>0</v>
      </c>
      <c r="X344">
        <v>0</v>
      </c>
      <c r="Y344">
        <v>11.5</v>
      </c>
      <c r="Z344">
        <v>856</v>
      </c>
      <c r="AA344">
        <v>841</v>
      </c>
      <c r="AB344">
        <v>843</v>
      </c>
      <c r="AC344">
        <v>89</v>
      </c>
      <c r="AD344">
        <v>19.39</v>
      </c>
      <c r="AE344">
        <v>0.45</v>
      </c>
      <c r="AF344">
        <v>982</v>
      </c>
      <c r="AG344">
        <v>-3</v>
      </c>
      <c r="AH344">
        <v>49</v>
      </c>
      <c r="AI344">
        <v>35</v>
      </c>
      <c r="AJ344">
        <v>191</v>
      </c>
      <c r="AK344">
        <v>169</v>
      </c>
      <c r="AL344">
        <v>4.4000000000000004</v>
      </c>
      <c r="AM344">
        <v>174.7</v>
      </c>
      <c r="AN344" t="s">
        <v>155</v>
      </c>
      <c r="AO344">
        <v>2</v>
      </c>
      <c r="AP344" s="28">
        <v>0.91791666666666671</v>
      </c>
      <c r="AQ344">
        <v>47.160336999999998</v>
      </c>
      <c r="AR344">
        <v>-88.490671000000006</v>
      </c>
      <c r="AS344">
        <v>314.5</v>
      </c>
      <c r="AT344">
        <v>33.799999999999997</v>
      </c>
      <c r="AU344">
        <v>12</v>
      </c>
      <c r="AV344">
        <v>10</v>
      </c>
      <c r="AW344" t="s">
        <v>214</v>
      </c>
      <c r="AX344">
        <v>1.8</v>
      </c>
      <c r="AY344">
        <v>2.7</v>
      </c>
      <c r="AZ344">
        <v>3.3</v>
      </c>
      <c r="BA344">
        <v>14.686999999999999</v>
      </c>
      <c r="BB344">
        <v>14.41</v>
      </c>
      <c r="BC344">
        <v>0.98</v>
      </c>
      <c r="BD344">
        <v>14.706</v>
      </c>
      <c r="BE344">
        <v>2843.4540000000002</v>
      </c>
      <c r="BF344">
        <v>190.23599999999999</v>
      </c>
      <c r="BG344">
        <v>4.1630000000000003</v>
      </c>
      <c r="BH344">
        <v>2.5999999999999999E-2</v>
      </c>
      <c r="BI344">
        <v>4.1890000000000001</v>
      </c>
      <c r="BJ344">
        <v>3.3</v>
      </c>
      <c r="BK344">
        <v>2.1000000000000001E-2</v>
      </c>
      <c r="BL344">
        <v>3.3210000000000002</v>
      </c>
      <c r="BM344">
        <v>4.9518000000000004</v>
      </c>
      <c r="BQ344">
        <v>0</v>
      </c>
      <c r="BR344">
        <v>5.2760000000000001E-2</v>
      </c>
      <c r="BS344">
        <v>-5</v>
      </c>
      <c r="BT344">
        <v>5.8799999999999998E-3</v>
      </c>
      <c r="BU344">
        <v>1.289323</v>
      </c>
      <c r="BV344">
        <v>0</v>
      </c>
      <c r="BW344" t="s">
        <v>155</v>
      </c>
      <c r="BX344">
        <v>0.79300000000000004</v>
      </c>
    </row>
    <row r="345" spans="1:76" x14ac:dyDescent="0.25">
      <c r="A345" s="26">
        <v>43530</v>
      </c>
      <c r="B345" s="29">
        <v>0.70944289351851852</v>
      </c>
      <c r="C345">
        <v>13.648</v>
      </c>
      <c r="D345">
        <v>1.6061000000000001</v>
      </c>
      <c r="E345">
        <v>16060.635193</v>
      </c>
      <c r="F345">
        <v>178.9</v>
      </c>
      <c r="G345">
        <v>1.2</v>
      </c>
      <c r="H345">
        <v>637.70000000000005</v>
      </c>
      <c r="J345">
        <v>0</v>
      </c>
      <c r="K345">
        <v>0.871</v>
      </c>
      <c r="L345">
        <v>11.8878</v>
      </c>
      <c r="M345">
        <v>1.3989</v>
      </c>
      <c r="N345">
        <v>155.79750000000001</v>
      </c>
      <c r="O345">
        <v>1.0451999999999999</v>
      </c>
      <c r="P345">
        <v>156.80000000000001</v>
      </c>
      <c r="Q345">
        <v>123.51300000000001</v>
      </c>
      <c r="R345">
        <v>0.8286</v>
      </c>
      <c r="S345">
        <v>124.3</v>
      </c>
      <c r="T345">
        <v>637.66269999999997</v>
      </c>
      <c r="W345">
        <v>0</v>
      </c>
      <c r="X345">
        <v>0</v>
      </c>
      <c r="Y345">
        <v>11.6</v>
      </c>
      <c r="Z345">
        <v>856</v>
      </c>
      <c r="AA345">
        <v>842</v>
      </c>
      <c r="AB345">
        <v>844</v>
      </c>
      <c r="AC345">
        <v>89</v>
      </c>
      <c r="AD345">
        <v>19.39</v>
      </c>
      <c r="AE345">
        <v>0.45</v>
      </c>
      <c r="AF345">
        <v>982</v>
      </c>
      <c r="AG345">
        <v>-3</v>
      </c>
      <c r="AH345">
        <v>49</v>
      </c>
      <c r="AI345">
        <v>35</v>
      </c>
      <c r="AJ345">
        <v>191</v>
      </c>
      <c r="AK345">
        <v>169</v>
      </c>
      <c r="AL345">
        <v>4.4000000000000004</v>
      </c>
      <c r="AM345">
        <v>174.9</v>
      </c>
      <c r="AN345" t="s">
        <v>155</v>
      </c>
      <c r="AO345">
        <v>2</v>
      </c>
      <c r="AP345" s="28">
        <v>0.91792824074074064</v>
      </c>
      <c r="AQ345">
        <v>47.160207999999997</v>
      </c>
      <c r="AR345">
        <v>-88.490656000000001</v>
      </c>
      <c r="AS345">
        <v>314.2</v>
      </c>
      <c r="AT345">
        <v>32.9</v>
      </c>
      <c r="AU345">
        <v>12</v>
      </c>
      <c r="AV345">
        <v>10</v>
      </c>
      <c r="AW345" t="s">
        <v>214</v>
      </c>
      <c r="AX345">
        <v>1.8935999999999999</v>
      </c>
      <c r="AY345">
        <v>2.7936000000000001</v>
      </c>
      <c r="AZ345">
        <v>3.4403999999999999</v>
      </c>
      <c r="BA345">
        <v>14.686999999999999</v>
      </c>
      <c r="BB345">
        <v>14.32</v>
      </c>
      <c r="BC345">
        <v>0.98</v>
      </c>
      <c r="BD345">
        <v>14.808</v>
      </c>
      <c r="BE345">
        <v>2811.9160000000002</v>
      </c>
      <c r="BF345">
        <v>210.60400000000001</v>
      </c>
      <c r="BG345">
        <v>3.859</v>
      </c>
      <c r="BH345">
        <v>2.5999999999999999E-2</v>
      </c>
      <c r="BI345">
        <v>3.8849999999999998</v>
      </c>
      <c r="BJ345">
        <v>3.0590000000000002</v>
      </c>
      <c r="BK345">
        <v>2.1000000000000001E-2</v>
      </c>
      <c r="BL345">
        <v>3.08</v>
      </c>
      <c r="BM345">
        <v>4.7896000000000001</v>
      </c>
      <c r="BQ345">
        <v>0</v>
      </c>
      <c r="BR345">
        <v>0.34300000000000003</v>
      </c>
      <c r="BS345">
        <v>-5</v>
      </c>
      <c r="BT345">
        <v>6.0000000000000001E-3</v>
      </c>
      <c r="BU345">
        <v>8.3820619999999995</v>
      </c>
      <c r="BV345">
        <v>0</v>
      </c>
      <c r="BW345" t="s">
        <v>155</v>
      </c>
      <c r="BX345">
        <v>0.79300000000000004</v>
      </c>
    </row>
    <row r="346" spans="1:76" x14ac:dyDescent="0.25">
      <c r="A346" s="26">
        <v>43530</v>
      </c>
      <c r="B346" s="29">
        <v>0.70945446759259256</v>
      </c>
      <c r="C346">
        <v>13.433</v>
      </c>
      <c r="D346">
        <v>2.0198</v>
      </c>
      <c r="E346">
        <v>20197.974248999999</v>
      </c>
      <c r="F346">
        <v>166</v>
      </c>
      <c r="G346">
        <v>1.3</v>
      </c>
      <c r="H346">
        <v>715.8</v>
      </c>
      <c r="J346">
        <v>0</v>
      </c>
      <c r="K346">
        <v>0.86899999999999999</v>
      </c>
      <c r="L346">
        <v>11.6729</v>
      </c>
      <c r="M346">
        <v>1.7552000000000001</v>
      </c>
      <c r="N346">
        <v>144.26509999999999</v>
      </c>
      <c r="O346">
        <v>1.1126</v>
      </c>
      <c r="P346">
        <v>145.4</v>
      </c>
      <c r="Q346">
        <v>114.3703</v>
      </c>
      <c r="R346">
        <v>0.88200000000000001</v>
      </c>
      <c r="S346">
        <v>115.3</v>
      </c>
      <c r="T346">
        <v>715.83330000000001</v>
      </c>
      <c r="W346">
        <v>0</v>
      </c>
      <c r="X346">
        <v>0</v>
      </c>
      <c r="Y346">
        <v>11.5</v>
      </c>
      <c r="Z346">
        <v>859</v>
      </c>
      <c r="AA346">
        <v>845</v>
      </c>
      <c r="AB346">
        <v>846</v>
      </c>
      <c r="AC346">
        <v>89</v>
      </c>
      <c r="AD346">
        <v>19.39</v>
      </c>
      <c r="AE346">
        <v>0.45</v>
      </c>
      <c r="AF346">
        <v>982</v>
      </c>
      <c r="AG346">
        <v>-3</v>
      </c>
      <c r="AH346">
        <v>49</v>
      </c>
      <c r="AI346">
        <v>35</v>
      </c>
      <c r="AJ346">
        <v>191</v>
      </c>
      <c r="AK346">
        <v>169</v>
      </c>
      <c r="AL346">
        <v>4.4000000000000004</v>
      </c>
      <c r="AM346">
        <v>174.5</v>
      </c>
      <c r="AN346" t="s">
        <v>155</v>
      </c>
      <c r="AO346">
        <v>2</v>
      </c>
      <c r="AP346" s="28">
        <v>0.91793981481481479</v>
      </c>
      <c r="AQ346">
        <v>47.160082000000003</v>
      </c>
      <c r="AR346">
        <v>-88.490633000000003</v>
      </c>
      <c r="AS346">
        <v>314.2</v>
      </c>
      <c r="AT346">
        <v>32.1</v>
      </c>
      <c r="AU346">
        <v>12</v>
      </c>
      <c r="AV346">
        <v>10</v>
      </c>
      <c r="AW346" t="s">
        <v>214</v>
      </c>
      <c r="AX346">
        <v>2.1871999999999998</v>
      </c>
      <c r="AY346">
        <v>2.9935999999999998</v>
      </c>
      <c r="AZ346">
        <v>3.7871999999999999</v>
      </c>
      <c r="BA346">
        <v>14.686999999999999</v>
      </c>
      <c r="BB346">
        <v>14.09</v>
      </c>
      <c r="BC346">
        <v>0.96</v>
      </c>
      <c r="BD346">
        <v>15.077999999999999</v>
      </c>
      <c r="BE346">
        <v>2730.4720000000002</v>
      </c>
      <c r="BF346">
        <v>261.30599999999998</v>
      </c>
      <c r="BG346">
        <v>3.5339999999999998</v>
      </c>
      <c r="BH346">
        <v>2.7E-2</v>
      </c>
      <c r="BI346">
        <v>3.5609999999999999</v>
      </c>
      <c r="BJ346">
        <v>2.802</v>
      </c>
      <c r="BK346">
        <v>2.1999999999999999E-2</v>
      </c>
      <c r="BL346">
        <v>2.823</v>
      </c>
      <c r="BM346">
        <v>5.3171999999999997</v>
      </c>
      <c r="BQ346">
        <v>0</v>
      </c>
      <c r="BR346">
        <v>0.23891999999999999</v>
      </c>
      <c r="BS346">
        <v>-5</v>
      </c>
      <c r="BT346">
        <v>5.1200000000000004E-3</v>
      </c>
      <c r="BU346">
        <v>5.8386079999999998</v>
      </c>
      <c r="BV346">
        <v>0</v>
      </c>
      <c r="BW346" t="s">
        <v>155</v>
      </c>
      <c r="BX346">
        <v>0.79300000000000004</v>
      </c>
    </row>
    <row r="347" spans="1:76" x14ac:dyDescent="0.25">
      <c r="A347" s="26">
        <v>43530</v>
      </c>
      <c r="B347" s="29">
        <v>0.7094660416666666</v>
      </c>
      <c r="C347">
        <v>13.282</v>
      </c>
      <c r="D347">
        <v>2.3037999999999998</v>
      </c>
      <c r="E347">
        <v>23038.302641999999</v>
      </c>
      <c r="F347">
        <v>159.69999999999999</v>
      </c>
      <c r="G347">
        <v>1.3</v>
      </c>
      <c r="H347">
        <v>830.9</v>
      </c>
      <c r="J347">
        <v>0</v>
      </c>
      <c r="K347">
        <v>0.86750000000000005</v>
      </c>
      <c r="L347">
        <v>11.5219</v>
      </c>
      <c r="M347">
        <v>1.9985999999999999</v>
      </c>
      <c r="N347">
        <v>138.5797</v>
      </c>
      <c r="O347">
        <v>1.1276999999999999</v>
      </c>
      <c r="P347">
        <v>139.69999999999999</v>
      </c>
      <c r="Q347">
        <v>109.863</v>
      </c>
      <c r="R347">
        <v>0.89410000000000001</v>
      </c>
      <c r="S347">
        <v>110.8</v>
      </c>
      <c r="T347">
        <v>830.88340000000005</v>
      </c>
      <c r="W347">
        <v>0</v>
      </c>
      <c r="X347">
        <v>0</v>
      </c>
      <c r="Y347">
        <v>11.6</v>
      </c>
      <c r="Z347">
        <v>861</v>
      </c>
      <c r="AA347">
        <v>847</v>
      </c>
      <c r="AB347">
        <v>848</v>
      </c>
      <c r="AC347">
        <v>89</v>
      </c>
      <c r="AD347">
        <v>19.39</v>
      </c>
      <c r="AE347">
        <v>0.45</v>
      </c>
      <c r="AF347">
        <v>982</v>
      </c>
      <c r="AG347">
        <v>-3</v>
      </c>
      <c r="AH347">
        <v>49</v>
      </c>
      <c r="AI347">
        <v>35</v>
      </c>
      <c r="AJ347">
        <v>191</v>
      </c>
      <c r="AK347">
        <v>169</v>
      </c>
      <c r="AL347">
        <v>4.3</v>
      </c>
      <c r="AM347">
        <v>174.2</v>
      </c>
      <c r="AN347" t="s">
        <v>155</v>
      </c>
      <c r="AO347">
        <v>2</v>
      </c>
      <c r="AP347" s="28">
        <v>0.91795138888888894</v>
      </c>
      <c r="AQ347">
        <v>47.159954999999997</v>
      </c>
      <c r="AR347">
        <v>-88.490575000000007</v>
      </c>
      <c r="AS347">
        <v>314.39999999999998</v>
      </c>
      <c r="AT347">
        <v>32.5</v>
      </c>
      <c r="AU347">
        <v>12</v>
      </c>
      <c r="AV347">
        <v>10</v>
      </c>
      <c r="AW347" t="s">
        <v>214</v>
      </c>
      <c r="AX347">
        <v>2.5404</v>
      </c>
      <c r="AY347">
        <v>2.1172</v>
      </c>
      <c r="AZ347">
        <v>4.0936000000000003</v>
      </c>
      <c r="BA347">
        <v>14.686999999999999</v>
      </c>
      <c r="BB347">
        <v>13.93</v>
      </c>
      <c r="BC347">
        <v>0.95</v>
      </c>
      <c r="BD347">
        <v>15.273999999999999</v>
      </c>
      <c r="BE347">
        <v>2674.491</v>
      </c>
      <c r="BF347">
        <v>295.26600000000002</v>
      </c>
      <c r="BG347">
        <v>3.3690000000000002</v>
      </c>
      <c r="BH347">
        <v>2.7E-2</v>
      </c>
      <c r="BI347">
        <v>3.3959999999999999</v>
      </c>
      <c r="BJ347">
        <v>2.6709999999999998</v>
      </c>
      <c r="BK347">
        <v>2.1999999999999999E-2</v>
      </c>
      <c r="BL347">
        <v>2.6920000000000002</v>
      </c>
      <c r="BM347">
        <v>6.1245000000000003</v>
      </c>
      <c r="BQ347">
        <v>0</v>
      </c>
      <c r="BR347">
        <v>7.1160000000000001E-2</v>
      </c>
      <c r="BS347">
        <v>-5</v>
      </c>
      <c r="BT347">
        <v>5.8799999999999998E-3</v>
      </c>
      <c r="BU347">
        <v>1.738972</v>
      </c>
      <c r="BV347">
        <v>0</v>
      </c>
      <c r="BW347" t="s">
        <v>155</v>
      </c>
      <c r="BX347">
        <v>0.79300000000000004</v>
      </c>
    </row>
    <row r="348" spans="1:76" x14ac:dyDescent="0.25">
      <c r="A348" s="26">
        <v>43530</v>
      </c>
      <c r="B348" s="29">
        <v>0.70947761574074075</v>
      </c>
      <c r="C348">
        <v>13.31</v>
      </c>
      <c r="D348">
        <v>2.3027000000000002</v>
      </c>
      <c r="E348">
        <v>23027.3</v>
      </c>
      <c r="F348">
        <v>158.4</v>
      </c>
      <c r="G348">
        <v>1.3</v>
      </c>
      <c r="H348">
        <v>931.9</v>
      </c>
      <c r="J348">
        <v>0</v>
      </c>
      <c r="K348">
        <v>0.86719999999999997</v>
      </c>
      <c r="L348">
        <v>11.542199999999999</v>
      </c>
      <c r="M348">
        <v>1.9968999999999999</v>
      </c>
      <c r="N348">
        <v>137.3646</v>
      </c>
      <c r="O348">
        <v>1.1274</v>
      </c>
      <c r="P348">
        <v>138.5</v>
      </c>
      <c r="Q348">
        <v>108.8998</v>
      </c>
      <c r="R348">
        <v>0.89370000000000005</v>
      </c>
      <c r="S348">
        <v>109.8</v>
      </c>
      <c r="T348">
        <v>931.92200000000003</v>
      </c>
      <c r="W348">
        <v>0</v>
      </c>
      <c r="X348">
        <v>0</v>
      </c>
      <c r="Y348">
        <v>11.6</v>
      </c>
      <c r="Z348">
        <v>862</v>
      </c>
      <c r="AA348">
        <v>848</v>
      </c>
      <c r="AB348">
        <v>849</v>
      </c>
      <c r="AC348">
        <v>89</v>
      </c>
      <c r="AD348">
        <v>19.39</v>
      </c>
      <c r="AE348">
        <v>0.45</v>
      </c>
      <c r="AF348">
        <v>982</v>
      </c>
      <c r="AG348">
        <v>-3</v>
      </c>
      <c r="AH348">
        <v>49</v>
      </c>
      <c r="AI348">
        <v>35</v>
      </c>
      <c r="AJ348">
        <v>191</v>
      </c>
      <c r="AK348">
        <v>169</v>
      </c>
      <c r="AL348">
        <v>4.3</v>
      </c>
      <c r="AM348">
        <v>174</v>
      </c>
      <c r="AN348" t="s">
        <v>155</v>
      </c>
      <c r="AO348">
        <v>2</v>
      </c>
      <c r="AP348" s="28">
        <v>0.91796296296296298</v>
      </c>
      <c r="AQ348">
        <v>47.159829999999999</v>
      </c>
      <c r="AR348">
        <v>-88.490488999999997</v>
      </c>
      <c r="AS348">
        <v>314.39999999999998</v>
      </c>
      <c r="AT348">
        <v>33.1</v>
      </c>
      <c r="AU348">
        <v>12</v>
      </c>
      <c r="AV348">
        <v>10</v>
      </c>
      <c r="AW348" t="s">
        <v>214</v>
      </c>
      <c r="AX348">
        <v>2.6063999999999998</v>
      </c>
      <c r="AY348">
        <v>1.1404000000000001</v>
      </c>
      <c r="AZ348">
        <v>4.2468000000000004</v>
      </c>
      <c r="BA348">
        <v>14.686999999999999</v>
      </c>
      <c r="BB348">
        <v>13.89</v>
      </c>
      <c r="BC348">
        <v>0.95</v>
      </c>
      <c r="BD348">
        <v>15.314</v>
      </c>
      <c r="BE348">
        <v>2673.5349999999999</v>
      </c>
      <c r="BF348">
        <v>294.399</v>
      </c>
      <c r="BG348">
        <v>3.3319999999999999</v>
      </c>
      <c r="BH348">
        <v>2.7E-2</v>
      </c>
      <c r="BI348">
        <v>3.359</v>
      </c>
      <c r="BJ348">
        <v>2.6419999999999999</v>
      </c>
      <c r="BK348">
        <v>2.1999999999999999E-2</v>
      </c>
      <c r="BL348">
        <v>2.6629999999999998</v>
      </c>
      <c r="BM348">
        <v>6.8547000000000002</v>
      </c>
      <c r="BQ348">
        <v>0</v>
      </c>
      <c r="BR348">
        <v>0.53187899999999999</v>
      </c>
      <c r="BS348">
        <v>-5</v>
      </c>
      <c r="BT348">
        <v>6.0000000000000001E-3</v>
      </c>
      <c r="BU348">
        <v>12.997795999999999</v>
      </c>
      <c r="BV348">
        <v>0</v>
      </c>
      <c r="BW348" t="s">
        <v>155</v>
      </c>
      <c r="BX348">
        <v>0.79300000000000004</v>
      </c>
    </row>
    <row r="349" spans="1:76" x14ac:dyDescent="0.25">
      <c r="A349" s="26">
        <v>43530</v>
      </c>
      <c r="B349" s="29">
        <v>0.7094891898148149</v>
      </c>
      <c r="C349">
        <v>13.454000000000001</v>
      </c>
      <c r="D349">
        <v>1.9701</v>
      </c>
      <c r="E349">
        <v>19700.834028000001</v>
      </c>
      <c r="F349">
        <v>159.1</v>
      </c>
      <c r="G349">
        <v>1.4</v>
      </c>
      <c r="H349">
        <v>969.4</v>
      </c>
      <c r="J349">
        <v>0</v>
      </c>
      <c r="K349">
        <v>0.86899999999999999</v>
      </c>
      <c r="L349">
        <v>11.691599999999999</v>
      </c>
      <c r="M349">
        <v>1.712</v>
      </c>
      <c r="N349">
        <v>138.26079999999999</v>
      </c>
      <c r="O349">
        <v>1.2005999999999999</v>
      </c>
      <c r="P349">
        <v>139.5</v>
      </c>
      <c r="Q349">
        <v>109.61020000000001</v>
      </c>
      <c r="R349">
        <v>0.95179999999999998</v>
      </c>
      <c r="S349">
        <v>110.6</v>
      </c>
      <c r="T349">
        <v>969.43799999999999</v>
      </c>
      <c r="W349">
        <v>0</v>
      </c>
      <c r="X349">
        <v>0</v>
      </c>
      <c r="Y349">
        <v>11.5</v>
      </c>
      <c r="Z349">
        <v>862</v>
      </c>
      <c r="AA349">
        <v>848</v>
      </c>
      <c r="AB349">
        <v>851</v>
      </c>
      <c r="AC349">
        <v>89</v>
      </c>
      <c r="AD349">
        <v>19.39</v>
      </c>
      <c r="AE349">
        <v>0.45</v>
      </c>
      <c r="AF349">
        <v>982</v>
      </c>
      <c r="AG349">
        <v>-3</v>
      </c>
      <c r="AH349">
        <v>49</v>
      </c>
      <c r="AI349">
        <v>35</v>
      </c>
      <c r="AJ349">
        <v>191</v>
      </c>
      <c r="AK349">
        <v>169</v>
      </c>
      <c r="AL349">
        <v>4.3</v>
      </c>
      <c r="AM349">
        <v>174</v>
      </c>
      <c r="AN349" t="s">
        <v>155</v>
      </c>
      <c r="AO349">
        <v>2</v>
      </c>
      <c r="AP349" s="28">
        <v>0.91797453703703702</v>
      </c>
      <c r="AQ349">
        <v>47.159703</v>
      </c>
      <c r="AR349">
        <v>-88.490395000000007</v>
      </c>
      <c r="AS349">
        <v>314.10000000000002</v>
      </c>
      <c r="AT349">
        <v>35.299999999999997</v>
      </c>
      <c r="AU349">
        <v>12</v>
      </c>
      <c r="AV349">
        <v>10</v>
      </c>
      <c r="AW349" t="s">
        <v>214</v>
      </c>
      <c r="AX349">
        <v>1.7512000000000001</v>
      </c>
      <c r="AY349">
        <v>1.3</v>
      </c>
      <c r="AZ349">
        <v>3.13</v>
      </c>
      <c r="BA349">
        <v>14.686999999999999</v>
      </c>
      <c r="BB349">
        <v>14.09</v>
      </c>
      <c r="BC349">
        <v>0.96</v>
      </c>
      <c r="BD349">
        <v>15.077999999999999</v>
      </c>
      <c r="BE349">
        <v>2734.672</v>
      </c>
      <c r="BF349">
        <v>254.86</v>
      </c>
      <c r="BG349">
        <v>3.387</v>
      </c>
      <c r="BH349">
        <v>2.9000000000000001E-2</v>
      </c>
      <c r="BI349">
        <v>3.4159999999999999</v>
      </c>
      <c r="BJ349">
        <v>2.6850000000000001</v>
      </c>
      <c r="BK349">
        <v>2.3E-2</v>
      </c>
      <c r="BL349">
        <v>2.7080000000000002</v>
      </c>
      <c r="BM349">
        <v>7.2004999999999999</v>
      </c>
      <c r="BQ349">
        <v>0</v>
      </c>
      <c r="BR349">
        <v>0.27596399999999999</v>
      </c>
      <c r="BS349">
        <v>-5</v>
      </c>
      <c r="BT349">
        <v>5.1200000000000004E-3</v>
      </c>
      <c r="BU349">
        <v>6.7438690000000001</v>
      </c>
      <c r="BV349">
        <v>0</v>
      </c>
      <c r="BW349" t="s">
        <v>155</v>
      </c>
      <c r="BX349">
        <v>0.79300000000000004</v>
      </c>
    </row>
    <row r="350" spans="1:76" x14ac:dyDescent="0.25">
      <c r="A350" s="26">
        <v>43530</v>
      </c>
      <c r="B350" s="29">
        <v>0.70950076388888883</v>
      </c>
      <c r="C350">
        <v>13.739000000000001</v>
      </c>
      <c r="D350">
        <v>1.5041</v>
      </c>
      <c r="E350">
        <v>15040.533778000001</v>
      </c>
      <c r="F350">
        <v>159.30000000000001</v>
      </c>
      <c r="G350">
        <v>1.6</v>
      </c>
      <c r="H350">
        <v>930.5</v>
      </c>
      <c r="J350">
        <v>0</v>
      </c>
      <c r="K350">
        <v>0.87090000000000001</v>
      </c>
      <c r="L350">
        <v>11.966100000000001</v>
      </c>
      <c r="M350">
        <v>1.3099000000000001</v>
      </c>
      <c r="N350">
        <v>138.7413</v>
      </c>
      <c r="O350">
        <v>1.3608</v>
      </c>
      <c r="P350">
        <v>140.1</v>
      </c>
      <c r="Q350">
        <v>109.9911</v>
      </c>
      <c r="R350">
        <v>1.0789</v>
      </c>
      <c r="S350">
        <v>111.1</v>
      </c>
      <c r="T350">
        <v>930.45569999999998</v>
      </c>
      <c r="W350">
        <v>0</v>
      </c>
      <c r="X350">
        <v>0</v>
      </c>
      <c r="Y350">
        <v>11.7</v>
      </c>
      <c r="Z350">
        <v>859</v>
      </c>
      <c r="AA350">
        <v>845</v>
      </c>
      <c r="AB350">
        <v>848</v>
      </c>
      <c r="AC350">
        <v>89</v>
      </c>
      <c r="AD350">
        <v>19.39</v>
      </c>
      <c r="AE350">
        <v>0.45</v>
      </c>
      <c r="AF350">
        <v>982</v>
      </c>
      <c r="AG350">
        <v>-3</v>
      </c>
      <c r="AH350">
        <v>49</v>
      </c>
      <c r="AI350">
        <v>35</v>
      </c>
      <c r="AJ350">
        <v>191</v>
      </c>
      <c r="AK350">
        <v>169</v>
      </c>
      <c r="AL350">
        <v>4.4000000000000004</v>
      </c>
      <c r="AM350">
        <v>174</v>
      </c>
      <c r="AN350" t="s">
        <v>155</v>
      </c>
      <c r="AO350">
        <v>2</v>
      </c>
      <c r="AP350" s="28">
        <v>0.91798611111111106</v>
      </c>
      <c r="AQ350">
        <v>47.159596999999998</v>
      </c>
      <c r="AR350">
        <v>-88.490543000000002</v>
      </c>
      <c r="AS350">
        <v>297</v>
      </c>
      <c r="AT350">
        <v>38.5</v>
      </c>
      <c r="AU350">
        <v>12</v>
      </c>
      <c r="AV350">
        <v>10</v>
      </c>
      <c r="AW350" t="s">
        <v>214</v>
      </c>
      <c r="AX350">
        <v>0.94679999999999997</v>
      </c>
      <c r="AY350">
        <v>1.3468</v>
      </c>
      <c r="AZ350">
        <v>1.8468</v>
      </c>
      <c r="BA350">
        <v>14.686999999999999</v>
      </c>
      <c r="BB350">
        <v>14.31</v>
      </c>
      <c r="BC350">
        <v>0.97</v>
      </c>
      <c r="BD350">
        <v>14.818</v>
      </c>
      <c r="BE350">
        <v>2826.4859999999999</v>
      </c>
      <c r="BF350">
        <v>196.93600000000001</v>
      </c>
      <c r="BG350">
        <v>3.4319999999999999</v>
      </c>
      <c r="BH350">
        <v>3.4000000000000002E-2</v>
      </c>
      <c r="BI350">
        <v>3.4660000000000002</v>
      </c>
      <c r="BJ350">
        <v>2.7210000000000001</v>
      </c>
      <c r="BK350">
        <v>2.7E-2</v>
      </c>
      <c r="BL350">
        <v>2.7469999999999999</v>
      </c>
      <c r="BM350">
        <v>6.9791999999999996</v>
      </c>
      <c r="BQ350">
        <v>0</v>
      </c>
      <c r="BR350">
        <v>8.1670000000000006E-2</v>
      </c>
      <c r="BS350">
        <v>-5</v>
      </c>
      <c r="BT350">
        <v>5.0000000000000001E-3</v>
      </c>
      <c r="BU350">
        <v>1.9958180000000001</v>
      </c>
      <c r="BV350">
        <v>0</v>
      </c>
      <c r="BW350" t="s">
        <v>155</v>
      </c>
      <c r="BX350">
        <v>0.79300000000000004</v>
      </c>
    </row>
    <row r="351" spans="1:76" x14ac:dyDescent="0.25">
      <c r="A351" s="26">
        <v>43530</v>
      </c>
      <c r="B351" s="29">
        <v>0.70951233796296298</v>
      </c>
      <c r="C351">
        <v>13.766999999999999</v>
      </c>
      <c r="D351">
        <v>1.2825</v>
      </c>
      <c r="E351">
        <v>12824.657534</v>
      </c>
      <c r="F351">
        <v>158.30000000000001</v>
      </c>
      <c r="G351">
        <v>1.8</v>
      </c>
      <c r="H351">
        <v>838</v>
      </c>
      <c r="J351">
        <v>0</v>
      </c>
      <c r="K351">
        <v>0.87280000000000002</v>
      </c>
      <c r="L351">
        <v>12.015700000000001</v>
      </c>
      <c r="M351">
        <v>1.1193</v>
      </c>
      <c r="N351">
        <v>138.16419999999999</v>
      </c>
      <c r="O351">
        <v>1.5546</v>
      </c>
      <c r="P351">
        <v>139.69999999999999</v>
      </c>
      <c r="Q351">
        <v>109.53360000000001</v>
      </c>
      <c r="R351">
        <v>1.2323999999999999</v>
      </c>
      <c r="S351">
        <v>110.8</v>
      </c>
      <c r="T351">
        <v>838.02210000000002</v>
      </c>
      <c r="W351">
        <v>0</v>
      </c>
      <c r="X351">
        <v>0</v>
      </c>
      <c r="Y351">
        <v>11.7</v>
      </c>
      <c r="Z351">
        <v>858</v>
      </c>
      <c r="AA351">
        <v>844</v>
      </c>
      <c r="AB351">
        <v>847</v>
      </c>
      <c r="AC351">
        <v>89</v>
      </c>
      <c r="AD351">
        <v>19.39</v>
      </c>
      <c r="AE351">
        <v>0.45</v>
      </c>
      <c r="AF351">
        <v>982</v>
      </c>
      <c r="AG351">
        <v>-3</v>
      </c>
      <c r="AH351">
        <v>49</v>
      </c>
      <c r="AI351">
        <v>35</v>
      </c>
      <c r="AJ351">
        <v>191</v>
      </c>
      <c r="AK351">
        <v>169</v>
      </c>
      <c r="AL351">
        <v>4.5</v>
      </c>
      <c r="AM351">
        <v>174</v>
      </c>
      <c r="AN351" t="s">
        <v>155</v>
      </c>
      <c r="AO351">
        <v>2</v>
      </c>
      <c r="AP351" s="28">
        <v>0.91799768518518521</v>
      </c>
      <c r="AQ351">
        <v>47.159511999999999</v>
      </c>
      <c r="AR351">
        <v>-88.490538000000001</v>
      </c>
      <c r="AS351">
        <v>286.7</v>
      </c>
      <c r="AT351">
        <v>38.200000000000003</v>
      </c>
      <c r="AU351">
        <v>12</v>
      </c>
      <c r="AV351">
        <v>10</v>
      </c>
      <c r="AW351" t="s">
        <v>214</v>
      </c>
      <c r="AX351">
        <v>1</v>
      </c>
      <c r="AY351">
        <v>1.4468000000000001</v>
      </c>
      <c r="AZ351">
        <v>1.9</v>
      </c>
      <c r="BA351">
        <v>14.686999999999999</v>
      </c>
      <c r="BB351">
        <v>14.52</v>
      </c>
      <c r="BC351">
        <v>0.99</v>
      </c>
      <c r="BD351">
        <v>14.579000000000001</v>
      </c>
      <c r="BE351">
        <v>2870.5790000000002</v>
      </c>
      <c r="BF351">
        <v>170.19200000000001</v>
      </c>
      <c r="BG351">
        <v>3.4569999999999999</v>
      </c>
      <c r="BH351">
        <v>3.9E-2</v>
      </c>
      <c r="BI351">
        <v>3.496</v>
      </c>
      <c r="BJ351">
        <v>2.74</v>
      </c>
      <c r="BK351">
        <v>3.1E-2</v>
      </c>
      <c r="BL351">
        <v>2.7709999999999999</v>
      </c>
      <c r="BM351">
        <v>6.3574999999999999</v>
      </c>
      <c r="BQ351">
        <v>0</v>
      </c>
      <c r="BR351">
        <v>5.568E-3</v>
      </c>
      <c r="BS351">
        <v>-5</v>
      </c>
      <c r="BT351">
        <v>5.0000000000000001E-3</v>
      </c>
      <c r="BU351">
        <v>0.13605700000000001</v>
      </c>
      <c r="BV351">
        <v>0</v>
      </c>
      <c r="BW351" t="s">
        <v>155</v>
      </c>
      <c r="BX351">
        <v>0.79300000000000004</v>
      </c>
    </row>
    <row r="352" spans="1:76" x14ac:dyDescent="0.25">
      <c r="A352" s="26">
        <v>43530</v>
      </c>
      <c r="B352" s="29">
        <v>0.70952391203703702</v>
      </c>
      <c r="C352">
        <v>13.77</v>
      </c>
      <c r="D352">
        <v>1.3132999999999999</v>
      </c>
      <c r="E352">
        <v>13132.876711999999</v>
      </c>
      <c r="F352">
        <v>153.5</v>
      </c>
      <c r="G352">
        <v>1.8</v>
      </c>
      <c r="H352">
        <v>790.6</v>
      </c>
      <c r="J352">
        <v>0</v>
      </c>
      <c r="K352">
        <v>0.87250000000000005</v>
      </c>
      <c r="L352">
        <v>12.0143</v>
      </c>
      <c r="M352">
        <v>1.1457999999999999</v>
      </c>
      <c r="N352">
        <v>133.9495</v>
      </c>
      <c r="O352">
        <v>1.5705</v>
      </c>
      <c r="P352">
        <v>135.5</v>
      </c>
      <c r="Q352">
        <v>106.1923</v>
      </c>
      <c r="R352">
        <v>1.2451000000000001</v>
      </c>
      <c r="S352">
        <v>107.4</v>
      </c>
      <c r="T352">
        <v>790.55370000000005</v>
      </c>
      <c r="W352">
        <v>0</v>
      </c>
      <c r="X352">
        <v>0</v>
      </c>
      <c r="Y352">
        <v>11.6</v>
      </c>
      <c r="Z352">
        <v>859</v>
      </c>
      <c r="AA352">
        <v>844</v>
      </c>
      <c r="AB352">
        <v>846</v>
      </c>
      <c r="AC352">
        <v>89</v>
      </c>
      <c r="AD352">
        <v>19.39</v>
      </c>
      <c r="AE352">
        <v>0.45</v>
      </c>
      <c r="AF352">
        <v>982</v>
      </c>
      <c r="AG352">
        <v>-3</v>
      </c>
      <c r="AH352">
        <v>49</v>
      </c>
      <c r="AI352">
        <v>35</v>
      </c>
      <c r="AJ352">
        <v>191</v>
      </c>
      <c r="AK352">
        <v>169</v>
      </c>
      <c r="AL352">
        <v>4.4000000000000004</v>
      </c>
      <c r="AM352">
        <v>174</v>
      </c>
      <c r="AN352" t="s">
        <v>155</v>
      </c>
      <c r="AO352">
        <v>2</v>
      </c>
      <c r="AP352" s="28">
        <v>0.91800925925925936</v>
      </c>
      <c r="AQ352">
        <v>47.159412000000003</v>
      </c>
      <c r="AR352">
        <v>-88.490188000000003</v>
      </c>
      <c r="AS352">
        <v>297</v>
      </c>
      <c r="AT352">
        <v>37.4</v>
      </c>
      <c r="AU352">
        <v>12</v>
      </c>
      <c r="AV352">
        <v>10</v>
      </c>
      <c r="AW352" t="s">
        <v>214</v>
      </c>
      <c r="AX352">
        <v>1.046753</v>
      </c>
      <c r="AY352">
        <v>1.546753</v>
      </c>
      <c r="AZ352">
        <v>1.946753</v>
      </c>
      <c r="BA352">
        <v>14.686999999999999</v>
      </c>
      <c r="BB352">
        <v>14.49</v>
      </c>
      <c r="BC352">
        <v>0.99</v>
      </c>
      <c r="BD352">
        <v>14.614000000000001</v>
      </c>
      <c r="BE352">
        <v>2865.806</v>
      </c>
      <c r="BF352">
        <v>173.96</v>
      </c>
      <c r="BG352">
        <v>3.3460000000000001</v>
      </c>
      <c r="BH352">
        <v>3.9E-2</v>
      </c>
      <c r="BI352">
        <v>3.3849999999999998</v>
      </c>
      <c r="BJ352">
        <v>2.653</v>
      </c>
      <c r="BK352">
        <v>3.1E-2</v>
      </c>
      <c r="BL352">
        <v>2.6840000000000002</v>
      </c>
      <c r="BM352">
        <v>5.9882</v>
      </c>
      <c r="BQ352">
        <v>0</v>
      </c>
      <c r="BR352">
        <v>6.2239999999999997E-2</v>
      </c>
      <c r="BS352">
        <v>-5</v>
      </c>
      <c r="BT352">
        <v>5.0000000000000001E-3</v>
      </c>
      <c r="BU352">
        <v>1.5209900000000001</v>
      </c>
      <c r="BV352">
        <v>0</v>
      </c>
      <c r="BW352" t="s">
        <v>155</v>
      </c>
      <c r="BX352">
        <v>0.79300000000000004</v>
      </c>
    </row>
    <row r="353" spans="1:76" x14ac:dyDescent="0.25">
      <c r="A353" s="26">
        <v>43530</v>
      </c>
      <c r="B353" s="29">
        <v>0.70953548611111117</v>
      </c>
      <c r="C353">
        <v>13.787000000000001</v>
      </c>
      <c r="D353">
        <v>1.1607000000000001</v>
      </c>
      <c r="E353">
        <v>11606.715328</v>
      </c>
      <c r="F353">
        <v>151.9</v>
      </c>
      <c r="G353">
        <v>1.8</v>
      </c>
      <c r="H353">
        <v>776.2</v>
      </c>
      <c r="J353">
        <v>0</v>
      </c>
      <c r="K353">
        <v>0.87370000000000003</v>
      </c>
      <c r="L353">
        <v>12.045299999999999</v>
      </c>
      <c r="M353">
        <v>1.0141</v>
      </c>
      <c r="N353">
        <v>132.69300000000001</v>
      </c>
      <c r="O353">
        <v>1.5727</v>
      </c>
      <c r="P353">
        <v>134.30000000000001</v>
      </c>
      <c r="Q353">
        <v>105.1962</v>
      </c>
      <c r="R353">
        <v>1.2467999999999999</v>
      </c>
      <c r="S353">
        <v>106.4</v>
      </c>
      <c r="T353">
        <v>776.20540000000005</v>
      </c>
      <c r="W353">
        <v>0</v>
      </c>
      <c r="X353">
        <v>0</v>
      </c>
      <c r="Y353">
        <v>11.7</v>
      </c>
      <c r="Z353">
        <v>858</v>
      </c>
      <c r="AA353">
        <v>844</v>
      </c>
      <c r="AB353">
        <v>846</v>
      </c>
      <c r="AC353">
        <v>89</v>
      </c>
      <c r="AD353">
        <v>19.39</v>
      </c>
      <c r="AE353">
        <v>0.45</v>
      </c>
      <c r="AF353">
        <v>982</v>
      </c>
      <c r="AG353">
        <v>-3</v>
      </c>
      <c r="AH353">
        <v>49</v>
      </c>
      <c r="AI353">
        <v>35</v>
      </c>
      <c r="AJ353">
        <v>191</v>
      </c>
      <c r="AK353">
        <v>169</v>
      </c>
      <c r="AL353">
        <v>4.4000000000000004</v>
      </c>
      <c r="AM353">
        <v>174</v>
      </c>
      <c r="AN353" t="s">
        <v>155</v>
      </c>
      <c r="AO353">
        <v>2</v>
      </c>
      <c r="AP353" s="28">
        <v>0.91802083333333329</v>
      </c>
      <c r="AQ353">
        <v>47.159315999999997</v>
      </c>
      <c r="AR353">
        <v>-88.490015999999997</v>
      </c>
      <c r="AS353">
        <v>297.5</v>
      </c>
      <c r="AT353">
        <v>36.799999999999997</v>
      </c>
      <c r="AU353">
        <v>12</v>
      </c>
      <c r="AV353">
        <v>10</v>
      </c>
      <c r="AW353" t="s">
        <v>214</v>
      </c>
      <c r="AX353">
        <v>1.1000000000000001</v>
      </c>
      <c r="AY353">
        <v>1.646747</v>
      </c>
      <c r="AZ353">
        <v>2.093493</v>
      </c>
      <c r="BA353">
        <v>14.686999999999999</v>
      </c>
      <c r="BB353">
        <v>14.64</v>
      </c>
      <c r="BC353">
        <v>1</v>
      </c>
      <c r="BD353">
        <v>14.456</v>
      </c>
      <c r="BE353">
        <v>2895.6260000000002</v>
      </c>
      <c r="BF353">
        <v>155.15700000000001</v>
      </c>
      <c r="BG353">
        <v>3.34</v>
      </c>
      <c r="BH353">
        <v>0.04</v>
      </c>
      <c r="BI353">
        <v>3.38</v>
      </c>
      <c r="BJ353">
        <v>2.6480000000000001</v>
      </c>
      <c r="BK353">
        <v>3.1E-2</v>
      </c>
      <c r="BL353">
        <v>2.68</v>
      </c>
      <c r="BM353">
        <v>5.9253999999999998</v>
      </c>
      <c r="BQ353">
        <v>0</v>
      </c>
      <c r="BR353">
        <v>0.40100000000000002</v>
      </c>
      <c r="BS353">
        <v>-5</v>
      </c>
      <c r="BT353">
        <v>5.0000000000000001E-3</v>
      </c>
      <c r="BU353">
        <v>9.7994380000000003</v>
      </c>
      <c r="BV353">
        <v>0</v>
      </c>
      <c r="BW353" t="s">
        <v>155</v>
      </c>
      <c r="BX353">
        <v>0.79300000000000004</v>
      </c>
    </row>
    <row r="354" spans="1:76" x14ac:dyDescent="0.25">
      <c r="A354" s="26">
        <v>43530</v>
      </c>
      <c r="B354" s="29">
        <v>0.7095470601851851</v>
      </c>
      <c r="C354">
        <v>13.757999999999999</v>
      </c>
      <c r="D354">
        <v>1.2203999999999999</v>
      </c>
      <c r="E354">
        <v>12203.936614</v>
      </c>
      <c r="F354">
        <v>152.5</v>
      </c>
      <c r="G354">
        <v>1.8</v>
      </c>
      <c r="H354">
        <v>726.3</v>
      </c>
      <c r="J354">
        <v>0</v>
      </c>
      <c r="K354">
        <v>0.87339999999999995</v>
      </c>
      <c r="L354">
        <v>12.016500000000001</v>
      </c>
      <c r="M354">
        <v>1.0659000000000001</v>
      </c>
      <c r="N354">
        <v>133.22569999999999</v>
      </c>
      <c r="O354">
        <v>1.5722</v>
      </c>
      <c r="P354">
        <v>134.80000000000001</v>
      </c>
      <c r="Q354">
        <v>105.6185</v>
      </c>
      <c r="R354">
        <v>1.2464</v>
      </c>
      <c r="S354">
        <v>106.9</v>
      </c>
      <c r="T354">
        <v>726.33450000000005</v>
      </c>
      <c r="W354">
        <v>0</v>
      </c>
      <c r="X354">
        <v>0</v>
      </c>
      <c r="Y354">
        <v>11.6</v>
      </c>
      <c r="Z354">
        <v>858</v>
      </c>
      <c r="AA354">
        <v>843</v>
      </c>
      <c r="AB354">
        <v>845</v>
      </c>
      <c r="AC354">
        <v>89</v>
      </c>
      <c r="AD354">
        <v>19.39</v>
      </c>
      <c r="AE354">
        <v>0.45</v>
      </c>
      <c r="AF354">
        <v>982</v>
      </c>
      <c r="AG354">
        <v>-3</v>
      </c>
      <c r="AH354">
        <v>49</v>
      </c>
      <c r="AI354">
        <v>35</v>
      </c>
      <c r="AJ354">
        <v>191</v>
      </c>
      <c r="AK354">
        <v>169</v>
      </c>
      <c r="AL354">
        <v>4.4000000000000004</v>
      </c>
      <c r="AM354">
        <v>174</v>
      </c>
      <c r="AN354" t="s">
        <v>155</v>
      </c>
      <c r="AO354">
        <v>2</v>
      </c>
      <c r="AP354" s="28">
        <v>0.91803240740740744</v>
      </c>
      <c r="AQ354">
        <v>47.159218000000003</v>
      </c>
      <c r="AR354">
        <v>-88.489850000000004</v>
      </c>
      <c r="AS354">
        <v>297.8</v>
      </c>
      <c r="AT354">
        <v>36.299999999999997</v>
      </c>
      <c r="AU354">
        <v>12</v>
      </c>
      <c r="AV354">
        <v>10</v>
      </c>
      <c r="AW354" t="s">
        <v>214</v>
      </c>
      <c r="AX354">
        <v>1.1468</v>
      </c>
      <c r="AY354">
        <v>1.7467999999999999</v>
      </c>
      <c r="AZ354">
        <v>2.2467999999999999</v>
      </c>
      <c r="BA354">
        <v>14.686999999999999</v>
      </c>
      <c r="BB354">
        <v>14.61</v>
      </c>
      <c r="BC354">
        <v>0.99</v>
      </c>
      <c r="BD354">
        <v>14.489000000000001</v>
      </c>
      <c r="BE354">
        <v>2884.7179999999998</v>
      </c>
      <c r="BF354">
        <v>162.869</v>
      </c>
      <c r="BG354">
        <v>3.3490000000000002</v>
      </c>
      <c r="BH354">
        <v>0.04</v>
      </c>
      <c r="BI354">
        <v>3.3889999999999998</v>
      </c>
      <c r="BJ354">
        <v>2.6549999999999998</v>
      </c>
      <c r="BK354">
        <v>3.1E-2</v>
      </c>
      <c r="BL354">
        <v>2.6869999999999998</v>
      </c>
      <c r="BM354">
        <v>5.5369999999999999</v>
      </c>
      <c r="BQ354">
        <v>0</v>
      </c>
      <c r="BR354">
        <v>0.18904000000000001</v>
      </c>
      <c r="BS354">
        <v>-5</v>
      </c>
      <c r="BT354">
        <v>5.0000000000000001E-3</v>
      </c>
      <c r="BU354">
        <v>4.6196650000000004</v>
      </c>
      <c r="BV354">
        <v>0</v>
      </c>
      <c r="BW354" t="s">
        <v>155</v>
      </c>
      <c r="BX354">
        <v>0.79300000000000004</v>
      </c>
    </row>
    <row r="355" spans="1:76" x14ac:dyDescent="0.25">
      <c r="A355" s="26">
        <v>43530</v>
      </c>
      <c r="B355" s="29">
        <v>0.70955863425925925</v>
      </c>
      <c r="C355">
        <v>13.57</v>
      </c>
      <c r="D355">
        <v>1.6588000000000001</v>
      </c>
      <c r="E355">
        <v>16588</v>
      </c>
      <c r="F355">
        <v>155.69999999999999</v>
      </c>
      <c r="G355">
        <v>1.8</v>
      </c>
      <c r="H355">
        <v>721.9</v>
      </c>
      <c r="J355">
        <v>0</v>
      </c>
      <c r="K355">
        <v>0.87109999999999999</v>
      </c>
      <c r="L355">
        <v>11.820499999999999</v>
      </c>
      <c r="M355">
        <v>1.4449000000000001</v>
      </c>
      <c r="N355">
        <v>135.6525</v>
      </c>
      <c r="O355">
        <v>1.5679000000000001</v>
      </c>
      <c r="P355">
        <v>137.19999999999999</v>
      </c>
      <c r="Q355">
        <v>107.5424</v>
      </c>
      <c r="R355">
        <v>1.2430000000000001</v>
      </c>
      <c r="S355">
        <v>108.8</v>
      </c>
      <c r="T355">
        <v>721.88610000000006</v>
      </c>
      <c r="W355">
        <v>0</v>
      </c>
      <c r="X355">
        <v>0</v>
      </c>
      <c r="Y355">
        <v>11.6</v>
      </c>
      <c r="Z355">
        <v>860</v>
      </c>
      <c r="AA355">
        <v>845</v>
      </c>
      <c r="AB355">
        <v>847</v>
      </c>
      <c r="AC355">
        <v>89</v>
      </c>
      <c r="AD355">
        <v>19.39</v>
      </c>
      <c r="AE355">
        <v>0.45</v>
      </c>
      <c r="AF355">
        <v>982</v>
      </c>
      <c r="AG355">
        <v>-3</v>
      </c>
      <c r="AH355">
        <v>49</v>
      </c>
      <c r="AI355">
        <v>35</v>
      </c>
      <c r="AJ355">
        <v>191</v>
      </c>
      <c r="AK355">
        <v>169</v>
      </c>
      <c r="AL355">
        <v>4.4000000000000004</v>
      </c>
      <c r="AM355">
        <v>174</v>
      </c>
      <c r="AN355" t="s">
        <v>155</v>
      </c>
      <c r="AO355">
        <v>2</v>
      </c>
      <c r="AP355" s="28">
        <v>0.91804398148148147</v>
      </c>
      <c r="AQ355">
        <v>47.159120000000001</v>
      </c>
      <c r="AR355">
        <v>-88.489686000000006</v>
      </c>
      <c r="AS355">
        <v>298</v>
      </c>
      <c r="AT355">
        <v>36.1</v>
      </c>
      <c r="AU355">
        <v>12</v>
      </c>
      <c r="AV355">
        <v>10</v>
      </c>
      <c r="AW355" t="s">
        <v>214</v>
      </c>
      <c r="AX355">
        <v>1.2</v>
      </c>
      <c r="AY355">
        <v>1.8</v>
      </c>
      <c r="AZ355">
        <v>2.2532000000000001</v>
      </c>
      <c r="BA355">
        <v>14.686999999999999</v>
      </c>
      <c r="BB355">
        <v>14.33</v>
      </c>
      <c r="BC355">
        <v>0.98</v>
      </c>
      <c r="BD355">
        <v>14.801</v>
      </c>
      <c r="BE355">
        <v>2798.6979999999999</v>
      </c>
      <c r="BF355">
        <v>217.74299999999999</v>
      </c>
      <c r="BG355">
        <v>3.363</v>
      </c>
      <c r="BH355">
        <v>3.9E-2</v>
      </c>
      <c r="BI355">
        <v>3.4020000000000001</v>
      </c>
      <c r="BJ355">
        <v>2.6659999999999999</v>
      </c>
      <c r="BK355">
        <v>3.1E-2</v>
      </c>
      <c r="BL355">
        <v>2.6970000000000001</v>
      </c>
      <c r="BM355">
        <v>5.4275000000000002</v>
      </c>
      <c r="BQ355">
        <v>0</v>
      </c>
      <c r="BR355">
        <v>0.44352000000000003</v>
      </c>
      <c r="BS355">
        <v>-5</v>
      </c>
      <c r="BT355">
        <v>5.0000000000000001E-3</v>
      </c>
      <c r="BU355">
        <v>10.838520000000001</v>
      </c>
      <c r="BV355">
        <v>0</v>
      </c>
      <c r="BW355" t="s">
        <v>155</v>
      </c>
      <c r="BX355">
        <v>0.79300000000000004</v>
      </c>
    </row>
    <row r="356" spans="1:76" x14ac:dyDescent="0.25">
      <c r="A356" s="26">
        <v>43530</v>
      </c>
      <c r="B356" s="29">
        <v>0.7095702083333334</v>
      </c>
      <c r="C356">
        <v>13.141</v>
      </c>
      <c r="D356">
        <v>2.3182999999999998</v>
      </c>
      <c r="E356">
        <v>23182.884776999999</v>
      </c>
      <c r="F356">
        <v>158.30000000000001</v>
      </c>
      <c r="G356">
        <v>1.7</v>
      </c>
      <c r="H356">
        <v>824.7</v>
      </c>
      <c r="J356">
        <v>0</v>
      </c>
      <c r="K356">
        <v>0.86839999999999995</v>
      </c>
      <c r="L356">
        <v>11.4123</v>
      </c>
      <c r="M356">
        <v>2.0133000000000001</v>
      </c>
      <c r="N356">
        <v>137.49760000000001</v>
      </c>
      <c r="O356">
        <v>1.4762999999999999</v>
      </c>
      <c r="P356">
        <v>139</v>
      </c>
      <c r="Q356">
        <v>109.0052</v>
      </c>
      <c r="R356">
        <v>1.1704000000000001</v>
      </c>
      <c r="S356">
        <v>110.2</v>
      </c>
      <c r="T356">
        <v>824.68129999999996</v>
      </c>
      <c r="W356">
        <v>0</v>
      </c>
      <c r="X356">
        <v>0</v>
      </c>
      <c r="Y356">
        <v>11.6</v>
      </c>
      <c r="Z356">
        <v>864</v>
      </c>
      <c r="AA356">
        <v>849</v>
      </c>
      <c r="AB356">
        <v>851</v>
      </c>
      <c r="AC356">
        <v>89</v>
      </c>
      <c r="AD356">
        <v>19.39</v>
      </c>
      <c r="AE356">
        <v>0.45</v>
      </c>
      <c r="AF356">
        <v>982</v>
      </c>
      <c r="AG356">
        <v>-3</v>
      </c>
      <c r="AH356">
        <v>49</v>
      </c>
      <c r="AI356">
        <v>35</v>
      </c>
      <c r="AJ356">
        <v>191</v>
      </c>
      <c r="AK356">
        <v>169</v>
      </c>
      <c r="AL356">
        <v>4.3</v>
      </c>
      <c r="AM356">
        <v>174</v>
      </c>
      <c r="AN356" t="s">
        <v>155</v>
      </c>
      <c r="AO356">
        <v>2</v>
      </c>
      <c r="AP356" s="28">
        <v>0.91805555555555562</v>
      </c>
      <c r="AQ356">
        <v>47.159033999999998</v>
      </c>
      <c r="AR356">
        <v>-88.489512000000005</v>
      </c>
      <c r="AS356">
        <v>298.39999999999998</v>
      </c>
      <c r="AT356">
        <v>35.6</v>
      </c>
      <c r="AU356">
        <v>12</v>
      </c>
      <c r="AV356">
        <v>10</v>
      </c>
      <c r="AW356" t="s">
        <v>214</v>
      </c>
      <c r="AX356">
        <v>1.1532</v>
      </c>
      <c r="AY356">
        <v>1.8</v>
      </c>
      <c r="AZ356">
        <v>2.2000000000000002</v>
      </c>
      <c r="BA356">
        <v>14.686999999999999</v>
      </c>
      <c r="BB356">
        <v>14.03</v>
      </c>
      <c r="BC356">
        <v>0.96</v>
      </c>
      <c r="BD356">
        <v>15.15</v>
      </c>
      <c r="BE356">
        <v>2667.837</v>
      </c>
      <c r="BF356">
        <v>299.54700000000003</v>
      </c>
      <c r="BG356">
        <v>3.3660000000000001</v>
      </c>
      <c r="BH356">
        <v>3.5999999999999997E-2</v>
      </c>
      <c r="BI356">
        <v>3.4020000000000001</v>
      </c>
      <c r="BJ356">
        <v>2.669</v>
      </c>
      <c r="BK356">
        <v>2.9000000000000001E-2</v>
      </c>
      <c r="BL356">
        <v>2.6970000000000001</v>
      </c>
      <c r="BM356">
        <v>6.1219000000000001</v>
      </c>
      <c r="BQ356">
        <v>0</v>
      </c>
      <c r="BR356">
        <v>0.38884000000000002</v>
      </c>
      <c r="BS356">
        <v>-5</v>
      </c>
      <c r="BT356">
        <v>5.0000000000000001E-3</v>
      </c>
      <c r="BU356">
        <v>9.5022769999999994</v>
      </c>
      <c r="BV356">
        <v>0</v>
      </c>
      <c r="BW356" t="s">
        <v>155</v>
      </c>
      <c r="BX356">
        <v>0.79300000000000004</v>
      </c>
    </row>
    <row r="357" spans="1:76" x14ac:dyDescent="0.25">
      <c r="A357" s="26">
        <v>43530</v>
      </c>
      <c r="B357" s="29">
        <v>0.70958178240740744</v>
      </c>
      <c r="C357">
        <v>13.004</v>
      </c>
      <c r="D357">
        <v>2.7279</v>
      </c>
      <c r="E357">
        <v>27278.815004</v>
      </c>
      <c r="F357">
        <v>167</v>
      </c>
      <c r="G357">
        <v>1.6</v>
      </c>
      <c r="H357">
        <v>977.7</v>
      </c>
      <c r="J357">
        <v>0</v>
      </c>
      <c r="K357">
        <v>0.86570000000000003</v>
      </c>
      <c r="L357">
        <v>11.258100000000001</v>
      </c>
      <c r="M357">
        <v>2.3616000000000001</v>
      </c>
      <c r="N357">
        <v>144.56229999999999</v>
      </c>
      <c r="O357">
        <v>1.4020999999999999</v>
      </c>
      <c r="P357">
        <v>146</v>
      </c>
      <c r="Q357">
        <v>114.60590000000001</v>
      </c>
      <c r="R357">
        <v>1.1115999999999999</v>
      </c>
      <c r="S357">
        <v>115.7</v>
      </c>
      <c r="T357">
        <v>977.74459999999999</v>
      </c>
      <c r="W357">
        <v>0</v>
      </c>
      <c r="X357">
        <v>0</v>
      </c>
      <c r="Y357">
        <v>11.6</v>
      </c>
      <c r="Z357">
        <v>868</v>
      </c>
      <c r="AA357">
        <v>854</v>
      </c>
      <c r="AB357">
        <v>854</v>
      </c>
      <c r="AC357">
        <v>89</v>
      </c>
      <c r="AD357">
        <v>19.39</v>
      </c>
      <c r="AE357">
        <v>0.45</v>
      </c>
      <c r="AF357">
        <v>982</v>
      </c>
      <c r="AG357">
        <v>-3</v>
      </c>
      <c r="AH357">
        <v>48.12</v>
      </c>
      <c r="AI357">
        <v>35</v>
      </c>
      <c r="AJ357">
        <v>191</v>
      </c>
      <c r="AK357">
        <v>169</v>
      </c>
      <c r="AL357">
        <v>4.3</v>
      </c>
      <c r="AM357">
        <v>174</v>
      </c>
      <c r="AN357" t="s">
        <v>155</v>
      </c>
      <c r="AO357">
        <v>2</v>
      </c>
      <c r="AP357" s="28">
        <v>0.91806712962962955</v>
      </c>
      <c r="AQ357">
        <v>47.158973000000003</v>
      </c>
      <c r="AR357">
        <v>-88.489312999999996</v>
      </c>
      <c r="AS357">
        <v>298.60000000000002</v>
      </c>
      <c r="AT357">
        <v>35.5</v>
      </c>
      <c r="AU357">
        <v>12</v>
      </c>
      <c r="AV357">
        <v>10</v>
      </c>
      <c r="AW357" t="s">
        <v>214</v>
      </c>
      <c r="AX357">
        <v>1.1000000000000001</v>
      </c>
      <c r="AY357">
        <v>1.8</v>
      </c>
      <c r="AZ357">
        <v>2.2467999999999999</v>
      </c>
      <c r="BA357">
        <v>14.686999999999999</v>
      </c>
      <c r="BB357">
        <v>13.74</v>
      </c>
      <c r="BC357">
        <v>0.94</v>
      </c>
      <c r="BD357">
        <v>15.509</v>
      </c>
      <c r="BE357">
        <v>2591.4769999999999</v>
      </c>
      <c r="BF357">
        <v>345.99400000000003</v>
      </c>
      <c r="BG357">
        <v>3.4849999999999999</v>
      </c>
      <c r="BH357">
        <v>3.4000000000000002E-2</v>
      </c>
      <c r="BI357">
        <v>3.5190000000000001</v>
      </c>
      <c r="BJ357">
        <v>2.7629999999999999</v>
      </c>
      <c r="BK357">
        <v>2.7E-2</v>
      </c>
      <c r="BL357">
        <v>2.7890000000000001</v>
      </c>
      <c r="BM357">
        <v>7.1468999999999996</v>
      </c>
      <c r="BQ357">
        <v>0</v>
      </c>
      <c r="BR357">
        <v>0.47896</v>
      </c>
      <c r="BS357">
        <v>-5</v>
      </c>
      <c r="BT357">
        <v>5.0000000000000001E-3</v>
      </c>
      <c r="BU357">
        <v>11.704585</v>
      </c>
      <c r="BV357">
        <v>0</v>
      </c>
      <c r="BW357" t="s">
        <v>155</v>
      </c>
      <c r="BX357">
        <v>0.79300000000000004</v>
      </c>
    </row>
    <row r="358" spans="1:76" x14ac:dyDescent="0.25">
      <c r="A358" s="26">
        <v>43530</v>
      </c>
      <c r="B358" s="29">
        <v>0.70959335648148147</v>
      </c>
      <c r="C358">
        <v>12.981</v>
      </c>
      <c r="D358">
        <v>2.4738000000000002</v>
      </c>
      <c r="E358">
        <v>24738.320545999999</v>
      </c>
      <c r="F358">
        <v>187.3</v>
      </c>
      <c r="G358">
        <v>1.5</v>
      </c>
      <c r="H358">
        <v>1083.9000000000001</v>
      </c>
      <c r="J358">
        <v>0</v>
      </c>
      <c r="K358">
        <v>0.86809999999999998</v>
      </c>
      <c r="L358">
        <v>11.268700000000001</v>
      </c>
      <c r="M358">
        <v>2.1474000000000002</v>
      </c>
      <c r="N358">
        <v>162.57149999999999</v>
      </c>
      <c r="O358">
        <v>1.3177000000000001</v>
      </c>
      <c r="P358">
        <v>163.9</v>
      </c>
      <c r="Q358">
        <v>128.88319999999999</v>
      </c>
      <c r="R358">
        <v>1.0447</v>
      </c>
      <c r="S358">
        <v>129.9</v>
      </c>
      <c r="T358">
        <v>1083.8554999999999</v>
      </c>
      <c r="W358">
        <v>0</v>
      </c>
      <c r="X358">
        <v>0</v>
      </c>
      <c r="Y358">
        <v>11.7</v>
      </c>
      <c r="Z358">
        <v>867</v>
      </c>
      <c r="AA358">
        <v>854</v>
      </c>
      <c r="AB358">
        <v>854</v>
      </c>
      <c r="AC358">
        <v>89</v>
      </c>
      <c r="AD358">
        <v>19.39</v>
      </c>
      <c r="AE358">
        <v>0.45</v>
      </c>
      <c r="AF358">
        <v>982</v>
      </c>
      <c r="AG358">
        <v>-3</v>
      </c>
      <c r="AH358">
        <v>48</v>
      </c>
      <c r="AI358">
        <v>35</v>
      </c>
      <c r="AJ358">
        <v>191</v>
      </c>
      <c r="AK358">
        <v>169</v>
      </c>
      <c r="AL358">
        <v>4.4000000000000004</v>
      </c>
      <c r="AM358">
        <v>174</v>
      </c>
      <c r="AN358" t="s">
        <v>155</v>
      </c>
      <c r="AO358">
        <v>2</v>
      </c>
      <c r="AP358" s="28">
        <v>0.9180787037037037</v>
      </c>
      <c r="AQ358">
        <v>47.158929000000001</v>
      </c>
      <c r="AR358">
        <v>-88.489080999999999</v>
      </c>
      <c r="AS358">
        <v>298.7</v>
      </c>
      <c r="AT358">
        <v>36.9</v>
      </c>
      <c r="AU358">
        <v>12</v>
      </c>
      <c r="AV358">
        <v>10</v>
      </c>
      <c r="AW358" t="s">
        <v>214</v>
      </c>
      <c r="AX358">
        <v>1.2403999999999999</v>
      </c>
      <c r="AY358">
        <v>1.4256</v>
      </c>
      <c r="AZ358">
        <v>2.3468</v>
      </c>
      <c r="BA358">
        <v>14.686999999999999</v>
      </c>
      <c r="BB358">
        <v>13.99</v>
      </c>
      <c r="BC358">
        <v>0.95</v>
      </c>
      <c r="BD358">
        <v>15.2</v>
      </c>
      <c r="BE358">
        <v>2631.0430000000001</v>
      </c>
      <c r="BF358">
        <v>319.11799999999999</v>
      </c>
      <c r="BG358">
        <v>3.9750000000000001</v>
      </c>
      <c r="BH358">
        <v>3.2000000000000001E-2</v>
      </c>
      <c r="BI358">
        <v>4.0069999999999997</v>
      </c>
      <c r="BJ358">
        <v>3.1509999999999998</v>
      </c>
      <c r="BK358">
        <v>2.5999999999999999E-2</v>
      </c>
      <c r="BL358">
        <v>3.177</v>
      </c>
      <c r="BM358">
        <v>8.0359999999999996</v>
      </c>
      <c r="BQ358">
        <v>0</v>
      </c>
      <c r="BR358">
        <v>0.57563699999999995</v>
      </c>
      <c r="BS358">
        <v>-5</v>
      </c>
      <c r="BT358">
        <v>5.0000000000000001E-3</v>
      </c>
      <c r="BU358">
        <v>14.067138999999999</v>
      </c>
      <c r="BV358">
        <v>0</v>
      </c>
      <c r="BW358" t="s">
        <v>155</v>
      </c>
      <c r="BX358">
        <v>0.79300000000000004</v>
      </c>
    </row>
    <row r="359" spans="1:76" x14ac:dyDescent="0.25">
      <c r="A359" s="26">
        <v>43530</v>
      </c>
      <c r="B359" s="29">
        <v>0.70960493055555551</v>
      </c>
      <c r="C359">
        <v>12.907999999999999</v>
      </c>
      <c r="D359">
        <v>2.7393000000000001</v>
      </c>
      <c r="E359">
        <v>27392.580644999998</v>
      </c>
      <c r="F359">
        <v>207.7</v>
      </c>
      <c r="G359">
        <v>1.5</v>
      </c>
      <c r="H359">
        <v>1115.0999999999999</v>
      </c>
      <c r="J359">
        <v>0</v>
      </c>
      <c r="K359">
        <v>0.86619999999999997</v>
      </c>
      <c r="L359">
        <v>11.180899999999999</v>
      </c>
      <c r="M359">
        <v>2.3727999999999998</v>
      </c>
      <c r="N359">
        <v>179.9401</v>
      </c>
      <c r="O359">
        <v>1.2992999999999999</v>
      </c>
      <c r="P359">
        <v>181.2</v>
      </c>
      <c r="Q359">
        <v>142.65270000000001</v>
      </c>
      <c r="R359">
        <v>1.0301</v>
      </c>
      <c r="S359">
        <v>143.69999999999999</v>
      </c>
      <c r="T359">
        <v>1115.1400000000001</v>
      </c>
      <c r="W359">
        <v>0</v>
      </c>
      <c r="X359">
        <v>0</v>
      </c>
      <c r="Y359">
        <v>11.6</v>
      </c>
      <c r="Z359">
        <v>867</v>
      </c>
      <c r="AA359">
        <v>854</v>
      </c>
      <c r="AB359">
        <v>855</v>
      </c>
      <c r="AC359">
        <v>89</v>
      </c>
      <c r="AD359">
        <v>19.39</v>
      </c>
      <c r="AE359">
        <v>0.45</v>
      </c>
      <c r="AF359">
        <v>982</v>
      </c>
      <c r="AG359">
        <v>-3</v>
      </c>
      <c r="AH359">
        <v>48</v>
      </c>
      <c r="AI359">
        <v>35</v>
      </c>
      <c r="AJ359">
        <v>191</v>
      </c>
      <c r="AK359">
        <v>169</v>
      </c>
      <c r="AL359">
        <v>4.3</v>
      </c>
      <c r="AM359">
        <v>174.2</v>
      </c>
      <c r="AN359" t="s">
        <v>155</v>
      </c>
      <c r="AO359">
        <v>2</v>
      </c>
      <c r="AP359" s="28">
        <v>0.91809027777777785</v>
      </c>
      <c r="AQ359">
        <v>47.158898000000001</v>
      </c>
      <c r="AR359">
        <v>-88.488832000000002</v>
      </c>
      <c r="AS359">
        <v>298.7</v>
      </c>
      <c r="AT359">
        <v>39.799999999999997</v>
      </c>
      <c r="AU359">
        <v>12</v>
      </c>
      <c r="AV359">
        <v>10</v>
      </c>
      <c r="AW359" t="s">
        <v>214</v>
      </c>
      <c r="AX359">
        <v>1.4</v>
      </c>
      <c r="AY359">
        <v>1.0468</v>
      </c>
      <c r="AZ359">
        <v>2.3532000000000002</v>
      </c>
      <c r="BA359">
        <v>14.686999999999999</v>
      </c>
      <c r="BB359">
        <v>13.79</v>
      </c>
      <c r="BC359">
        <v>0.94</v>
      </c>
      <c r="BD359">
        <v>15.443</v>
      </c>
      <c r="BE359">
        <v>2583.5740000000001</v>
      </c>
      <c r="BF359">
        <v>348.97</v>
      </c>
      <c r="BG359">
        <v>4.3540000000000001</v>
      </c>
      <c r="BH359">
        <v>3.1E-2</v>
      </c>
      <c r="BI359">
        <v>4.3860000000000001</v>
      </c>
      <c r="BJ359">
        <v>3.452</v>
      </c>
      <c r="BK359">
        <v>2.5000000000000001E-2</v>
      </c>
      <c r="BL359">
        <v>3.4769999999999999</v>
      </c>
      <c r="BM359">
        <v>8.1824999999999992</v>
      </c>
      <c r="BQ359">
        <v>0</v>
      </c>
      <c r="BR359">
        <v>0.34063399999999999</v>
      </c>
      <c r="BS359">
        <v>-5</v>
      </c>
      <c r="BT359">
        <v>5.8799999999999998E-3</v>
      </c>
      <c r="BU359">
        <v>8.3242340000000006</v>
      </c>
      <c r="BV359">
        <v>0</v>
      </c>
      <c r="BW359" t="s">
        <v>155</v>
      </c>
      <c r="BX359">
        <v>0.79300000000000004</v>
      </c>
    </row>
    <row r="360" spans="1:76" x14ac:dyDescent="0.25">
      <c r="A360" s="26">
        <v>43530</v>
      </c>
      <c r="B360" s="29">
        <v>0.70961650462962966</v>
      </c>
      <c r="C360">
        <v>12.933</v>
      </c>
      <c r="D360">
        <v>2.6577999999999999</v>
      </c>
      <c r="E360">
        <v>26578.060310000001</v>
      </c>
      <c r="F360">
        <v>230.4</v>
      </c>
      <c r="G360">
        <v>1.5</v>
      </c>
      <c r="H360">
        <v>1162</v>
      </c>
      <c r="J360">
        <v>0</v>
      </c>
      <c r="K360">
        <v>0.86670000000000003</v>
      </c>
      <c r="L360">
        <v>11.209300000000001</v>
      </c>
      <c r="M360">
        <v>2.3035000000000001</v>
      </c>
      <c r="N360">
        <v>199.6772</v>
      </c>
      <c r="O360">
        <v>1.3001</v>
      </c>
      <c r="P360">
        <v>201</v>
      </c>
      <c r="Q360">
        <v>158.29990000000001</v>
      </c>
      <c r="R360">
        <v>1.0306999999999999</v>
      </c>
      <c r="S360">
        <v>159.30000000000001</v>
      </c>
      <c r="T360">
        <v>1161.9920999999999</v>
      </c>
      <c r="W360">
        <v>0</v>
      </c>
      <c r="X360">
        <v>0</v>
      </c>
      <c r="Y360">
        <v>11.6</v>
      </c>
      <c r="Z360">
        <v>867</v>
      </c>
      <c r="AA360">
        <v>854</v>
      </c>
      <c r="AB360">
        <v>855</v>
      </c>
      <c r="AC360">
        <v>89</v>
      </c>
      <c r="AD360">
        <v>19.39</v>
      </c>
      <c r="AE360">
        <v>0.45</v>
      </c>
      <c r="AF360">
        <v>982</v>
      </c>
      <c r="AG360">
        <v>-3</v>
      </c>
      <c r="AH360">
        <v>48</v>
      </c>
      <c r="AI360">
        <v>35</v>
      </c>
      <c r="AJ360">
        <v>191</v>
      </c>
      <c r="AK360">
        <v>169</v>
      </c>
      <c r="AL360">
        <v>4.3</v>
      </c>
      <c r="AM360">
        <v>174.6</v>
      </c>
      <c r="AN360" t="s">
        <v>155</v>
      </c>
      <c r="AO360">
        <v>2</v>
      </c>
      <c r="AP360" s="28">
        <v>0.91810185185185178</v>
      </c>
      <c r="AQ360">
        <v>47.158890999999997</v>
      </c>
      <c r="AR360">
        <v>-88.488563999999997</v>
      </c>
      <c r="AS360">
        <v>298.89999999999998</v>
      </c>
      <c r="AT360">
        <v>42.6</v>
      </c>
      <c r="AU360">
        <v>12</v>
      </c>
      <c r="AV360">
        <v>10</v>
      </c>
      <c r="AW360" t="s">
        <v>214</v>
      </c>
      <c r="AX360">
        <v>1.4468000000000001</v>
      </c>
      <c r="AY360">
        <v>1.2403999999999999</v>
      </c>
      <c r="AZ360">
        <v>2.4403999999999999</v>
      </c>
      <c r="BA360">
        <v>14.686999999999999</v>
      </c>
      <c r="BB360">
        <v>13.84</v>
      </c>
      <c r="BC360">
        <v>0.94</v>
      </c>
      <c r="BD360">
        <v>15.379</v>
      </c>
      <c r="BE360">
        <v>2597.038</v>
      </c>
      <c r="BF360">
        <v>339.68299999999999</v>
      </c>
      <c r="BG360">
        <v>4.8449999999999998</v>
      </c>
      <c r="BH360">
        <v>3.2000000000000001E-2</v>
      </c>
      <c r="BI360">
        <v>4.8760000000000003</v>
      </c>
      <c r="BJ360">
        <v>3.8410000000000002</v>
      </c>
      <c r="BK360">
        <v>2.5000000000000001E-2</v>
      </c>
      <c r="BL360">
        <v>3.8660000000000001</v>
      </c>
      <c r="BM360">
        <v>8.5490999999999993</v>
      </c>
      <c r="BQ360">
        <v>0</v>
      </c>
      <c r="BR360">
        <v>0.58948</v>
      </c>
      <c r="BS360">
        <v>-5</v>
      </c>
      <c r="BT360">
        <v>5.1200000000000004E-3</v>
      </c>
      <c r="BU360">
        <v>14.405417</v>
      </c>
      <c r="BV360">
        <v>0</v>
      </c>
      <c r="BW360" t="s">
        <v>155</v>
      </c>
      <c r="BX360">
        <v>0.79300000000000004</v>
      </c>
    </row>
    <row r="361" spans="1:76" x14ac:dyDescent="0.25">
      <c r="A361" s="26">
        <v>43530</v>
      </c>
      <c r="B361" s="29">
        <v>0.70962807870370381</v>
      </c>
      <c r="C361">
        <v>13.372999999999999</v>
      </c>
      <c r="D361">
        <v>2.1671</v>
      </c>
      <c r="E361">
        <v>21671.028192000002</v>
      </c>
      <c r="F361">
        <v>250</v>
      </c>
      <c r="G361">
        <v>1.4</v>
      </c>
      <c r="H361">
        <v>1166</v>
      </c>
      <c r="J361">
        <v>0</v>
      </c>
      <c r="K361">
        <v>0.86770000000000003</v>
      </c>
      <c r="L361">
        <v>11.604100000000001</v>
      </c>
      <c r="M361">
        <v>1.8804000000000001</v>
      </c>
      <c r="N361">
        <v>216.9126</v>
      </c>
      <c r="O361">
        <v>1.2311000000000001</v>
      </c>
      <c r="P361">
        <v>218.1</v>
      </c>
      <c r="Q361">
        <v>171.96369999999999</v>
      </c>
      <c r="R361">
        <v>0.97599999999999998</v>
      </c>
      <c r="S361">
        <v>172.9</v>
      </c>
      <c r="T361">
        <v>1166.0116</v>
      </c>
      <c r="W361">
        <v>0</v>
      </c>
      <c r="X361">
        <v>0</v>
      </c>
      <c r="Y361">
        <v>11.6</v>
      </c>
      <c r="Z361">
        <v>862</v>
      </c>
      <c r="AA361">
        <v>850</v>
      </c>
      <c r="AB361">
        <v>850</v>
      </c>
      <c r="AC361">
        <v>89</v>
      </c>
      <c r="AD361">
        <v>19.39</v>
      </c>
      <c r="AE361">
        <v>0.45</v>
      </c>
      <c r="AF361">
        <v>982</v>
      </c>
      <c r="AG361">
        <v>-3</v>
      </c>
      <c r="AH361">
        <v>48</v>
      </c>
      <c r="AI361">
        <v>35</v>
      </c>
      <c r="AJ361">
        <v>191</v>
      </c>
      <c r="AK361">
        <v>169</v>
      </c>
      <c r="AL361">
        <v>4.4000000000000004</v>
      </c>
      <c r="AM361">
        <v>174.9</v>
      </c>
      <c r="AN361" t="s">
        <v>155</v>
      </c>
      <c r="AO361">
        <v>2</v>
      </c>
      <c r="AP361" s="28">
        <v>0.91811342592592593</v>
      </c>
      <c r="AQ361">
        <v>47.158895000000001</v>
      </c>
      <c r="AR361">
        <v>-88.488276999999997</v>
      </c>
      <c r="AS361">
        <v>298.89999999999998</v>
      </c>
      <c r="AT361">
        <v>44.6</v>
      </c>
      <c r="AU361">
        <v>12</v>
      </c>
      <c r="AV361">
        <v>10</v>
      </c>
      <c r="AW361" t="s">
        <v>214</v>
      </c>
      <c r="AX361">
        <v>1.5</v>
      </c>
      <c r="AY361">
        <v>1.4468000000000001</v>
      </c>
      <c r="AZ361">
        <v>2.6</v>
      </c>
      <c r="BA361">
        <v>14.686999999999999</v>
      </c>
      <c r="BB361">
        <v>13.95</v>
      </c>
      <c r="BC361">
        <v>0.95</v>
      </c>
      <c r="BD361">
        <v>15.244</v>
      </c>
      <c r="BE361">
        <v>2694.058</v>
      </c>
      <c r="BF361">
        <v>277.863</v>
      </c>
      <c r="BG361">
        <v>5.274</v>
      </c>
      <c r="BH361">
        <v>0.03</v>
      </c>
      <c r="BI361">
        <v>5.3040000000000003</v>
      </c>
      <c r="BJ361">
        <v>4.181</v>
      </c>
      <c r="BK361">
        <v>2.4E-2</v>
      </c>
      <c r="BL361">
        <v>4.2050000000000001</v>
      </c>
      <c r="BM361">
        <v>8.5962999999999994</v>
      </c>
      <c r="BQ361">
        <v>0</v>
      </c>
      <c r="BR361">
        <v>0.3332</v>
      </c>
      <c r="BS361">
        <v>-5</v>
      </c>
      <c r="BT361">
        <v>5.0000000000000001E-3</v>
      </c>
      <c r="BU361">
        <v>8.1425750000000008</v>
      </c>
      <c r="BV361">
        <v>0</v>
      </c>
      <c r="BW361" t="s">
        <v>155</v>
      </c>
      <c r="BX361">
        <v>0.79300000000000004</v>
      </c>
    </row>
    <row r="362" spans="1:76" x14ac:dyDescent="0.25">
      <c r="A362" s="26">
        <v>43530</v>
      </c>
      <c r="B362" s="29">
        <v>0.70963965277777774</v>
      </c>
      <c r="C362">
        <v>13.662000000000001</v>
      </c>
      <c r="D362">
        <v>1.6418999999999999</v>
      </c>
      <c r="E362">
        <v>16419.228188000001</v>
      </c>
      <c r="F362">
        <v>263.39999999999998</v>
      </c>
      <c r="G362">
        <v>1.4</v>
      </c>
      <c r="H362">
        <v>1050.5999999999999</v>
      </c>
      <c r="J362">
        <v>0</v>
      </c>
      <c r="K362">
        <v>0.87019999999999997</v>
      </c>
      <c r="L362">
        <v>11.889200000000001</v>
      </c>
      <c r="M362">
        <v>1.4288000000000001</v>
      </c>
      <c r="N362">
        <v>229.2577</v>
      </c>
      <c r="O362">
        <v>1.2182999999999999</v>
      </c>
      <c r="P362">
        <v>230.5</v>
      </c>
      <c r="Q362">
        <v>181.75059999999999</v>
      </c>
      <c r="R362">
        <v>0.96589999999999998</v>
      </c>
      <c r="S362">
        <v>182.7</v>
      </c>
      <c r="T362">
        <v>1050.6229000000001</v>
      </c>
      <c r="W362">
        <v>0</v>
      </c>
      <c r="X362">
        <v>0</v>
      </c>
      <c r="Y362">
        <v>11.6</v>
      </c>
      <c r="Z362">
        <v>859</v>
      </c>
      <c r="AA362">
        <v>846</v>
      </c>
      <c r="AB362">
        <v>847</v>
      </c>
      <c r="AC362">
        <v>89</v>
      </c>
      <c r="AD362">
        <v>19.39</v>
      </c>
      <c r="AE362">
        <v>0.45</v>
      </c>
      <c r="AF362">
        <v>982</v>
      </c>
      <c r="AG362">
        <v>-3</v>
      </c>
      <c r="AH362">
        <v>48</v>
      </c>
      <c r="AI362">
        <v>35</v>
      </c>
      <c r="AJ362">
        <v>191</v>
      </c>
      <c r="AK362">
        <v>169</v>
      </c>
      <c r="AL362">
        <v>4.4000000000000004</v>
      </c>
      <c r="AM362">
        <v>175</v>
      </c>
      <c r="AN362" t="s">
        <v>155</v>
      </c>
      <c r="AO362">
        <v>2</v>
      </c>
      <c r="AP362" s="28">
        <v>0.91812499999999997</v>
      </c>
      <c r="AQ362">
        <v>47.158898999999998</v>
      </c>
      <c r="AR362">
        <v>-88.487986000000006</v>
      </c>
      <c r="AS362">
        <v>299</v>
      </c>
      <c r="AT362">
        <v>46.3</v>
      </c>
      <c r="AU362">
        <v>12</v>
      </c>
      <c r="AV362">
        <v>10</v>
      </c>
      <c r="AW362" t="s">
        <v>214</v>
      </c>
      <c r="AX362">
        <v>1.3595999999999999</v>
      </c>
      <c r="AY362">
        <v>1.5</v>
      </c>
      <c r="AZ362">
        <v>2.3660000000000001</v>
      </c>
      <c r="BA362">
        <v>14.686999999999999</v>
      </c>
      <c r="BB362">
        <v>14.23</v>
      </c>
      <c r="BC362">
        <v>0.97</v>
      </c>
      <c r="BD362">
        <v>14.913</v>
      </c>
      <c r="BE362">
        <v>2796.9839999999999</v>
      </c>
      <c r="BF362">
        <v>213.94300000000001</v>
      </c>
      <c r="BG362">
        <v>5.6479999999999997</v>
      </c>
      <c r="BH362">
        <v>0.03</v>
      </c>
      <c r="BI362">
        <v>5.6779999999999999</v>
      </c>
      <c r="BJ362">
        <v>4.4779999999999998</v>
      </c>
      <c r="BK362">
        <v>2.4E-2</v>
      </c>
      <c r="BL362">
        <v>4.5010000000000003</v>
      </c>
      <c r="BM362">
        <v>7.8487</v>
      </c>
      <c r="BQ362">
        <v>0</v>
      </c>
      <c r="BR362">
        <v>0.23580000000000001</v>
      </c>
      <c r="BS362">
        <v>-5</v>
      </c>
      <c r="BT362">
        <v>5.0000000000000001E-3</v>
      </c>
      <c r="BU362">
        <v>5.7623620000000004</v>
      </c>
      <c r="BV362">
        <v>0</v>
      </c>
      <c r="BW362" t="s">
        <v>155</v>
      </c>
      <c r="BX362">
        <v>0.79300000000000004</v>
      </c>
    </row>
    <row r="363" spans="1:76" x14ac:dyDescent="0.25">
      <c r="A363" s="26">
        <v>43530</v>
      </c>
      <c r="B363" s="29">
        <v>0.70965122685185189</v>
      </c>
      <c r="C363">
        <v>13.351000000000001</v>
      </c>
      <c r="D363">
        <v>1.7186999999999999</v>
      </c>
      <c r="E363">
        <v>17186.53414</v>
      </c>
      <c r="F363">
        <v>267.39999999999998</v>
      </c>
      <c r="G363">
        <v>1.4</v>
      </c>
      <c r="H363">
        <v>957.7</v>
      </c>
      <c r="J363">
        <v>0</v>
      </c>
      <c r="K363">
        <v>0.872</v>
      </c>
      <c r="L363">
        <v>11.641999999999999</v>
      </c>
      <c r="M363">
        <v>1.4986999999999999</v>
      </c>
      <c r="N363">
        <v>233.2176</v>
      </c>
      <c r="O363">
        <v>1.2208000000000001</v>
      </c>
      <c r="P363">
        <v>234.4</v>
      </c>
      <c r="Q363">
        <v>184.89</v>
      </c>
      <c r="R363">
        <v>0.96779999999999999</v>
      </c>
      <c r="S363">
        <v>185.9</v>
      </c>
      <c r="T363">
        <v>957.73009999999999</v>
      </c>
      <c r="W363">
        <v>0</v>
      </c>
      <c r="X363">
        <v>0</v>
      </c>
      <c r="Y363">
        <v>11.6</v>
      </c>
      <c r="Z363">
        <v>858</v>
      </c>
      <c r="AA363">
        <v>845</v>
      </c>
      <c r="AB363">
        <v>847</v>
      </c>
      <c r="AC363">
        <v>89</v>
      </c>
      <c r="AD363">
        <v>19.39</v>
      </c>
      <c r="AE363">
        <v>0.45</v>
      </c>
      <c r="AF363">
        <v>982</v>
      </c>
      <c r="AG363">
        <v>-3</v>
      </c>
      <c r="AH363">
        <v>48</v>
      </c>
      <c r="AI363">
        <v>35</v>
      </c>
      <c r="AJ363">
        <v>191</v>
      </c>
      <c r="AK363">
        <v>169</v>
      </c>
      <c r="AL363">
        <v>4.5</v>
      </c>
      <c r="AM363">
        <v>175</v>
      </c>
      <c r="AN363" t="s">
        <v>155</v>
      </c>
      <c r="AO363">
        <v>2</v>
      </c>
      <c r="AP363" s="28">
        <v>0.91813657407407412</v>
      </c>
      <c r="AQ363">
        <v>47.158909999999999</v>
      </c>
      <c r="AR363">
        <v>-88.487700000000004</v>
      </c>
      <c r="AS363">
        <v>299.10000000000002</v>
      </c>
      <c r="AT363">
        <v>46.6</v>
      </c>
      <c r="AU363">
        <v>12</v>
      </c>
      <c r="AV363">
        <v>10</v>
      </c>
      <c r="AW363" t="s">
        <v>214</v>
      </c>
      <c r="AX363">
        <v>1.2</v>
      </c>
      <c r="AY363">
        <v>1.5</v>
      </c>
      <c r="AZ363">
        <v>2.1</v>
      </c>
      <c r="BA363">
        <v>14.686999999999999</v>
      </c>
      <c r="BB363">
        <v>14.43</v>
      </c>
      <c r="BC363">
        <v>0.98</v>
      </c>
      <c r="BD363">
        <v>14.678000000000001</v>
      </c>
      <c r="BE363">
        <v>2777.5630000000001</v>
      </c>
      <c r="BF363">
        <v>227.57400000000001</v>
      </c>
      <c r="BG363">
        <v>5.827</v>
      </c>
      <c r="BH363">
        <v>3.1E-2</v>
      </c>
      <c r="BI363">
        <v>5.8570000000000002</v>
      </c>
      <c r="BJ363">
        <v>4.6189999999999998</v>
      </c>
      <c r="BK363">
        <v>2.4E-2</v>
      </c>
      <c r="BL363">
        <v>4.6440000000000001</v>
      </c>
      <c r="BM363">
        <v>7.2558999999999996</v>
      </c>
      <c r="BQ363">
        <v>0</v>
      </c>
      <c r="BR363">
        <v>8.8080000000000006E-2</v>
      </c>
      <c r="BS363">
        <v>-5</v>
      </c>
      <c r="BT363">
        <v>5.0000000000000001E-3</v>
      </c>
      <c r="BU363">
        <v>2.1524549999999998</v>
      </c>
      <c r="BV363">
        <v>0</v>
      </c>
      <c r="BW363" t="s">
        <v>155</v>
      </c>
      <c r="BX363">
        <v>0.79300000000000004</v>
      </c>
    </row>
    <row r="364" spans="1:76" x14ac:dyDescent="0.25">
      <c r="A364" s="26">
        <v>43530</v>
      </c>
      <c r="B364" s="29">
        <v>0.70966280092592593</v>
      </c>
      <c r="C364">
        <v>13.433999999999999</v>
      </c>
      <c r="D364">
        <v>1.7263999999999999</v>
      </c>
      <c r="E364">
        <v>17264.321521000002</v>
      </c>
      <c r="F364">
        <v>267.89999999999998</v>
      </c>
      <c r="G364">
        <v>1.4</v>
      </c>
      <c r="H364">
        <v>941.8</v>
      </c>
      <c r="J364">
        <v>0</v>
      </c>
      <c r="K364">
        <v>0.87129999999999996</v>
      </c>
      <c r="L364">
        <v>11.704800000000001</v>
      </c>
      <c r="M364">
        <v>1.5043</v>
      </c>
      <c r="N364">
        <v>233.40700000000001</v>
      </c>
      <c r="O364">
        <v>1.2198</v>
      </c>
      <c r="P364">
        <v>234.6</v>
      </c>
      <c r="Q364">
        <v>185.0401</v>
      </c>
      <c r="R364">
        <v>0.96709999999999996</v>
      </c>
      <c r="S364">
        <v>186</v>
      </c>
      <c r="T364">
        <v>941.83920000000001</v>
      </c>
      <c r="W364">
        <v>0</v>
      </c>
      <c r="X364">
        <v>0</v>
      </c>
      <c r="Y364">
        <v>11.6</v>
      </c>
      <c r="Z364">
        <v>856</v>
      </c>
      <c r="AA364">
        <v>843</v>
      </c>
      <c r="AB364">
        <v>844</v>
      </c>
      <c r="AC364">
        <v>89</v>
      </c>
      <c r="AD364">
        <v>19.39</v>
      </c>
      <c r="AE364">
        <v>0.45</v>
      </c>
      <c r="AF364">
        <v>982</v>
      </c>
      <c r="AG364">
        <v>-3</v>
      </c>
      <c r="AH364">
        <v>48</v>
      </c>
      <c r="AI364">
        <v>35</v>
      </c>
      <c r="AJ364">
        <v>191</v>
      </c>
      <c r="AK364">
        <v>169</v>
      </c>
      <c r="AL364">
        <v>4.4000000000000004</v>
      </c>
      <c r="AM364">
        <v>175</v>
      </c>
      <c r="AN364" t="s">
        <v>155</v>
      </c>
      <c r="AO364">
        <v>2</v>
      </c>
      <c r="AP364" s="28">
        <v>0.91814814814814805</v>
      </c>
      <c r="AQ364">
        <v>47.158918999999997</v>
      </c>
      <c r="AR364">
        <v>-88.487430000000003</v>
      </c>
      <c r="AS364">
        <v>298.89999999999998</v>
      </c>
      <c r="AT364">
        <v>45.5</v>
      </c>
      <c r="AU364">
        <v>12</v>
      </c>
      <c r="AV364">
        <v>10</v>
      </c>
      <c r="AW364" t="s">
        <v>214</v>
      </c>
      <c r="AX364">
        <v>1.2</v>
      </c>
      <c r="AY364">
        <v>1.5468</v>
      </c>
      <c r="AZ364">
        <v>2.1467999999999998</v>
      </c>
      <c r="BA364">
        <v>14.686999999999999</v>
      </c>
      <c r="BB364">
        <v>14.35</v>
      </c>
      <c r="BC364">
        <v>0.98</v>
      </c>
      <c r="BD364">
        <v>14.77</v>
      </c>
      <c r="BE364">
        <v>2778.4839999999999</v>
      </c>
      <c r="BF364">
        <v>227.27099999999999</v>
      </c>
      <c r="BG364">
        <v>5.8019999999999996</v>
      </c>
      <c r="BH364">
        <v>0.03</v>
      </c>
      <c r="BI364">
        <v>5.8330000000000002</v>
      </c>
      <c r="BJ364">
        <v>4.5999999999999996</v>
      </c>
      <c r="BK364">
        <v>2.4E-2</v>
      </c>
      <c r="BL364">
        <v>4.6239999999999997</v>
      </c>
      <c r="BM364">
        <v>7.0995999999999997</v>
      </c>
      <c r="BQ364">
        <v>0</v>
      </c>
      <c r="BR364">
        <v>3.9449999999999997E-3</v>
      </c>
      <c r="BS364">
        <v>-5</v>
      </c>
      <c r="BT364">
        <v>5.0000000000000001E-3</v>
      </c>
      <c r="BU364">
        <v>9.6407000000000007E-2</v>
      </c>
      <c r="BV364">
        <v>0</v>
      </c>
      <c r="BW364" t="s">
        <v>155</v>
      </c>
      <c r="BX364">
        <v>0.79300000000000004</v>
      </c>
    </row>
    <row r="365" spans="1:76" x14ac:dyDescent="0.25">
      <c r="A365" s="26">
        <v>43530</v>
      </c>
      <c r="B365" s="29">
        <v>0.70967437499999997</v>
      </c>
      <c r="C365">
        <v>13.813000000000001</v>
      </c>
      <c r="D365">
        <v>1.0185999999999999</v>
      </c>
      <c r="E365">
        <v>10185.549317999999</v>
      </c>
      <c r="F365">
        <v>267.2</v>
      </c>
      <c r="G365">
        <v>1.4</v>
      </c>
      <c r="H365">
        <v>792.7</v>
      </c>
      <c r="J365">
        <v>0</v>
      </c>
      <c r="K365">
        <v>0.87470000000000003</v>
      </c>
      <c r="L365">
        <v>12.082800000000001</v>
      </c>
      <c r="M365">
        <v>0.89100000000000001</v>
      </c>
      <c r="N365">
        <v>233.70609999999999</v>
      </c>
      <c r="O365">
        <v>1.2245999999999999</v>
      </c>
      <c r="P365">
        <v>234.9</v>
      </c>
      <c r="Q365">
        <v>185.27719999999999</v>
      </c>
      <c r="R365">
        <v>0.97089999999999999</v>
      </c>
      <c r="S365">
        <v>186.2</v>
      </c>
      <c r="T365">
        <v>792.74069999999995</v>
      </c>
      <c r="W365">
        <v>0</v>
      </c>
      <c r="X365">
        <v>0</v>
      </c>
      <c r="Y365">
        <v>11.6</v>
      </c>
      <c r="Z365">
        <v>855</v>
      </c>
      <c r="AA365">
        <v>842</v>
      </c>
      <c r="AB365">
        <v>844</v>
      </c>
      <c r="AC365">
        <v>89</v>
      </c>
      <c r="AD365">
        <v>19.39</v>
      </c>
      <c r="AE365">
        <v>0.45</v>
      </c>
      <c r="AF365">
        <v>982</v>
      </c>
      <c r="AG365">
        <v>-3</v>
      </c>
      <c r="AH365">
        <v>48</v>
      </c>
      <c r="AI365">
        <v>35</v>
      </c>
      <c r="AJ365">
        <v>191</v>
      </c>
      <c r="AK365">
        <v>169</v>
      </c>
      <c r="AL365">
        <v>4.5</v>
      </c>
      <c r="AM365">
        <v>174.6</v>
      </c>
      <c r="AN365" t="s">
        <v>155</v>
      </c>
      <c r="AO365">
        <v>2</v>
      </c>
      <c r="AP365" s="28">
        <v>0.9181597222222222</v>
      </c>
      <c r="AQ365">
        <v>47.158914000000003</v>
      </c>
      <c r="AR365">
        <v>-88.487171000000004</v>
      </c>
      <c r="AS365">
        <v>298.8</v>
      </c>
      <c r="AT365">
        <v>44.1</v>
      </c>
      <c r="AU365">
        <v>12</v>
      </c>
      <c r="AV365">
        <v>9</v>
      </c>
      <c r="AW365" t="s">
        <v>212</v>
      </c>
      <c r="AX365">
        <v>1.2936000000000001</v>
      </c>
      <c r="AY365">
        <v>1.3191999999999999</v>
      </c>
      <c r="AZ365">
        <v>2.2467999999999999</v>
      </c>
      <c r="BA365">
        <v>14.686999999999999</v>
      </c>
      <c r="BB365">
        <v>14.76</v>
      </c>
      <c r="BC365">
        <v>1.01</v>
      </c>
      <c r="BD365">
        <v>14.321</v>
      </c>
      <c r="BE365">
        <v>2923.3870000000002</v>
      </c>
      <c r="BF365">
        <v>137.19999999999999</v>
      </c>
      <c r="BG365">
        <v>5.9210000000000003</v>
      </c>
      <c r="BH365">
        <v>3.1E-2</v>
      </c>
      <c r="BI365">
        <v>5.952</v>
      </c>
      <c r="BJ365">
        <v>4.694</v>
      </c>
      <c r="BK365">
        <v>2.5000000000000001E-2</v>
      </c>
      <c r="BL365">
        <v>4.7190000000000003</v>
      </c>
      <c r="BM365">
        <v>6.0906000000000002</v>
      </c>
      <c r="BQ365">
        <v>0</v>
      </c>
      <c r="BR365">
        <v>-2.4357E-2</v>
      </c>
      <c r="BS365">
        <v>-5</v>
      </c>
      <c r="BT365">
        <v>5.0000000000000001E-3</v>
      </c>
      <c r="BU365">
        <v>-0.59523300000000001</v>
      </c>
      <c r="BV365">
        <v>0</v>
      </c>
      <c r="BW365" t="s">
        <v>155</v>
      </c>
      <c r="BX365">
        <v>0.79300000000000004</v>
      </c>
    </row>
    <row r="366" spans="1:76" x14ac:dyDescent="0.25">
      <c r="A366" s="26">
        <v>43530</v>
      </c>
      <c r="B366" s="29">
        <v>0.70968594907407401</v>
      </c>
      <c r="C366">
        <v>14.095000000000001</v>
      </c>
      <c r="D366">
        <v>1.0082</v>
      </c>
      <c r="E366">
        <v>10082.096506</v>
      </c>
      <c r="F366">
        <v>256.89999999999998</v>
      </c>
      <c r="G366">
        <v>1.4</v>
      </c>
      <c r="H366">
        <v>586.5</v>
      </c>
      <c r="J366">
        <v>0</v>
      </c>
      <c r="K366">
        <v>0.87290000000000001</v>
      </c>
      <c r="L366">
        <v>12.3033</v>
      </c>
      <c r="M366">
        <v>0.88009999999999999</v>
      </c>
      <c r="N366">
        <v>224.25559999999999</v>
      </c>
      <c r="O366">
        <v>1.2221</v>
      </c>
      <c r="P366">
        <v>225.5</v>
      </c>
      <c r="Q366">
        <v>177.7851</v>
      </c>
      <c r="R366">
        <v>0.96879999999999999</v>
      </c>
      <c r="S366">
        <v>178.8</v>
      </c>
      <c r="T366">
        <v>586.54960000000005</v>
      </c>
      <c r="W366">
        <v>0</v>
      </c>
      <c r="X366">
        <v>0</v>
      </c>
      <c r="Y366">
        <v>11.6</v>
      </c>
      <c r="Z366">
        <v>855</v>
      </c>
      <c r="AA366">
        <v>841</v>
      </c>
      <c r="AB366">
        <v>846</v>
      </c>
      <c r="AC366">
        <v>89</v>
      </c>
      <c r="AD366">
        <v>19.39</v>
      </c>
      <c r="AE366">
        <v>0.45</v>
      </c>
      <c r="AF366">
        <v>982</v>
      </c>
      <c r="AG366">
        <v>-3</v>
      </c>
      <c r="AH366">
        <v>48</v>
      </c>
      <c r="AI366">
        <v>35</v>
      </c>
      <c r="AJ366">
        <v>191</v>
      </c>
      <c r="AK366">
        <v>169</v>
      </c>
      <c r="AL366">
        <v>4.5</v>
      </c>
      <c r="AM366">
        <v>174.3</v>
      </c>
      <c r="AN366" t="s">
        <v>155</v>
      </c>
      <c r="AO366">
        <v>2</v>
      </c>
      <c r="AP366" s="28">
        <v>0.91817129629629635</v>
      </c>
      <c r="AQ366">
        <v>47.158901</v>
      </c>
      <c r="AR366">
        <v>-88.486925999999997</v>
      </c>
      <c r="AS366">
        <v>298.8</v>
      </c>
      <c r="AT366">
        <v>42</v>
      </c>
      <c r="AU366">
        <v>12</v>
      </c>
      <c r="AV366">
        <v>9</v>
      </c>
      <c r="AW366" t="s">
        <v>212</v>
      </c>
      <c r="AX366">
        <v>1.5871999999999999</v>
      </c>
      <c r="AY366">
        <v>1</v>
      </c>
      <c r="AZ366">
        <v>2.4403999999999999</v>
      </c>
      <c r="BA366">
        <v>14.686999999999999</v>
      </c>
      <c r="BB366">
        <v>14.54</v>
      </c>
      <c r="BC366">
        <v>0.99</v>
      </c>
      <c r="BD366">
        <v>14.56</v>
      </c>
      <c r="BE366">
        <v>2934.1239999999998</v>
      </c>
      <c r="BF366">
        <v>133.584</v>
      </c>
      <c r="BG366">
        <v>5.601</v>
      </c>
      <c r="BH366">
        <v>3.1E-2</v>
      </c>
      <c r="BI366">
        <v>5.6310000000000002</v>
      </c>
      <c r="BJ366">
        <v>4.4400000000000004</v>
      </c>
      <c r="BK366">
        <v>2.4E-2</v>
      </c>
      <c r="BL366">
        <v>4.4640000000000004</v>
      </c>
      <c r="BM366">
        <v>4.4420000000000002</v>
      </c>
      <c r="BQ366">
        <v>0</v>
      </c>
      <c r="BR366">
        <v>-3.4040000000000001E-2</v>
      </c>
      <c r="BS366">
        <v>-5</v>
      </c>
      <c r="BT366">
        <v>5.0000000000000001E-3</v>
      </c>
      <c r="BU366">
        <v>-0.83185299999999995</v>
      </c>
      <c r="BV366">
        <v>0</v>
      </c>
      <c r="BW366" t="s">
        <v>155</v>
      </c>
      <c r="BX366">
        <v>0.79300000000000004</v>
      </c>
    </row>
    <row r="367" spans="1:76" x14ac:dyDescent="0.25">
      <c r="A367" s="26">
        <v>43530</v>
      </c>
      <c r="B367" s="29">
        <v>0.70969752314814816</v>
      </c>
      <c r="C367">
        <v>13.893000000000001</v>
      </c>
      <c r="D367">
        <v>1.2630999999999999</v>
      </c>
      <c r="E367">
        <v>12630.972569</v>
      </c>
      <c r="F367">
        <v>241</v>
      </c>
      <c r="G367">
        <v>1.4</v>
      </c>
      <c r="H367">
        <v>549.5</v>
      </c>
      <c r="J367">
        <v>0</v>
      </c>
      <c r="K367">
        <v>0.87219999999999998</v>
      </c>
      <c r="L367">
        <v>12.1182</v>
      </c>
      <c r="M367">
        <v>1.1016999999999999</v>
      </c>
      <c r="N367">
        <v>210.20419999999999</v>
      </c>
      <c r="O367">
        <v>1.2211000000000001</v>
      </c>
      <c r="P367">
        <v>211.4</v>
      </c>
      <c r="Q367">
        <v>166.6454</v>
      </c>
      <c r="R367">
        <v>0.96809999999999996</v>
      </c>
      <c r="S367">
        <v>167.6</v>
      </c>
      <c r="T367">
        <v>549.45899999999995</v>
      </c>
      <c r="W367">
        <v>0</v>
      </c>
      <c r="X367">
        <v>0</v>
      </c>
      <c r="Y367">
        <v>11.6</v>
      </c>
      <c r="Z367">
        <v>856</v>
      </c>
      <c r="AA367">
        <v>843</v>
      </c>
      <c r="AB367">
        <v>846</v>
      </c>
      <c r="AC367">
        <v>89</v>
      </c>
      <c r="AD367">
        <v>19.39</v>
      </c>
      <c r="AE367">
        <v>0.45</v>
      </c>
      <c r="AF367">
        <v>982</v>
      </c>
      <c r="AG367">
        <v>-3</v>
      </c>
      <c r="AH367">
        <v>48</v>
      </c>
      <c r="AI367">
        <v>35</v>
      </c>
      <c r="AJ367">
        <v>191</v>
      </c>
      <c r="AK367">
        <v>169</v>
      </c>
      <c r="AL367">
        <v>4.4000000000000004</v>
      </c>
      <c r="AM367">
        <v>174</v>
      </c>
      <c r="AN367" t="s">
        <v>155</v>
      </c>
      <c r="AO367">
        <v>2</v>
      </c>
      <c r="AP367" s="28">
        <v>0.91818287037037039</v>
      </c>
      <c r="AQ367">
        <v>47.158881000000001</v>
      </c>
      <c r="AR367">
        <v>-88.486706999999996</v>
      </c>
      <c r="AS367">
        <v>298.8</v>
      </c>
      <c r="AT367">
        <v>39.1</v>
      </c>
      <c r="AU367">
        <v>12</v>
      </c>
      <c r="AV367">
        <v>9</v>
      </c>
      <c r="AW367" t="s">
        <v>212</v>
      </c>
      <c r="AX367">
        <v>1.7063999999999999</v>
      </c>
      <c r="AY367">
        <v>1.0468</v>
      </c>
      <c r="AZ367">
        <v>2.5064000000000002</v>
      </c>
      <c r="BA367">
        <v>14.686999999999999</v>
      </c>
      <c r="BB367">
        <v>14.46</v>
      </c>
      <c r="BC367">
        <v>0.98</v>
      </c>
      <c r="BD367">
        <v>14.648999999999999</v>
      </c>
      <c r="BE367">
        <v>2882.8040000000001</v>
      </c>
      <c r="BF367">
        <v>166.81</v>
      </c>
      <c r="BG367">
        <v>5.2370000000000001</v>
      </c>
      <c r="BH367">
        <v>0.03</v>
      </c>
      <c r="BI367">
        <v>5.2670000000000003</v>
      </c>
      <c r="BJ367">
        <v>4.1520000000000001</v>
      </c>
      <c r="BK367">
        <v>2.4E-2</v>
      </c>
      <c r="BL367">
        <v>4.1760000000000002</v>
      </c>
      <c r="BM367">
        <v>4.1506999999999996</v>
      </c>
      <c r="BQ367">
        <v>0</v>
      </c>
      <c r="BR367">
        <v>-3.8519999999999999E-2</v>
      </c>
      <c r="BS367">
        <v>-5</v>
      </c>
      <c r="BT367">
        <v>5.0000000000000001E-3</v>
      </c>
      <c r="BU367">
        <v>-0.94133299999999998</v>
      </c>
      <c r="BV367">
        <v>0</v>
      </c>
      <c r="BW367" t="s">
        <v>155</v>
      </c>
      <c r="BX367">
        <v>0.79300000000000004</v>
      </c>
    </row>
    <row r="368" spans="1:76" x14ac:dyDescent="0.25">
      <c r="A368" s="26">
        <v>43530</v>
      </c>
      <c r="B368" s="29">
        <v>0.70970909722222231</v>
      </c>
      <c r="C368">
        <v>13.678000000000001</v>
      </c>
      <c r="D368">
        <v>1.4219999999999999</v>
      </c>
      <c r="E368">
        <v>14220.332501999999</v>
      </c>
      <c r="F368">
        <v>222.8</v>
      </c>
      <c r="G368">
        <v>1.4</v>
      </c>
      <c r="H368">
        <v>617.20000000000005</v>
      </c>
      <c r="J368">
        <v>0</v>
      </c>
      <c r="K368">
        <v>0.87239999999999995</v>
      </c>
      <c r="L368">
        <v>11.9329</v>
      </c>
      <c r="M368">
        <v>1.2405999999999999</v>
      </c>
      <c r="N368">
        <v>194.3682</v>
      </c>
      <c r="O368">
        <v>1.2214</v>
      </c>
      <c r="P368">
        <v>195.6</v>
      </c>
      <c r="Q368">
        <v>154.09100000000001</v>
      </c>
      <c r="R368">
        <v>0.96830000000000005</v>
      </c>
      <c r="S368">
        <v>155.1</v>
      </c>
      <c r="T368">
        <v>617.16039999999998</v>
      </c>
      <c r="W368">
        <v>0</v>
      </c>
      <c r="X368">
        <v>0</v>
      </c>
      <c r="Y368">
        <v>11.7</v>
      </c>
      <c r="Z368">
        <v>857</v>
      </c>
      <c r="AA368">
        <v>843</v>
      </c>
      <c r="AB368">
        <v>846</v>
      </c>
      <c r="AC368">
        <v>89</v>
      </c>
      <c r="AD368">
        <v>19.39</v>
      </c>
      <c r="AE368">
        <v>0.45</v>
      </c>
      <c r="AF368">
        <v>982</v>
      </c>
      <c r="AG368">
        <v>-3</v>
      </c>
      <c r="AH368">
        <v>48</v>
      </c>
      <c r="AI368">
        <v>35</v>
      </c>
      <c r="AJ368">
        <v>191</v>
      </c>
      <c r="AK368">
        <v>169</v>
      </c>
      <c r="AL368">
        <v>4.5</v>
      </c>
      <c r="AM368">
        <v>174</v>
      </c>
      <c r="AN368" t="s">
        <v>155</v>
      </c>
      <c r="AO368">
        <v>2</v>
      </c>
      <c r="AP368" s="28">
        <v>0.91819444444444442</v>
      </c>
      <c r="AQ368">
        <v>47.158845999999997</v>
      </c>
      <c r="AR368">
        <v>-88.486507000000003</v>
      </c>
      <c r="AS368">
        <v>298.8</v>
      </c>
      <c r="AT368">
        <v>36.299999999999997</v>
      </c>
      <c r="AU368">
        <v>12</v>
      </c>
      <c r="AV368">
        <v>9</v>
      </c>
      <c r="AW368" t="s">
        <v>212</v>
      </c>
      <c r="AX368">
        <v>1.506494</v>
      </c>
      <c r="AY368">
        <v>1.1467529999999999</v>
      </c>
      <c r="AZ368">
        <v>2.4467530000000002</v>
      </c>
      <c r="BA368">
        <v>14.686999999999999</v>
      </c>
      <c r="BB368">
        <v>14.48</v>
      </c>
      <c r="BC368">
        <v>0.99</v>
      </c>
      <c r="BD368">
        <v>14.622</v>
      </c>
      <c r="BE368">
        <v>2847.2370000000001</v>
      </c>
      <c r="BF368">
        <v>188.40700000000001</v>
      </c>
      <c r="BG368">
        <v>4.8570000000000002</v>
      </c>
      <c r="BH368">
        <v>3.1E-2</v>
      </c>
      <c r="BI368">
        <v>4.8869999999999996</v>
      </c>
      <c r="BJ368">
        <v>3.85</v>
      </c>
      <c r="BK368">
        <v>2.4E-2</v>
      </c>
      <c r="BL368">
        <v>3.8740000000000001</v>
      </c>
      <c r="BM368">
        <v>4.6761999999999997</v>
      </c>
      <c r="BQ368">
        <v>0</v>
      </c>
      <c r="BR368">
        <v>-3.5479999999999998E-2</v>
      </c>
      <c r="BS368">
        <v>-5</v>
      </c>
      <c r="BT368">
        <v>5.0000000000000001E-3</v>
      </c>
      <c r="BU368">
        <v>-0.86704300000000001</v>
      </c>
      <c r="BV368">
        <v>0</v>
      </c>
      <c r="BW368" t="s">
        <v>155</v>
      </c>
      <c r="BX368">
        <v>0.79300000000000004</v>
      </c>
    </row>
    <row r="369" spans="1:76" x14ac:dyDescent="0.25">
      <c r="A369" s="26">
        <v>43530</v>
      </c>
      <c r="B369" s="29">
        <v>0.70972067129629623</v>
      </c>
      <c r="C369">
        <v>13.645</v>
      </c>
      <c r="D369">
        <v>1.5657000000000001</v>
      </c>
      <c r="E369">
        <v>15657.019064</v>
      </c>
      <c r="F369">
        <v>202</v>
      </c>
      <c r="G369">
        <v>1.4</v>
      </c>
      <c r="H369">
        <v>704.1</v>
      </c>
      <c r="J369">
        <v>0</v>
      </c>
      <c r="K369">
        <v>0.87139999999999995</v>
      </c>
      <c r="L369">
        <v>11.8904</v>
      </c>
      <c r="M369">
        <v>1.3644000000000001</v>
      </c>
      <c r="N369">
        <v>176.06219999999999</v>
      </c>
      <c r="O369">
        <v>1.22</v>
      </c>
      <c r="P369">
        <v>177.3</v>
      </c>
      <c r="Q369">
        <v>139.47829999999999</v>
      </c>
      <c r="R369">
        <v>0.96650000000000003</v>
      </c>
      <c r="S369">
        <v>140.4</v>
      </c>
      <c r="T369">
        <v>704.07680000000005</v>
      </c>
      <c r="W369">
        <v>0</v>
      </c>
      <c r="X369">
        <v>0</v>
      </c>
      <c r="Y369">
        <v>11.6</v>
      </c>
      <c r="Z369">
        <v>856</v>
      </c>
      <c r="AA369">
        <v>842</v>
      </c>
      <c r="AB369">
        <v>846</v>
      </c>
      <c r="AC369">
        <v>88.1</v>
      </c>
      <c r="AD369">
        <v>19.190000000000001</v>
      </c>
      <c r="AE369">
        <v>0.44</v>
      </c>
      <c r="AF369">
        <v>982</v>
      </c>
      <c r="AG369">
        <v>-3</v>
      </c>
      <c r="AH369">
        <v>48</v>
      </c>
      <c r="AI369">
        <v>35</v>
      </c>
      <c r="AJ369">
        <v>191</v>
      </c>
      <c r="AK369">
        <v>169.9</v>
      </c>
      <c r="AL369">
        <v>4.5</v>
      </c>
      <c r="AM369">
        <v>174</v>
      </c>
      <c r="AN369" t="s">
        <v>155</v>
      </c>
      <c r="AO369">
        <v>2</v>
      </c>
      <c r="AP369" s="28">
        <v>0.91820601851851846</v>
      </c>
      <c r="AQ369">
        <v>47.158802000000001</v>
      </c>
      <c r="AR369">
        <v>-88.486317</v>
      </c>
      <c r="AS369">
        <v>299</v>
      </c>
      <c r="AT369">
        <v>34.4</v>
      </c>
      <c r="AU369">
        <v>12</v>
      </c>
      <c r="AV369">
        <v>9</v>
      </c>
      <c r="AW369" t="s">
        <v>212</v>
      </c>
      <c r="AX369">
        <v>1.446747</v>
      </c>
      <c r="AY369">
        <v>1.5272269999999999</v>
      </c>
      <c r="AZ369">
        <v>2.7804799999999998</v>
      </c>
      <c r="BA369">
        <v>14.686999999999999</v>
      </c>
      <c r="BB369">
        <v>14.36</v>
      </c>
      <c r="BC369">
        <v>0.98</v>
      </c>
      <c r="BD369">
        <v>14.757999999999999</v>
      </c>
      <c r="BE369">
        <v>2817.8919999999998</v>
      </c>
      <c r="BF369">
        <v>205.79300000000001</v>
      </c>
      <c r="BG369">
        <v>4.3689999999999998</v>
      </c>
      <c r="BH369">
        <v>0.03</v>
      </c>
      <c r="BI369">
        <v>4.4000000000000004</v>
      </c>
      <c r="BJ369">
        <v>3.4620000000000002</v>
      </c>
      <c r="BK369">
        <v>2.4E-2</v>
      </c>
      <c r="BL369">
        <v>3.4860000000000002</v>
      </c>
      <c r="BM369">
        <v>5.2986000000000004</v>
      </c>
      <c r="BQ369">
        <v>0</v>
      </c>
      <c r="BR369">
        <v>-3.6760000000000001E-2</v>
      </c>
      <c r="BS369">
        <v>-5</v>
      </c>
      <c r="BT369">
        <v>5.0000000000000001E-3</v>
      </c>
      <c r="BU369">
        <v>-0.89832199999999995</v>
      </c>
      <c r="BV369">
        <v>0</v>
      </c>
      <c r="BW369" t="s">
        <v>155</v>
      </c>
      <c r="BX369">
        <v>0.79200000000000004</v>
      </c>
    </row>
    <row r="370" spans="1:76" x14ac:dyDescent="0.25">
      <c r="A370" s="26">
        <v>43530</v>
      </c>
      <c r="B370" s="29">
        <v>0.70973224537037038</v>
      </c>
      <c r="C370">
        <v>13.792</v>
      </c>
      <c r="D370">
        <v>1.4504999999999999</v>
      </c>
      <c r="E370">
        <v>14504.506066</v>
      </c>
      <c r="F370">
        <v>184</v>
      </c>
      <c r="G370">
        <v>1.4</v>
      </c>
      <c r="H370">
        <v>754.4</v>
      </c>
      <c r="J370">
        <v>0</v>
      </c>
      <c r="K370">
        <v>0.87129999999999996</v>
      </c>
      <c r="L370">
        <v>12.016299999999999</v>
      </c>
      <c r="M370">
        <v>1.2637</v>
      </c>
      <c r="N370">
        <v>160.31059999999999</v>
      </c>
      <c r="O370">
        <v>1.2198</v>
      </c>
      <c r="P370">
        <v>161.5</v>
      </c>
      <c r="Q370">
        <v>126.9873</v>
      </c>
      <c r="R370">
        <v>0.96619999999999995</v>
      </c>
      <c r="S370">
        <v>128</v>
      </c>
      <c r="T370">
        <v>754.43679999999995</v>
      </c>
      <c r="W370">
        <v>0</v>
      </c>
      <c r="X370">
        <v>0</v>
      </c>
      <c r="Y370">
        <v>11.6</v>
      </c>
      <c r="Z370">
        <v>856</v>
      </c>
      <c r="AA370">
        <v>842</v>
      </c>
      <c r="AB370">
        <v>845</v>
      </c>
      <c r="AC370">
        <v>88</v>
      </c>
      <c r="AD370">
        <v>19.170000000000002</v>
      </c>
      <c r="AE370">
        <v>0.44</v>
      </c>
      <c r="AF370">
        <v>982</v>
      </c>
      <c r="AG370">
        <v>-3</v>
      </c>
      <c r="AH370">
        <v>48</v>
      </c>
      <c r="AI370">
        <v>35</v>
      </c>
      <c r="AJ370">
        <v>191</v>
      </c>
      <c r="AK370">
        <v>169.1</v>
      </c>
      <c r="AL370">
        <v>4.5</v>
      </c>
      <c r="AM370">
        <v>174.2</v>
      </c>
      <c r="AN370" t="s">
        <v>155</v>
      </c>
      <c r="AO370">
        <v>2</v>
      </c>
      <c r="AP370" s="28">
        <v>0.91821759259259261</v>
      </c>
      <c r="AQ370">
        <v>47.158746000000001</v>
      </c>
      <c r="AR370">
        <v>-88.486140000000006</v>
      </c>
      <c r="AS370">
        <v>298.89999999999998</v>
      </c>
      <c r="AT370">
        <v>33.1</v>
      </c>
      <c r="AU370">
        <v>12</v>
      </c>
      <c r="AV370">
        <v>9</v>
      </c>
      <c r="AW370" t="s">
        <v>212</v>
      </c>
      <c r="AX370">
        <v>1.5</v>
      </c>
      <c r="AY370">
        <v>1.4787999999999999</v>
      </c>
      <c r="AZ370">
        <v>2.6787999999999998</v>
      </c>
      <c r="BA370">
        <v>14.686999999999999</v>
      </c>
      <c r="BB370">
        <v>14.34</v>
      </c>
      <c r="BC370">
        <v>0.98</v>
      </c>
      <c r="BD370">
        <v>14.776999999999999</v>
      </c>
      <c r="BE370">
        <v>2841.2530000000002</v>
      </c>
      <c r="BF370">
        <v>190.18</v>
      </c>
      <c r="BG370">
        <v>3.97</v>
      </c>
      <c r="BH370">
        <v>0.03</v>
      </c>
      <c r="BI370">
        <v>4</v>
      </c>
      <c r="BJ370">
        <v>3.1440000000000001</v>
      </c>
      <c r="BK370">
        <v>2.4E-2</v>
      </c>
      <c r="BL370">
        <v>3.1680000000000001</v>
      </c>
      <c r="BM370">
        <v>5.6646999999999998</v>
      </c>
      <c r="BQ370">
        <v>0</v>
      </c>
      <c r="BR370">
        <v>-3.8760000000000003E-2</v>
      </c>
      <c r="BS370">
        <v>-5</v>
      </c>
      <c r="BT370">
        <v>5.0000000000000001E-3</v>
      </c>
      <c r="BU370">
        <v>-0.94719799999999998</v>
      </c>
      <c r="BV370">
        <v>0</v>
      </c>
      <c r="BW370" t="s">
        <v>155</v>
      </c>
      <c r="BX370">
        <v>0.79200000000000004</v>
      </c>
    </row>
    <row r="371" spans="1:76" x14ac:dyDescent="0.25">
      <c r="A371" s="26">
        <v>43530</v>
      </c>
      <c r="B371" s="29">
        <v>0.70974381944444442</v>
      </c>
      <c r="C371">
        <v>14.101000000000001</v>
      </c>
      <c r="D371">
        <v>0.7359</v>
      </c>
      <c r="E371">
        <v>7358.6956520000003</v>
      </c>
      <c r="F371">
        <v>165.4</v>
      </c>
      <c r="G371">
        <v>1.5</v>
      </c>
      <c r="H371">
        <v>657.9</v>
      </c>
      <c r="J371">
        <v>0</v>
      </c>
      <c r="K371">
        <v>0.87519999999999998</v>
      </c>
      <c r="L371">
        <v>12.3406</v>
      </c>
      <c r="M371">
        <v>0.64400000000000002</v>
      </c>
      <c r="N371">
        <v>144.7697</v>
      </c>
      <c r="O371">
        <v>1.2963</v>
      </c>
      <c r="P371">
        <v>146.1</v>
      </c>
      <c r="Q371">
        <v>114.6769</v>
      </c>
      <c r="R371">
        <v>1.0268999999999999</v>
      </c>
      <c r="S371">
        <v>115.7</v>
      </c>
      <c r="T371">
        <v>657.9402</v>
      </c>
      <c r="W371">
        <v>0</v>
      </c>
      <c r="X371">
        <v>0</v>
      </c>
      <c r="Y371">
        <v>11.7</v>
      </c>
      <c r="Z371">
        <v>855</v>
      </c>
      <c r="AA371">
        <v>842</v>
      </c>
      <c r="AB371">
        <v>844</v>
      </c>
      <c r="AC371">
        <v>88</v>
      </c>
      <c r="AD371">
        <v>19.170000000000002</v>
      </c>
      <c r="AE371">
        <v>0.44</v>
      </c>
      <c r="AF371">
        <v>982</v>
      </c>
      <c r="AG371">
        <v>-3</v>
      </c>
      <c r="AH371">
        <v>48</v>
      </c>
      <c r="AI371">
        <v>35</v>
      </c>
      <c r="AJ371">
        <v>191.9</v>
      </c>
      <c r="AK371">
        <v>169.9</v>
      </c>
      <c r="AL371">
        <v>4.5</v>
      </c>
      <c r="AM371">
        <v>174.6</v>
      </c>
      <c r="AN371" t="s">
        <v>155</v>
      </c>
      <c r="AO371">
        <v>2</v>
      </c>
      <c r="AP371" s="28">
        <v>0.91822916666666676</v>
      </c>
      <c r="AQ371">
        <v>47.158681000000001</v>
      </c>
      <c r="AR371">
        <v>-88.485973999999999</v>
      </c>
      <c r="AS371">
        <v>298.8</v>
      </c>
      <c r="AT371">
        <v>32.200000000000003</v>
      </c>
      <c r="AU371">
        <v>12</v>
      </c>
      <c r="AV371">
        <v>9</v>
      </c>
      <c r="AW371" t="s">
        <v>212</v>
      </c>
      <c r="AX371">
        <v>1.5</v>
      </c>
      <c r="AY371">
        <v>1.0468</v>
      </c>
      <c r="AZ371">
        <v>2.2000000000000002</v>
      </c>
      <c r="BA371">
        <v>14.686999999999999</v>
      </c>
      <c r="BB371">
        <v>14.81</v>
      </c>
      <c r="BC371">
        <v>1.01</v>
      </c>
      <c r="BD371">
        <v>14.263</v>
      </c>
      <c r="BE371">
        <v>2986.375</v>
      </c>
      <c r="BF371">
        <v>99.192999999999998</v>
      </c>
      <c r="BG371">
        <v>3.669</v>
      </c>
      <c r="BH371">
        <v>3.3000000000000002E-2</v>
      </c>
      <c r="BI371">
        <v>3.702</v>
      </c>
      <c r="BJ371">
        <v>2.9060000000000001</v>
      </c>
      <c r="BK371">
        <v>2.5999999999999999E-2</v>
      </c>
      <c r="BL371">
        <v>2.9319999999999999</v>
      </c>
      <c r="BM371">
        <v>5.056</v>
      </c>
      <c r="BQ371">
        <v>0</v>
      </c>
      <c r="BR371">
        <v>-3.372E-2</v>
      </c>
      <c r="BS371">
        <v>-5</v>
      </c>
      <c r="BT371">
        <v>5.0000000000000001E-3</v>
      </c>
      <c r="BU371">
        <v>-0.82403300000000002</v>
      </c>
      <c r="BV371">
        <v>0</v>
      </c>
      <c r="BW371" t="s">
        <v>155</v>
      </c>
      <c r="BX371">
        <v>0.79200000000000004</v>
      </c>
    </row>
    <row r="372" spans="1:76" x14ac:dyDescent="0.25">
      <c r="A372" s="26">
        <v>43530</v>
      </c>
      <c r="B372" s="29">
        <v>0.70975539351851857</v>
      </c>
      <c r="C372">
        <v>14.372</v>
      </c>
      <c r="D372">
        <v>0.48759999999999998</v>
      </c>
      <c r="E372">
        <v>4875.6569040000004</v>
      </c>
      <c r="F372">
        <v>141.5</v>
      </c>
      <c r="G372">
        <v>1.5</v>
      </c>
      <c r="H372">
        <v>481</v>
      </c>
      <c r="J372">
        <v>0</v>
      </c>
      <c r="K372">
        <v>0.87539999999999996</v>
      </c>
      <c r="L372">
        <v>12.582000000000001</v>
      </c>
      <c r="M372">
        <v>0.42680000000000001</v>
      </c>
      <c r="N372">
        <v>123.8646</v>
      </c>
      <c r="O372">
        <v>1.3130999999999999</v>
      </c>
      <c r="P372">
        <v>125.2</v>
      </c>
      <c r="Q372">
        <v>98.1173</v>
      </c>
      <c r="R372">
        <v>1.0402</v>
      </c>
      <c r="S372">
        <v>99.2</v>
      </c>
      <c r="T372">
        <v>481.04160000000002</v>
      </c>
      <c r="W372">
        <v>0</v>
      </c>
      <c r="X372">
        <v>0</v>
      </c>
      <c r="Y372">
        <v>11.6</v>
      </c>
      <c r="Z372">
        <v>856</v>
      </c>
      <c r="AA372">
        <v>842</v>
      </c>
      <c r="AB372">
        <v>844</v>
      </c>
      <c r="AC372">
        <v>88</v>
      </c>
      <c r="AD372">
        <v>19.170000000000002</v>
      </c>
      <c r="AE372">
        <v>0.44</v>
      </c>
      <c r="AF372">
        <v>982</v>
      </c>
      <c r="AG372">
        <v>-3</v>
      </c>
      <c r="AH372">
        <v>48</v>
      </c>
      <c r="AI372">
        <v>35</v>
      </c>
      <c r="AJ372">
        <v>191.1</v>
      </c>
      <c r="AK372">
        <v>169.1</v>
      </c>
      <c r="AL372">
        <v>4.5</v>
      </c>
      <c r="AM372">
        <v>174.9</v>
      </c>
      <c r="AN372" t="s">
        <v>155</v>
      </c>
      <c r="AO372">
        <v>2</v>
      </c>
      <c r="AP372" s="28">
        <v>0.91824074074074069</v>
      </c>
      <c r="AQ372">
        <v>47.158620999999997</v>
      </c>
      <c r="AR372">
        <v>-88.485816999999997</v>
      </c>
      <c r="AS372">
        <v>299</v>
      </c>
      <c r="AT372">
        <v>30.8</v>
      </c>
      <c r="AU372">
        <v>12</v>
      </c>
      <c r="AV372">
        <v>9</v>
      </c>
      <c r="AW372" t="s">
        <v>212</v>
      </c>
      <c r="AX372">
        <v>1.3595999999999999</v>
      </c>
      <c r="AY372">
        <v>1.1468</v>
      </c>
      <c r="AZ372">
        <v>2.2467999999999999</v>
      </c>
      <c r="BA372">
        <v>14.686999999999999</v>
      </c>
      <c r="BB372">
        <v>14.84</v>
      </c>
      <c r="BC372">
        <v>1.01</v>
      </c>
      <c r="BD372">
        <v>14.231</v>
      </c>
      <c r="BE372">
        <v>3043.277</v>
      </c>
      <c r="BF372">
        <v>65.707999999999998</v>
      </c>
      <c r="BG372">
        <v>3.137</v>
      </c>
      <c r="BH372">
        <v>3.3000000000000002E-2</v>
      </c>
      <c r="BI372">
        <v>3.1709999999999998</v>
      </c>
      <c r="BJ372">
        <v>2.4849999999999999</v>
      </c>
      <c r="BK372">
        <v>2.5999999999999999E-2</v>
      </c>
      <c r="BL372">
        <v>2.512</v>
      </c>
      <c r="BM372">
        <v>3.6947999999999999</v>
      </c>
      <c r="BQ372">
        <v>0</v>
      </c>
      <c r="BR372">
        <v>-3.7400000000000003E-2</v>
      </c>
      <c r="BS372">
        <v>-5</v>
      </c>
      <c r="BT372">
        <v>5.0000000000000001E-3</v>
      </c>
      <c r="BU372">
        <v>-0.91396299999999997</v>
      </c>
      <c r="BV372">
        <v>0</v>
      </c>
      <c r="BW372" t="s">
        <v>155</v>
      </c>
      <c r="BX372">
        <v>0.79200000000000004</v>
      </c>
    </row>
    <row r="373" spans="1:76" x14ac:dyDescent="0.25">
      <c r="A373" s="26">
        <v>43530</v>
      </c>
      <c r="B373" s="29">
        <v>0.7097669675925925</v>
      </c>
      <c r="C373">
        <v>14.323</v>
      </c>
      <c r="D373">
        <v>0.62670000000000003</v>
      </c>
      <c r="E373">
        <v>6267.2618030000003</v>
      </c>
      <c r="F373">
        <v>121.2</v>
      </c>
      <c r="G373">
        <v>1.5</v>
      </c>
      <c r="H373">
        <v>411.6</v>
      </c>
      <c r="J373">
        <v>0</v>
      </c>
      <c r="K373">
        <v>0.87470000000000003</v>
      </c>
      <c r="L373">
        <v>12.528</v>
      </c>
      <c r="M373">
        <v>0.54820000000000002</v>
      </c>
      <c r="N373">
        <v>106.02030000000001</v>
      </c>
      <c r="O373">
        <v>1.3120000000000001</v>
      </c>
      <c r="P373">
        <v>107.3</v>
      </c>
      <c r="Q373">
        <v>83.982200000000006</v>
      </c>
      <c r="R373">
        <v>1.0392999999999999</v>
      </c>
      <c r="S373">
        <v>85</v>
      </c>
      <c r="T373">
        <v>411.60640000000001</v>
      </c>
      <c r="W373">
        <v>0</v>
      </c>
      <c r="X373">
        <v>0</v>
      </c>
      <c r="Y373">
        <v>11.6</v>
      </c>
      <c r="Z373">
        <v>856</v>
      </c>
      <c r="AA373">
        <v>842</v>
      </c>
      <c r="AB373">
        <v>846</v>
      </c>
      <c r="AC373">
        <v>88</v>
      </c>
      <c r="AD373">
        <v>19.170000000000002</v>
      </c>
      <c r="AE373">
        <v>0.44</v>
      </c>
      <c r="AF373">
        <v>982</v>
      </c>
      <c r="AG373">
        <v>-3</v>
      </c>
      <c r="AH373">
        <v>48</v>
      </c>
      <c r="AI373">
        <v>35</v>
      </c>
      <c r="AJ373">
        <v>191</v>
      </c>
      <c r="AK373">
        <v>169</v>
      </c>
      <c r="AL373">
        <v>4.5</v>
      </c>
      <c r="AM373">
        <v>174.7</v>
      </c>
      <c r="AN373" t="s">
        <v>155</v>
      </c>
      <c r="AO373">
        <v>2</v>
      </c>
      <c r="AP373" s="28">
        <v>0.91825231481481484</v>
      </c>
      <c r="AQ373">
        <v>47.158574000000002</v>
      </c>
      <c r="AR373">
        <v>-88.485668000000004</v>
      </c>
      <c r="AS373">
        <v>299.2</v>
      </c>
      <c r="AT373">
        <v>28.7</v>
      </c>
      <c r="AU373">
        <v>12</v>
      </c>
      <c r="AV373">
        <v>9</v>
      </c>
      <c r="AW373" t="s">
        <v>212</v>
      </c>
      <c r="AX373">
        <v>1.1532</v>
      </c>
      <c r="AY373">
        <v>1.2467999999999999</v>
      </c>
      <c r="AZ373">
        <v>2.2999999999999998</v>
      </c>
      <c r="BA373">
        <v>14.686999999999999</v>
      </c>
      <c r="BB373">
        <v>14.75</v>
      </c>
      <c r="BC373">
        <v>1</v>
      </c>
      <c r="BD373">
        <v>14.33</v>
      </c>
      <c r="BE373">
        <v>3016.2139999999999</v>
      </c>
      <c r="BF373">
        <v>84</v>
      </c>
      <c r="BG373">
        <v>2.673</v>
      </c>
      <c r="BH373">
        <v>3.3000000000000002E-2</v>
      </c>
      <c r="BI373">
        <v>2.706</v>
      </c>
      <c r="BJ373">
        <v>2.117</v>
      </c>
      <c r="BK373">
        <v>2.5999999999999999E-2</v>
      </c>
      <c r="BL373">
        <v>2.1440000000000001</v>
      </c>
      <c r="BM373">
        <v>3.1467999999999998</v>
      </c>
      <c r="BQ373">
        <v>0</v>
      </c>
      <c r="BR373">
        <v>-3.5360000000000003E-2</v>
      </c>
      <c r="BS373">
        <v>-5</v>
      </c>
      <c r="BT373">
        <v>5.0000000000000001E-3</v>
      </c>
      <c r="BU373">
        <v>-0.86411000000000004</v>
      </c>
      <c r="BV373">
        <v>0</v>
      </c>
      <c r="BW373" t="s">
        <v>155</v>
      </c>
      <c r="BX373">
        <v>0.79200000000000004</v>
      </c>
    </row>
    <row r="374" spans="1:76" x14ac:dyDescent="0.25">
      <c r="A374" s="26">
        <v>43530</v>
      </c>
      <c r="B374" s="29">
        <v>0.70977854166666665</v>
      </c>
      <c r="C374">
        <v>14.007999999999999</v>
      </c>
      <c r="D374">
        <v>0.93600000000000005</v>
      </c>
      <c r="E374">
        <v>9360.363636</v>
      </c>
      <c r="F374">
        <v>106.9</v>
      </c>
      <c r="G374">
        <v>1.5</v>
      </c>
      <c r="H374">
        <v>433.7</v>
      </c>
      <c r="J374">
        <v>0</v>
      </c>
      <c r="K374">
        <v>0.87439999999999996</v>
      </c>
      <c r="L374">
        <v>12.2485</v>
      </c>
      <c r="M374">
        <v>0.81850000000000001</v>
      </c>
      <c r="N374">
        <v>93.432599999999994</v>
      </c>
      <c r="O374">
        <v>1.3116000000000001</v>
      </c>
      <c r="P374">
        <v>94.7</v>
      </c>
      <c r="Q374">
        <v>74.011099999999999</v>
      </c>
      <c r="R374">
        <v>1.0388999999999999</v>
      </c>
      <c r="S374">
        <v>75.099999999999994</v>
      </c>
      <c r="T374">
        <v>433.66629999999998</v>
      </c>
      <c r="W374">
        <v>0</v>
      </c>
      <c r="X374">
        <v>0</v>
      </c>
      <c r="Y374">
        <v>11.6</v>
      </c>
      <c r="Z374">
        <v>856</v>
      </c>
      <c r="AA374">
        <v>842</v>
      </c>
      <c r="AB374">
        <v>845</v>
      </c>
      <c r="AC374">
        <v>88</v>
      </c>
      <c r="AD374">
        <v>19.170000000000002</v>
      </c>
      <c r="AE374">
        <v>0.44</v>
      </c>
      <c r="AF374">
        <v>982</v>
      </c>
      <c r="AG374">
        <v>-3</v>
      </c>
      <c r="AH374">
        <v>48</v>
      </c>
      <c r="AI374">
        <v>35</v>
      </c>
      <c r="AJ374">
        <v>191</v>
      </c>
      <c r="AK374">
        <v>169.9</v>
      </c>
      <c r="AL374">
        <v>4.5999999999999996</v>
      </c>
      <c r="AM374">
        <v>174.4</v>
      </c>
      <c r="AN374" t="s">
        <v>155</v>
      </c>
      <c r="AO374">
        <v>2</v>
      </c>
      <c r="AP374" s="28">
        <v>0.91826388888888888</v>
      </c>
      <c r="AQ374">
        <v>47.158543000000002</v>
      </c>
      <c r="AR374">
        <v>-88.485517000000002</v>
      </c>
      <c r="AS374">
        <v>299.39999999999998</v>
      </c>
      <c r="AT374">
        <v>27.2</v>
      </c>
      <c r="AU374">
        <v>12</v>
      </c>
      <c r="AV374">
        <v>9</v>
      </c>
      <c r="AW374" t="s">
        <v>212</v>
      </c>
      <c r="AX374">
        <v>1.1000000000000001</v>
      </c>
      <c r="AY374">
        <v>1.3</v>
      </c>
      <c r="AZ374">
        <v>2.2999999999999998</v>
      </c>
      <c r="BA374">
        <v>14.686999999999999</v>
      </c>
      <c r="BB374">
        <v>14.71</v>
      </c>
      <c r="BC374">
        <v>1</v>
      </c>
      <c r="BD374">
        <v>14.366</v>
      </c>
      <c r="BE374">
        <v>2950.491</v>
      </c>
      <c r="BF374">
        <v>125.483</v>
      </c>
      <c r="BG374">
        <v>2.3570000000000002</v>
      </c>
      <c r="BH374">
        <v>3.3000000000000002E-2</v>
      </c>
      <c r="BI374">
        <v>2.39</v>
      </c>
      <c r="BJ374">
        <v>1.867</v>
      </c>
      <c r="BK374">
        <v>2.5999999999999999E-2</v>
      </c>
      <c r="BL374">
        <v>1.893</v>
      </c>
      <c r="BM374">
        <v>3.3172999999999999</v>
      </c>
      <c r="BQ374">
        <v>0</v>
      </c>
      <c r="BR374">
        <v>-3.5000000000000003E-2</v>
      </c>
      <c r="BS374">
        <v>-5</v>
      </c>
      <c r="BT374">
        <v>5.0000000000000001E-3</v>
      </c>
      <c r="BU374">
        <v>-0.85531299999999999</v>
      </c>
      <c r="BV374">
        <v>0</v>
      </c>
      <c r="BW374" t="s">
        <v>155</v>
      </c>
      <c r="BX374">
        <v>0.79200000000000004</v>
      </c>
    </row>
    <row r="375" spans="1:76" x14ac:dyDescent="0.25">
      <c r="A375" s="26">
        <v>43530</v>
      </c>
      <c r="B375" s="29">
        <v>0.7097901157407408</v>
      </c>
      <c r="C375">
        <v>13.973000000000001</v>
      </c>
      <c r="D375">
        <v>1.2107000000000001</v>
      </c>
      <c r="E375">
        <v>12107.070707000001</v>
      </c>
      <c r="F375">
        <v>93.9</v>
      </c>
      <c r="G375">
        <v>1.5</v>
      </c>
      <c r="H375">
        <v>479.3</v>
      </c>
      <c r="J375">
        <v>0</v>
      </c>
      <c r="K375">
        <v>0.87219999999999998</v>
      </c>
      <c r="L375">
        <v>12.1873</v>
      </c>
      <c r="M375">
        <v>1.056</v>
      </c>
      <c r="N375">
        <v>81.906499999999994</v>
      </c>
      <c r="O375">
        <v>1.3083</v>
      </c>
      <c r="P375">
        <v>83.2</v>
      </c>
      <c r="Q375">
        <v>64.880799999999994</v>
      </c>
      <c r="R375">
        <v>1.0364</v>
      </c>
      <c r="S375">
        <v>65.900000000000006</v>
      </c>
      <c r="T375">
        <v>479.29469999999998</v>
      </c>
      <c r="W375">
        <v>0</v>
      </c>
      <c r="X375">
        <v>0</v>
      </c>
      <c r="Y375">
        <v>11.6</v>
      </c>
      <c r="Z375">
        <v>857</v>
      </c>
      <c r="AA375">
        <v>842</v>
      </c>
      <c r="AB375">
        <v>846</v>
      </c>
      <c r="AC375">
        <v>88</v>
      </c>
      <c r="AD375">
        <v>19.170000000000002</v>
      </c>
      <c r="AE375">
        <v>0.44</v>
      </c>
      <c r="AF375">
        <v>982</v>
      </c>
      <c r="AG375">
        <v>-3</v>
      </c>
      <c r="AH375">
        <v>48</v>
      </c>
      <c r="AI375">
        <v>35</v>
      </c>
      <c r="AJ375">
        <v>191</v>
      </c>
      <c r="AK375">
        <v>169.1</v>
      </c>
      <c r="AL375">
        <v>4.5</v>
      </c>
      <c r="AM375">
        <v>174</v>
      </c>
      <c r="AN375" t="s">
        <v>155</v>
      </c>
      <c r="AO375">
        <v>2</v>
      </c>
      <c r="AP375" s="28">
        <v>0.91827546296296303</v>
      </c>
      <c r="AQ375">
        <v>47.158521999999998</v>
      </c>
      <c r="AR375">
        <v>-88.485361999999995</v>
      </c>
      <c r="AS375">
        <v>299.60000000000002</v>
      </c>
      <c r="AT375">
        <v>26.4</v>
      </c>
      <c r="AU375">
        <v>12</v>
      </c>
      <c r="AV375">
        <v>9</v>
      </c>
      <c r="AW375" t="s">
        <v>212</v>
      </c>
      <c r="AX375">
        <v>1.1000000000000001</v>
      </c>
      <c r="AY375">
        <v>1.3468</v>
      </c>
      <c r="AZ375">
        <v>2.2999999999999998</v>
      </c>
      <c r="BA375">
        <v>14.686999999999999</v>
      </c>
      <c r="BB375">
        <v>14.45</v>
      </c>
      <c r="BC375">
        <v>0.98</v>
      </c>
      <c r="BD375">
        <v>14.648999999999999</v>
      </c>
      <c r="BE375">
        <v>2895.6590000000001</v>
      </c>
      <c r="BF375">
        <v>159.69300000000001</v>
      </c>
      <c r="BG375">
        <v>2.0379999999999998</v>
      </c>
      <c r="BH375">
        <v>3.3000000000000002E-2</v>
      </c>
      <c r="BI375">
        <v>2.0710000000000002</v>
      </c>
      <c r="BJ375">
        <v>1.6140000000000001</v>
      </c>
      <c r="BK375">
        <v>2.5999999999999999E-2</v>
      </c>
      <c r="BL375">
        <v>1.64</v>
      </c>
      <c r="BM375">
        <v>3.6162000000000001</v>
      </c>
      <c r="BQ375">
        <v>0</v>
      </c>
      <c r="BR375">
        <v>-3.8519999999999999E-2</v>
      </c>
      <c r="BS375">
        <v>-5</v>
      </c>
      <c r="BT375">
        <v>5.0000000000000001E-3</v>
      </c>
      <c r="BU375">
        <v>-0.94133299999999998</v>
      </c>
      <c r="BV375">
        <v>0</v>
      </c>
      <c r="BW375" t="s">
        <v>155</v>
      </c>
      <c r="BX375">
        <v>0.79200000000000004</v>
      </c>
    </row>
    <row r="376" spans="1:76" x14ac:dyDescent="0.25">
      <c r="A376" s="26">
        <v>43530</v>
      </c>
      <c r="B376" s="29">
        <v>0.70980168981481484</v>
      </c>
      <c r="C376">
        <v>14.138999999999999</v>
      </c>
      <c r="D376">
        <v>0.81169999999999998</v>
      </c>
      <c r="E376">
        <v>8117.1717170000002</v>
      </c>
      <c r="F376">
        <v>84.6</v>
      </c>
      <c r="G376">
        <v>1.5</v>
      </c>
      <c r="H376">
        <v>511.4</v>
      </c>
      <c r="J376">
        <v>0</v>
      </c>
      <c r="K376">
        <v>0.87439999999999996</v>
      </c>
      <c r="L376">
        <v>12.363300000000001</v>
      </c>
      <c r="M376">
        <v>0.70979999999999999</v>
      </c>
      <c r="N376">
        <v>73.936400000000006</v>
      </c>
      <c r="O376">
        <v>1.3116000000000001</v>
      </c>
      <c r="P376">
        <v>75.2</v>
      </c>
      <c r="Q376">
        <v>58.567500000000003</v>
      </c>
      <c r="R376">
        <v>1.0389999999999999</v>
      </c>
      <c r="S376">
        <v>59.6</v>
      </c>
      <c r="T376">
        <v>511.3725</v>
      </c>
      <c r="W376">
        <v>0</v>
      </c>
      <c r="X376">
        <v>0</v>
      </c>
      <c r="Y376">
        <v>11.7</v>
      </c>
      <c r="Z376">
        <v>856</v>
      </c>
      <c r="AA376">
        <v>842</v>
      </c>
      <c r="AB376">
        <v>845</v>
      </c>
      <c r="AC376">
        <v>88</v>
      </c>
      <c r="AD376">
        <v>19.170000000000002</v>
      </c>
      <c r="AE376">
        <v>0.44</v>
      </c>
      <c r="AF376">
        <v>982</v>
      </c>
      <c r="AG376">
        <v>-3</v>
      </c>
      <c r="AH376">
        <v>48</v>
      </c>
      <c r="AI376">
        <v>35</v>
      </c>
      <c r="AJ376">
        <v>191</v>
      </c>
      <c r="AK376">
        <v>169</v>
      </c>
      <c r="AL376">
        <v>4.5999999999999996</v>
      </c>
      <c r="AM376">
        <v>174.4</v>
      </c>
      <c r="AN376" t="s">
        <v>155</v>
      </c>
      <c r="AO376">
        <v>2</v>
      </c>
      <c r="AP376" s="28">
        <v>0.91828703703703696</v>
      </c>
      <c r="AQ376">
        <v>47.158504000000001</v>
      </c>
      <c r="AR376">
        <v>-88.485211000000007</v>
      </c>
      <c r="AS376">
        <v>299.8</v>
      </c>
      <c r="AT376">
        <v>25.7</v>
      </c>
      <c r="AU376">
        <v>12</v>
      </c>
      <c r="AV376">
        <v>9</v>
      </c>
      <c r="AW376" t="s">
        <v>212</v>
      </c>
      <c r="AX376">
        <v>1.1000000000000001</v>
      </c>
      <c r="AY376">
        <v>1.4468000000000001</v>
      </c>
      <c r="AZ376">
        <v>2.2999999999999998</v>
      </c>
      <c r="BA376">
        <v>14.686999999999999</v>
      </c>
      <c r="BB376">
        <v>14.71</v>
      </c>
      <c r="BC376">
        <v>1</v>
      </c>
      <c r="BD376">
        <v>14.364000000000001</v>
      </c>
      <c r="BE376">
        <v>2974.9920000000002</v>
      </c>
      <c r="BF376">
        <v>108.70399999999999</v>
      </c>
      <c r="BG376">
        <v>1.863</v>
      </c>
      <c r="BH376">
        <v>3.3000000000000002E-2</v>
      </c>
      <c r="BI376">
        <v>1.8959999999999999</v>
      </c>
      <c r="BJ376">
        <v>1.476</v>
      </c>
      <c r="BK376">
        <v>2.5999999999999999E-2</v>
      </c>
      <c r="BL376">
        <v>1.502</v>
      </c>
      <c r="BM376">
        <v>3.9075000000000002</v>
      </c>
      <c r="BQ376">
        <v>0</v>
      </c>
      <c r="BR376">
        <v>-3.2840000000000001E-2</v>
      </c>
      <c r="BS376">
        <v>-5</v>
      </c>
      <c r="BT376">
        <v>5.0000000000000001E-3</v>
      </c>
      <c r="BU376">
        <v>-0.80252800000000002</v>
      </c>
      <c r="BV376">
        <v>0</v>
      </c>
      <c r="BW376" t="s">
        <v>155</v>
      </c>
      <c r="BX376">
        <v>0.79200000000000004</v>
      </c>
    </row>
    <row r="377" spans="1:76" x14ac:dyDescent="0.25">
      <c r="A377" s="26">
        <v>43530</v>
      </c>
      <c r="B377" s="29">
        <v>0.70981326388888888</v>
      </c>
      <c r="C377">
        <v>14.273999999999999</v>
      </c>
      <c r="D377">
        <v>0.60119999999999996</v>
      </c>
      <c r="E377">
        <v>6012.0259319999996</v>
      </c>
      <c r="F377">
        <v>75.8</v>
      </c>
      <c r="G377">
        <v>1.5</v>
      </c>
      <c r="H377">
        <v>416.4</v>
      </c>
      <c r="J377">
        <v>0</v>
      </c>
      <c r="K377">
        <v>0.87529999999999997</v>
      </c>
      <c r="L377">
        <v>12.4933</v>
      </c>
      <c r="M377">
        <v>0.5262</v>
      </c>
      <c r="N377">
        <v>66.303299999999993</v>
      </c>
      <c r="O377">
        <v>1.3129</v>
      </c>
      <c r="P377">
        <v>67.599999999999994</v>
      </c>
      <c r="Q377">
        <v>52.521099999999997</v>
      </c>
      <c r="R377">
        <v>1.04</v>
      </c>
      <c r="S377">
        <v>53.6</v>
      </c>
      <c r="T377">
        <v>416.39749999999998</v>
      </c>
      <c r="W377">
        <v>0</v>
      </c>
      <c r="X377">
        <v>0</v>
      </c>
      <c r="Y377">
        <v>11.6</v>
      </c>
      <c r="Z377">
        <v>855</v>
      </c>
      <c r="AA377">
        <v>842</v>
      </c>
      <c r="AB377">
        <v>844</v>
      </c>
      <c r="AC377">
        <v>88</v>
      </c>
      <c r="AD377">
        <v>19.170000000000002</v>
      </c>
      <c r="AE377">
        <v>0.44</v>
      </c>
      <c r="AF377">
        <v>982</v>
      </c>
      <c r="AG377">
        <v>-3</v>
      </c>
      <c r="AH377">
        <v>48</v>
      </c>
      <c r="AI377">
        <v>35</v>
      </c>
      <c r="AJ377">
        <v>191</v>
      </c>
      <c r="AK377">
        <v>169</v>
      </c>
      <c r="AL377">
        <v>4.5</v>
      </c>
      <c r="AM377">
        <v>174.7</v>
      </c>
      <c r="AN377" t="s">
        <v>155</v>
      </c>
      <c r="AO377">
        <v>2</v>
      </c>
      <c r="AP377" s="28">
        <v>0.91829861111111111</v>
      </c>
      <c r="AQ377">
        <v>47.158492000000003</v>
      </c>
      <c r="AR377">
        <v>-88.485066000000003</v>
      </c>
      <c r="AS377">
        <v>299.89999999999998</v>
      </c>
      <c r="AT377">
        <v>24.8</v>
      </c>
      <c r="AU377">
        <v>12</v>
      </c>
      <c r="AV377">
        <v>9</v>
      </c>
      <c r="AW377" t="s">
        <v>212</v>
      </c>
      <c r="AX377">
        <v>1.1468</v>
      </c>
      <c r="AY377">
        <v>1.5</v>
      </c>
      <c r="AZ377">
        <v>2.2999999999999998</v>
      </c>
      <c r="BA377">
        <v>14.686999999999999</v>
      </c>
      <c r="BB377">
        <v>14.82</v>
      </c>
      <c r="BC377">
        <v>1.01</v>
      </c>
      <c r="BD377">
        <v>14.253</v>
      </c>
      <c r="BE377">
        <v>3020.8409999999999</v>
      </c>
      <c r="BF377">
        <v>80.980999999999995</v>
      </c>
      <c r="BG377">
        <v>1.679</v>
      </c>
      <c r="BH377">
        <v>3.3000000000000002E-2</v>
      </c>
      <c r="BI377">
        <v>1.712</v>
      </c>
      <c r="BJ377">
        <v>1.33</v>
      </c>
      <c r="BK377">
        <v>2.5999999999999999E-2</v>
      </c>
      <c r="BL377">
        <v>1.3560000000000001</v>
      </c>
      <c r="BM377">
        <v>3.1972</v>
      </c>
      <c r="BQ377">
        <v>0</v>
      </c>
      <c r="BR377">
        <v>-3.5520000000000003E-2</v>
      </c>
      <c r="BS377">
        <v>-5</v>
      </c>
      <c r="BT377">
        <v>5.0000000000000001E-3</v>
      </c>
      <c r="BU377">
        <v>-0.86802000000000001</v>
      </c>
      <c r="BV377">
        <v>0</v>
      </c>
      <c r="BW377" t="s">
        <v>155</v>
      </c>
      <c r="BX377">
        <v>0.79200000000000004</v>
      </c>
    </row>
    <row r="378" spans="1:76" x14ac:dyDescent="0.25">
      <c r="A378" s="26">
        <v>43530</v>
      </c>
      <c r="B378" s="29">
        <v>0.70982483796296292</v>
      </c>
      <c r="C378">
        <v>14.28</v>
      </c>
      <c r="D378">
        <v>0.56259999999999999</v>
      </c>
      <c r="E378">
        <v>5626.4900660000003</v>
      </c>
      <c r="F378">
        <v>68.8</v>
      </c>
      <c r="G378">
        <v>1.5</v>
      </c>
      <c r="H378">
        <v>376.8</v>
      </c>
      <c r="J378">
        <v>0</v>
      </c>
      <c r="K378">
        <v>0.87560000000000004</v>
      </c>
      <c r="L378">
        <v>12.5031</v>
      </c>
      <c r="M378">
        <v>0.49259999999999998</v>
      </c>
      <c r="N378">
        <v>60.257100000000001</v>
      </c>
      <c r="O378">
        <v>1.3133999999999999</v>
      </c>
      <c r="P378">
        <v>61.6</v>
      </c>
      <c r="Q378">
        <v>47.731699999999996</v>
      </c>
      <c r="R378">
        <v>1.0403</v>
      </c>
      <c r="S378">
        <v>48.8</v>
      </c>
      <c r="T378">
        <v>376.77170000000001</v>
      </c>
      <c r="W378">
        <v>0</v>
      </c>
      <c r="X378">
        <v>0</v>
      </c>
      <c r="Y378">
        <v>11.6</v>
      </c>
      <c r="Z378">
        <v>854</v>
      </c>
      <c r="AA378">
        <v>841</v>
      </c>
      <c r="AB378">
        <v>843</v>
      </c>
      <c r="AC378">
        <v>88</v>
      </c>
      <c r="AD378">
        <v>19.170000000000002</v>
      </c>
      <c r="AE378">
        <v>0.44</v>
      </c>
      <c r="AF378">
        <v>982</v>
      </c>
      <c r="AG378">
        <v>-3</v>
      </c>
      <c r="AH378">
        <v>47.12</v>
      </c>
      <c r="AI378">
        <v>35</v>
      </c>
      <c r="AJ378">
        <v>191</v>
      </c>
      <c r="AK378">
        <v>169</v>
      </c>
      <c r="AL378">
        <v>4.5</v>
      </c>
      <c r="AM378">
        <v>175</v>
      </c>
      <c r="AN378" t="s">
        <v>155</v>
      </c>
      <c r="AO378">
        <v>2</v>
      </c>
      <c r="AP378" s="28">
        <v>0.91831018518518526</v>
      </c>
      <c r="AQ378">
        <v>47.158489000000003</v>
      </c>
      <c r="AR378">
        <v>-88.484927999999996</v>
      </c>
      <c r="AS378">
        <v>300</v>
      </c>
      <c r="AT378">
        <v>23.5</v>
      </c>
      <c r="AU378">
        <v>12</v>
      </c>
      <c r="AV378">
        <v>9</v>
      </c>
      <c r="AW378" t="s">
        <v>212</v>
      </c>
      <c r="AX378">
        <v>1.2</v>
      </c>
      <c r="AY378">
        <v>1.5468</v>
      </c>
      <c r="AZ378">
        <v>2.2999999999999998</v>
      </c>
      <c r="BA378">
        <v>14.686999999999999</v>
      </c>
      <c r="BB378">
        <v>14.86</v>
      </c>
      <c r="BC378">
        <v>1.01</v>
      </c>
      <c r="BD378">
        <v>14.212</v>
      </c>
      <c r="BE378">
        <v>3029.6640000000002</v>
      </c>
      <c r="BF378">
        <v>75.977000000000004</v>
      </c>
      <c r="BG378">
        <v>1.5289999999999999</v>
      </c>
      <c r="BH378">
        <v>3.3000000000000002E-2</v>
      </c>
      <c r="BI378">
        <v>1.5620000000000001</v>
      </c>
      <c r="BJ378">
        <v>1.2110000000000001</v>
      </c>
      <c r="BK378">
        <v>2.5999999999999999E-2</v>
      </c>
      <c r="BL378">
        <v>1.238</v>
      </c>
      <c r="BM378">
        <v>2.8990999999999998</v>
      </c>
      <c r="BQ378">
        <v>0</v>
      </c>
      <c r="BR378">
        <v>-3.7760000000000002E-2</v>
      </c>
      <c r="BS378">
        <v>-5</v>
      </c>
      <c r="BT378">
        <v>5.0000000000000001E-3</v>
      </c>
      <c r="BU378">
        <v>-0.92276000000000002</v>
      </c>
      <c r="BV378">
        <v>0</v>
      </c>
      <c r="BW378" t="s">
        <v>155</v>
      </c>
      <c r="BX378">
        <v>0.79200000000000004</v>
      </c>
    </row>
    <row r="379" spans="1:76" x14ac:dyDescent="0.25">
      <c r="A379" s="26">
        <v>43530</v>
      </c>
      <c r="B379" s="29">
        <v>0.70983641203703707</v>
      </c>
      <c r="C379">
        <v>14.279</v>
      </c>
      <c r="D379">
        <v>0.56769999999999998</v>
      </c>
      <c r="E379">
        <v>5677.2379369999999</v>
      </c>
      <c r="F379">
        <v>62.3</v>
      </c>
      <c r="G379">
        <v>1.4</v>
      </c>
      <c r="H379">
        <v>377.8</v>
      </c>
      <c r="J379">
        <v>0</v>
      </c>
      <c r="K379">
        <v>0.87549999999999994</v>
      </c>
      <c r="L379">
        <v>12.502000000000001</v>
      </c>
      <c r="M379">
        <v>0.49709999999999999</v>
      </c>
      <c r="N379">
        <v>54.5261</v>
      </c>
      <c r="O379">
        <v>1.2418</v>
      </c>
      <c r="P379">
        <v>55.8</v>
      </c>
      <c r="Q379">
        <v>43.191899999999997</v>
      </c>
      <c r="R379">
        <v>0.98370000000000002</v>
      </c>
      <c r="S379">
        <v>44.2</v>
      </c>
      <c r="T379">
        <v>377.84160000000003</v>
      </c>
      <c r="W379">
        <v>0</v>
      </c>
      <c r="X379">
        <v>0</v>
      </c>
      <c r="Y379">
        <v>11.6</v>
      </c>
      <c r="Z379">
        <v>855</v>
      </c>
      <c r="AA379">
        <v>841</v>
      </c>
      <c r="AB379">
        <v>843</v>
      </c>
      <c r="AC379">
        <v>88</v>
      </c>
      <c r="AD379">
        <v>19.170000000000002</v>
      </c>
      <c r="AE379">
        <v>0.44</v>
      </c>
      <c r="AF379">
        <v>982</v>
      </c>
      <c r="AG379">
        <v>-3</v>
      </c>
      <c r="AH379">
        <v>47</v>
      </c>
      <c r="AI379">
        <v>35</v>
      </c>
      <c r="AJ379">
        <v>191</v>
      </c>
      <c r="AK379">
        <v>169</v>
      </c>
      <c r="AL379">
        <v>4.5</v>
      </c>
      <c r="AM379">
        <v>175</v>
      </c>
      <c r="AN379" t="s">
        <v>155</v>
      </c>
      <c r="AO379">
        <v>2</v>
      </c>
      <c r="AP379" s="28">
        <v>0.9183217592592593</v>
      </c>
      <c r="AQ379">
        <v>47.158496999999997</v>
      </c>
      <c r="AR379">
        <v>-88.484795000000005</v>
      </c>
      <c r="AS379">
        <v>300</v>
      </c>
      <c r="AT379">
        <v>22.4</v>
      </c>
      <c r="AU379">
        <v>12</v>
      </c>
      <c r="AV379">
        <v>9</v>
      </c>
      <c r="AW379" t="s">
        <v>212</v>
      </c>
      <c r="AX379">
        <v>1.2</v>
      </c>
      <c r="AY379">
        <v>1.6</v>
      </c>
      <c r="AZ379">
        <v>2.3468</v>
      </c>
      <c r="BA379">
        <v>14.686999999999999</v>
      </c>
      <c r="BB379">
        <v>14.85</v>
      </c>
      <c r="BC379">
        <v>1.01</v>
      </c>
      <c r="BD379">
        <v>14.217000000000001</v>
      </c>
      <c r="BE379">
        <v>3028.598</v>
      </c>
      <c r="BF379">
        <v>76.638999999999996</v>
      </c>
      <c r="BG379">
        <v>1.383</v>
      </c>
      <c r="BH379">
        <v>3.2000000000000001E-2</v>
      </c>
      <c r="BI379">
        <v>1.415</v>
      </c>
      <c r="BJ379">
        <v>1.0960000000000001</v>
      </c>
      <c r="BK379">
        <v>2.5000000000000001E-2</v>
      </c>
      <c r="BL379">
        <v>1.121</v>
      </c>
      <c r="BM379">
        <v>2.9066000000000001</v>
      </c>
      <c r="BQ379">
        <v>0</v>
      </c>
      <c r="BR379">
        <v>-3.8879999999999998E-2</v>
      </c>
      <c r="BS379">
        <v>-5</v>
      </c>
      <c r="BT379">
        <v>5.0000000000000001E-3</v>
      </c>
      <c r="BU379">
        <v>-0.95013000000000003</v>
      </c>
      <c r="BV379">
        <v>0</v>
      </c>
      <c r="BW379" t="s">
        <v>155</v>
      </c>
      <c r="BX379">
        <v>0.79200000000000004</v>
      </c>
    </row>
    <row r="380" spans="1:76" x14ac:dyDescent="0.25">
      <c r="A380" s="26">
        <v>43530</v>
      </c>
      <c r="B380" s="29">
        <v>0.70984798611111122</v>
      </c>
      <c r="C380">
        <v>14.271000000000001</v>
      </c>
      <c r="D380">
        <v>0.63280000000000003</v>
      </c>
      <c r="E380">
        <v>6327.6046900000001</v>
      </c>
      <c r="F380">
        <v>57.3</v>
      </c>
      <c r="G380">
        <v>1.4</v>
      </c>
      <c r="H380">
        <v>377.4</v>
      </c>
      <c r="J380">
        <v>0</v>
      </c>
      <c r="K380">
        <v>0.875</v>
      </c>
      <c r="L380">
        <v>12.487</v>
      </c>
      <c r="M380">
        <v>0.55369999999999997</v>
      </c>
      <c r="N380">
        <v>50.1449</v>
      </c>
      <c r="O380">
        <v>1.2250000000000001</v>
      </c>
      <c r="P380">
        <v>51.4</v>
      </c>
      <c r="Q380">
        <v>39.721400000000003</v>
      </c>
      <c r="R380">
        <v>0.97040000000000004</v>
      </c>
      <c r="S380">
        <v>40.700000000000003</v>
      </c>
      <c r="T380">
        <v>377.40809999999999</v>
      </c>
      <c r="W380">
        <v>0</v>
      </c>
      <c r="X380">
        <v>0</v>
      </c>
      <c r="Y380">
        <v>11.5</v>
      </c>
      <c r="Z380">
        <v>856</v>
      </c>
      <c r="AA380">
        <v>842</v>
      </c>
      <c r="AB380">
        <v>845</v>
      </c>
      <c r="AC380">
        <v>88</v>
      </c>
      <c r="AD380">
        <v>19.170000000000002</v>
      </c>
      <c r="AE380">
        <v>0.44</v>
      </c>
      <c r="AF380">
        <v>982</v>
      </c>
      <c r="AG380">
        <v>-3</v>
      </c>
      <c r="AH380">
        <v>47</v>
      </c>
      <c r="AI380">
        <v>35</v>
      </c>
      <c r="AJ380">
        <v>191</v>
      </c>
      <c r="AK380">
        <v>169</v>
      </c>
      <c r="AL380">
        <v>4.4000000000000004</v>
      </c>
      <c r="AM380">
        <v>175</v>
      </c>
      <c r="AN380" t="s">
        <v>155</v>
      </c>
      <c r="AO380">
        <v>2</v>
      </c>
      <c r="AP380" s="28">
        <v>0.91833333333333333</v>
      </c>
      <c r="AQ380">
        <v>47.158517000000003</v>
      </c>
      <c r="AR380">
        <v>-88.484667000000002</v>
      </c>
      <c r="AS380">
        <v>300.10000000000002</v>
      </c>
      <c r="AT380">
        <v>21.7</v>
      </c>
      <c r="AU380">
        <v>12</v>
      </c>
      <c r="AV380">
        <v>9</v>
      </c>
      <c r="AW380" t="s">
        <v>212</v>
      </c>
      <c r="AX380">
        <v>1.2</v>
      </c>
      <c r="AY380">
        <v>1.6936</v>
      </c>
      <c r="AZ380">
        <v>2.4</v>
      </c>
      <c r="BA380">
        <v>14.686999999999999</v>
      </c>
      <c r="BB380">
        <v>14.79</v>
      </c>
      <c r="BC380">
        <v>1.01</v>
      </c>
      <c r="BD380">
        <v>14.285</v>
      </c>
      <c r="BE380">
        <v>3015.317</v>
      </c>
      <c r="BF380">
        <v>85.094999999999999</v>
      </c>
      <c r="BG380">
        <v>1.268</v>
      </c>
      <c r="BH380">
        <v>3.1E-2</v>
      </c>
      <c r="BI380">
        <v>1.2989999999999999</v>
      </c>
      <c r="BJ380">
        <v>1.004</v>
      </c>
      <c r="BK380">
        <v>2.5000000000000001E-2</v>
      </c>
      <c r="BL380">
        <v>1.0289999999999999</v>
      </c>
      <c r="BM380">
        <v>2.8940000000000001</v>
      </c>
      <c r="BQ380">
        <v>0</v>
      </c>
      <c r="BR380">
        <v>-4.3395999999999997E-2</v>
      </c>
      <c r="BS380">
        <v>-5</v>
      </c>
      <c r="BT380">
        <v>5.0000000000000001E-3</v>
      </c>
      <c r="BU380">
        <v>-1.0604800000000001</v>
      </c>
      <c r="BV380">
        <v>0</v>
      </c>
      <c r="BW380" t="s">
        <v>155</v>
      </c>
      <c r="BX380">
        <v>0.79200000000000004</v>
      </c>
    </row>
    <row r="381" spans="1:76" x14ac:dyDescent="0.25">
      <c r="A381" s="26">
        <v>43530</v>
      </c>
      <c r="B381" s="29">
        <v>0.70985956018518515</v>
      </c>
      <c r="C381">
        <v>14.048999999999999</v>
      </c>
      <c r="D381">
        <v>0.92959999999999998</v>
      </c>
      <c r="E381">
        <v>9296.2982009999996</v>
      </c>
      <c r="F381">
        <v>53.5</v>
      </c>
      <c r="G381">
        <v>1.4</v>
      </c>
      <c r="H381">
        <v>438.5</v>
      </c>
      <c r="J381">
        <v>0</v>
      </c>
      <c r="K381">
        <v>0.87409999999999999</v>
      </c>
      <c r="L381">
        <v>12.279400000000001</v>
      </c>
      <c r="M381">
        <v>0.81259999999999999</v>
      </c>
      <c r="N381">
        <v>46.770299999999999</v>
      </c>
      <c r="O381">
        <v>1.2237</v>
      </c>
      <c r="P381">
        <v>48</v>
      </c>
      <c r="Q381">
        <v>37.048299999999998</v>
      </c>
      <c r="R381">
        <v>0.96930000000000005</v>
      </c>
      <c r="S381">
        <v>38</v>
      </c>
      <c r="T381">
        <v>438.49380000000002</v>
      </c>
      <c r="W381">
        <v>0</v>
      </c>
      <c r="X381">
        <v>0</v>
      </c>
      <c r="Y381">
        <v>11.6</v>
      </c>
      <c r="Z381">
        <v>857</v>
      </c>
      <c r="AA381">
        <v>843</v>
      </c>
      <c r="AB381">
        <v>845</v>
      </c>
      <c r="AC381">
        <v>88</v>
      </c>
      <c r="AD381">
        <v>19.170000000000002</v>
      </c>
      <c r="AE381">
        <v>0.44</v>
      </c>
      <c r="AF381">
        <v>982</v>
      </c>
      <c r="AG381">
        <v>-3</v>
      </c>
      <c r="AH381">
        <v>47</v>
      </c>
      <c r="AI381">
        <v>35</v>
      </c>
      <c r="AJ381">
        <v>191</v>
      </c>
      <c r="AK381">
        <v>169</v>
      </c>
      <c r="AL381">
        <v>4.4000000000000004</v>
      </c>
      <c r="AM381">
        <v>174.8</v>
      </c>
      <c r="AN381" t="s">
        <v>155</v>
      </c>
      <c r="AO381">
        <v>1</v>
      </c>
      <c r="AP381" s="28">
        <v>0.91834490740740737</v>
      </c>
      <c r="AQ381">
        <v>47.158557000000002</v>
      </c>
      <c r="AR381">
        <v>-88.484553000000005</v>
      </c>
      <c r="AS381">
        <v>300.10000000000002</v>
      </c>
      <c r="AT381">
        <v>21</v>
      </c>
      <c r="AU381">
        <v>12</v>
      </c>
      <c r="AV381">
        <v>9</v>
      </c>
      <c r="AW381" t="s">
        <v>212</v>
      </c>
      <c r="AX381">
        <v>1.2</v>
      </c>
      <c r="AY381">
        <v>1.8</v>
      </c>
      <c r="AZ381">
        <v>2.4468000000000001</v>
      </c>
      <c r="BA381">
        <v>14.686999999999999</v>
      </c>
      <c r="BB381">
        <v>14.68</v>
      </c>
      <c r="BC381">
        <v>1</v>
      </c>
      <c r="BD381">
        <v>14.407999999999999</v>
      </c>
      <c r="BE381">
        <v>2952.18</v>
      </c>
      <c r="BF381">
        <v>124.336</v>
      </c>
      <c r="BG381">
        <v>1.1779999999999999</v>
      </c>
      <c r="BH381">
        <v>3.1E-2</v>
      </c>
      <c r="BI381">
        <v>1.208</v>
      </c>
      <c r="BJ381">
        <v>0.93300000000000005</v>
      </c>
      <c r="BK381">
        <v>2.4E-2</v>
      </c>
      <c r="BL381">
        <v>0.95699999999999996</v>
      </c>
      <c r="BM381">
        <v>3.3477000000000001</v>
      </c>
      <c r="BQ381">
        <v>0</v>
      </c>
      <c r="BR381">
        <v>-4.1362999999999997E-2</v>
      </c>
      <c r="BS381">
        <v>-5</v>
      </c>
      <c r="BT381">
        <v>5.0000000000000001E-3</v>
      </c>
      <c r="BU381">
        <v>-1.0108090000000001</v>
      </c>
      <c r="BV381">
        <v>0</v>
      </c>
      <c r="BW381" t="s">
        <v>155</v>
      </c>
      <c r="BX381">
        <v>0.79200000000000004</v>
      </c>
    </row>
    <row r="382" spans="1:76" x14ac:dyDescent="0.25">
      <c r="A382" s="26">
        <v>43530</v>
      </c>
      <c r="B382" s="29">
        <v>0.7098711342592593</v>
      </c>
      <c r="C382">
        <v>13.964</v>
      </c>
      <c r="D382">
        <v>1.125</v>
      </c>
      <c r="E382">
        <v>11250.025707000001</v>
      </c>
      <c r="F382">
        <v>50.9</v>
      </c>
      <c r="G382">
        <v>1.4</v>
      </c>
      <c r="H382">
        <v>522.9</v>
      </c>
      <c r="J382">
        <v>0</v>
      </c>
      <c r="K382">
        <v>0.87290000000000001</v>
      </c>
      <c r="L382">
        <v>12.190099999999999</v>
      </c>
      <c r="M382">
        <v>0.98209999999999997</v>
      </c>
      <c r="N382">
        <v>44.422499999999999</v>
      </c>
      <c r="O382">
        <v>1.2221</v>
      </c>
      <c r="P382">
        <v>45.6</v>
      </c>
      <c r="Q382">
        <v>35.188600000000001</v>
      </c>
      <c r="R382">
        <v>0.96809999999999996</v>
      </c>
      <c r="S382">
        <v>36.200000000000003</v>
      </c>
      <c r="T382">
        <v>522.85609999999997</v>
      </c>
      <c r="W382">
        <v>0</v>
      </c>
      <c r="X382">
        <v>0</v>
      </c>
      <c r="Y382">
        <v>11.5</v>
      </c>
      <c r="Z382">
        <v>857</v>
      </c>
      <c r="AA382">
        <v>843</v>
      </c>
      <c r="AB382">
        <v>845</v>
      </c>
      <c r="AC382">
        <v>88</v>
      </c>
      <c r="AD382">
        <v>19.170000000000002</v>
      </c>
      <c r="AE382">
        <v>0.44</v>
      </c>
      <c r="AF382">
        <v>982</v>
      </c>
      <c r="AG382">
        <v>-3</v>
      </c>
      <c r="AH382">
        <v>47</v>
      </c>
      <c r="AI382">
        <v>35</v>
      </c>
      <c r="AJ382">
        <v>190.1</v>
      </c>
      <c r="AK382">
        <v>169</v>
      </c>
      <c r="AL382">
        <v>4.4000000000000004</v>
      </c>
      <c r="AM382">
        <v>174.4</v>
      </c>
      <c r="AN382" t="s">
        <v>155</v>
      </c>
      <c r="AO382">
        <v>1</v>
      </c>
      <c r="AP382" s="28">
        <v>0.91835648148148152</v>
      </c>
      <c r="AQ382">
        <v>47.158619000000002</v>
      </c>
      <c r="AR382">
        <v>-88.484459999999999</v>
      </c>
      <c r="AS382">
        <v>300</v>
      </c>
      <c r="AT382">
        <v>20.6</v>
      </c>
      <c r="AU382">
        <v>12</v>
      </c>
      <c r="AV382">
        <v>10</v>
      </c>
      <c r="AW382" t="s">
        <v>218</v>
      </c>
      <c r="AX382">
        <v>1.1064000000000001</v>
      </c>
      <c r="AY382">
        <v>1.6128</v>
      </c>
      <c r="AZ382">
        <v>2.1255999999999999</v>
      </c>
      <c r="BA382">
        <v>14.686999999999999</v>
      </c>
      <c r="BB382">
        <v>14.54</v>
      </c>
      <c r="BC382">
        <v>0.99</v>
      </c>
      <c r="BD382">
        <v>14.555</v>
      </c>
      <c r="BE382">
        <v>2911</v>
      </c>
      <c r="BF382">
        <v>149.26300000000001</v>
      </c>
      <c r="BG382">
        <v>1.111</v>
      </c>
      <c r="BH382">
        <v>3.1E-2</v>
      </c>
      <c r="BI382">
        <v>1.141</v>
      </c>
      <c r="BJ382">
        <v>0.88</v>
      </c>
      <c r="BK382">
        <v>2.4E-2</v>
      </c>
      <c r="BL382">
        <v>0.90400000000000003</v>
      </c>
      <c r="BM382">
        <v>3.9649000000000001</v>
      </c>
      <c r="BQ382">
        <v>0</v>
      </c>
      <c r="BR382">
        <v>-4.1000000000000002E-2</v>
      </c>
      <c r="BS382">
        <v>-5</v>
      </c>
      <c r="BT382">
        <v>5.0000000000000001E-3</v>
      </c>
      <c r="BU382">
        <v>-1.001938</v>
      </c>
      <c r="BV382">
        <v>0</v>
      </c>
      <c r="BW382" t="s">
        <v>155</v>
      </c>
      <c r="BX382">
        <v>0.79200000000000004</v>
      </c>
    </row>
    <row r="383" spans="1:76" x14ac:dyDescent="0.25">
      <c r="A383" s="26">
        <v>43530</v>
      </c>
      <c r="B383" s="29">
        <v>0.70988270833333333</v>
      </c>
      <c r="C383">
        <v>13.872999999999999</v>
      </c>
      <c r="D383">
        <v>1.2413000000000001</v>
      </c>
      <c r="E383">
        <v>12413.190975</v>
      </c>
      <c r="F383">
        <v>49.7</v>
      </c>
      <c r="G383">
        <v>1.4</v>
      </c>
      <c r="H383">
        <v>592.1</v>
      </c>
      <c r="J383">
        <v>0</v>
      </c>
      <c r="K383">
        <v>0.87250000000000005</v>
      </c>
      <c r="L383">
        <v>12.104900000000001</v>
      </c>
      <c r="M383">
        <v>1.0831</v>
      </c>
      <c r="N383">
        <v>43.360999999999997</v>
      </c>
      <c r="O383">
        <v>1.2215</v>
      </c>
      <c r="P383">
        <v>44.6</v>
      </c>
      <c r="Q383">
        <v>34.347700000000003</v>
      </c>
      <c r="R383">
        <v>0.96760000000000002</v>
      </c>
      <c r="S383">
        <v>35.299999999999997</v>
      </c>
      <c r="T383">
        <v>592.11360000000002</v>
      </c>
      <c r="W383">
        <v>0</v>
      </c>
      <c r="X383">
        <v>0</v>
      </c>
      <c r="Y383">
        <v>11.5</v>
      </c>
      <c r="Z383">
        <v>858</v>
      </c>
      <c r="AA383">
        <v>843</v>
      </c>
      <c r="AB383">
        <v>845</v>
      </c>
      <c r="AC383">
        <v>88</v>
      </c>
      <c r="AD383">
        <v>19.170000000000002</v>
      </c>
      <c r="AE383">
        <v>0.44</v>
      </c>
      <c r="AF383">
        <v>982</v>
      </c>
      <c r="AG383">
        <v>-3</v>
      </c>
      <c r="AH383">
        <v>47</v>
      </c>
      <c r="AI383">
        <v>35</v>
      </c>
      <c r="AJ383">
        <v>190</v>
      </c>
      <c r="AK383">
        <v>169</v>
      </c>
      <c r="AL383">
        <v>4.3</v>
      </c>
      <c r="AM383">
        <v>174.1</v>
      </c>
      <c r="AN383" t="s">
        <v>155</v>
      </c>
      <c r="AO383">
        <v>1</v>
      </c>
      <c r="AP383" s="28">
        <v>0.91836805555555545</v>
      </c>
      <c r="AQ383">
        <v>47.158695999999999</v>
      </c>
      <c r="AR383">
        <v>-88.484385000000003</v>
      </c>
      <c r="AS383">
        <v>300</v>
      </c>
      <c r="AT383">
        <v>21</v>
      </c>
      <c r="AU383">
        <v>12</v>
      </c>
      <c r="AV383">
        <v>10</v>
      </c>
      <c r="AW383" t="s">
        <v>218</v>
      </c>
      <c r="AX383">
        <v>1.0935999999999999</v>
      </c>
      <c r="AY383">
        <v>1.5404</v>
      </c>
      <c r="AZ383">
        <v>1.8872</v>
      </c>
      <c r="BA383">
        <v>14.686999999999999</v>
      </c>
      <c r="BB383">
        <v>14.5</v>
      </c>
      <c r="BC383">
        <v>0.99</v>
      </c>
      <c r="BD383">
        <v>14.609</v>
      </c>
      <c r="BE383">
        <v>2885.67</v>
      </c>
      <c r="BF383">
        <v>164.334</v>
      </c>
      <c r="BG383">
        <v>1.0820000000000001</v>
      </c>
      <c r="BH383">
        <v>0.03</v>
      </c>
      <c r="BI383">
        <v>1.113</v>
      </c>
      <c r="BJ383">
        <v>0.85699999999999998</v>
      </c>
      <c r="BK383">
        <v>2.4E-2</v>
      </c>
      <c r="BL383">
        <v>0.88200000000000001</v>
      </c>
      <c r="BM383">
        <v>4.4823000000000004</v>
      </c>
      <c r="BQ383">
        <v>0</v>
      </c>
      <c r="BR383">
        <v>-4.1000000000000002E-2</v>
      </c>
      <c r="BS383">
        <v>-5</v>
      </c>
      <c r="BT383">
        <v>5.8789999999999997E-3</v>
      </c>
      <c r="BU383">
        <v>-1.001938</v>
      </c>
      <c r="BV383">
        <v>0</v>
      </c>
      <c r="BW383" t="s">
        <v>155</v>
      </c>
      <c r="BX383">
        <v>0.79200000000000004</v>
      </c>
    </row>
    <row r="384" spans="1:76" x14ac:dyDescent="0.25">
      <c r="A384" s="26">
        <v>43530</v>
      </c>
      <c r="B384" s="29">
        <v>0.70989428240740737</v>
      </c>
      <c r="C384">
        <v>13.738</v>
      </c>
      <c r="D384">
        <v>1.4302999999999999</v>
      </c>
      <c r="E384">
        <v>14303.422818999999</v>
      </c>
      <c r="F384">
        <v>49.1</v>
      </c>
      <c r="G384">
        <v>1.4</v>
      </c>
      <c r="H384">
        <v>664.3</v>
      </c>
      <c r="J384">
        <v>0</v>
      </c>
      <c r="K384">
        <v>0.87190000000000001</v>
      </c>
      <c r="L384">
        <v>11.977600000000001</v>
      </c>
      <c r="M384">
        <v>1.2471000000000001</v>
      </c>
      <c r="N384">
        <v>42.825499999999998</v>
      </c>
      <c r="O384">
        <v>1.2205999999999999</v>
      </c>
      <c r="P384">
        <v>44</v>
      </c>
      <c r="Q384">
        <v>33.923499999999997</v>
      </c>
      <c r="R384">
        <v>0.96689999999999998</v>
      </c>
      <c r="S384">
        <v>34.9</v>
      </c>
      <c r="T384">
        <v>664.30600000000004</v>
      </c>
      <c r="W384">
        <v>0</v>
      </c>
      <c r="X384">
        <v>0</v>
      </c>
      <c r="Y384">
        <v>11.6</v>
      </c>
      <c r="Z384">
        <v>858</v>
      </c>
      <c r="AA384">
        <v>844</v>
      </c>
      <c r="AB384">
        <v>845</v>
      </c>
      <c r="AC384">
        <v>88</v>
      </c>
      <c r="AD384">
        <v>19.170000000000002</v>
      </c>
      <c r="AE384">
        <v>0.44</v>
      </c>
      <c r="AF384">
        <v>982</v>
      </c>
      <c r="AG384">
        <v>-3</v>
      </c>
      <c r="AH384">
        <v>47</v>
      </c>
      <c r="AI384">
        <v>35</v>
      </c>
      <c r="AJ384">
        <v>190</v>
      </c>
      <c r="AK384">
        <v>169</v>
      </c>
      <c r="AL384">
        <v>4.4000000000000004</v>
      </c>
      <c r="AM384">
        <v>174</v>
      </c>
      <c r="AN384" t="s">
        <v>155</v>
      </c>
      <c r="AO384">
        <v>1</v>
      </c>
      <c r="AP384" s="28">
        <v>0.9183796296296296</v>
      </c>
      <c r="AQ384">
        <v>47.158777000000001</v>
      </c>
      <c r="AR384">
        <v>-88.484322000000006</v>
      </c>
      <c r="AS384">
        <v>300</v>
      </c>
      <c r="AT384">
        <v>21.5</v>
      </c>
      <c r="AU384">
        <v>12</v>
      </c>
      <c r="AV384">
        <v>10</v>
      </c>
      <c r="AW384" t="s">
        <v>218</v>
      </c>
      <c r="AX384">
        <v>1.2</v>
      </c>
      <c r="AY384">
        <v>1.7</v>
      </c>
      <c r="AZ384">
        <v>2.1</v>
      </c>
      <c r="BA384">
        <v>14.686999999999999</v>
      </c>
      <c r="BB384">
        <v>14.42</v>
      </c>
      <c r="BC384">
        <v>0.98</v>
      </c>
      <c r="BD384">
        <v>14.695</v>
      </c>
      <c r="BE384">
        <v>2845.8539999999998</v>
      </c>
      <c r="BF384">
        <v>188.589</v>
      </c>
      <c r="BG384">
        <v>1.0660000000000001</v>
      </c>
      <c r="BH384">
        <v>0.03</v>
      </c>
      <c r="BI384">
        <v>1.0960000000000001</v>
      </c>
      <c r="BJ384">
        <v>0.84399999999999997</v>
      </c>
      <c r="BK384">
        <v>2.4E-2</v>
      </c>
      <c r="BL384">
        <v>0.86799999999999999</v>
      </c>
      <c r="BM384">
        <v>5.0122</v>
      </c>
      <c r="BQ384">
        <v>0</v>
      </c>
      <c r="BR384">
        <v>0.42973600000000001</v>
      </c>
      <c r="BS384">
        <v>-5</v>
      </c>
      <c r="BT384">
        <v>5.1200000000000004E-3</v>
      </c>
      <c r="BU384">
        <v>10.501666999999999</v>
      </c>
      <c r="BV384">
        <v>0</v>
      </c>
      <c r="BW384" t="s">
        <v>155</v>
      </c>
      <c r="BX384">
        <v>0.79200000000000004</v>
      </c>
    </row>
    <row r="385" spans="1:76" x14ac:dyDescent="0.25">
      <c r="A385" s="26">
        <v>43530</v>
      </c>
      <c r="B385" s="29">
        <v>0.70990585648148141</v>
      </c>
      <c r="C385">
        <v>13.727</v>
      </c>
      <c r="D385">
        <v>1.5652999999999999</v>
      </c>
      <c r="E385">
        <v>15652.711864000001</v>
      </c>
      <c r="F385">
        <v>49.4</v>
      </c>
      <c r="G385">
        <v>1.4</v>
      </c>
      <c r="H385">
        <v>754</v>
      </c>
      <c r="J385">
        <v>0</v>
      </c>
      <c r="K385">
        <v>0.87070000000000003</v>
      </c>
      <c r="L385">
        <v>11.952</v>
      </c>
      <c r="M385">
        <v>1.3629</v>
      </c>
      <c r="N385">
        <v>43.031999999999996</v>
      </c>
      <c r="O385">
        <v>1.2190000000000001</v>
      </c>
      <c r="P385">
        <v>44.3</v>
      </c>
      <c r="Q385">
        <v>34.0871</v>
      </c>
      <c r="R385">
        <v>0.96560000000000001</v>
      </c>
      <c r="S385">
        <v>35.1</v>
      </c>
      <c r="T385">
        <v>753.96339999999998</v>
      </c>
      <c r="W385">
        <v>0</v>
      </c>
      <c r="X385">
        <v>0</v>
      </c>
      <c r="Y385">
        <v>11.5</v>
      </c>
      <c r="Z385">
        <v>859</v>
      </c>
      <c r="AA385">
        <v>845</v>
      </c>
      <c r="AB385">
        <v>846</v>
      </c>
      <c r="AC385">
        <v>88</v>
      </c>
      <c r="AD385">
        <v>19.170000000000002</v>
      </c>
      <c r="AE385">
        <v>0.44</v>
      </c>
      <c r="AF385">
        <v>982</v>
      </c>
      <c r="AG385">
        <v>-3</v>
      </c>
      <c r="AH385">
        <v>47</v>
      </c>
      <c r="AI385">
        <v>35</v>
      </c>
      <c r="AJ385">
        <v>190</v>
      </c>
      <c r="AK385">
        <v>169</v>
      </c>
      <c r="AL385">
        <v>4.3</v>
      </c>
      <c r="AM385">
        <v>174</v>
      </c>
      <c r="AN385" t="s">
        <v>155</v>
      </c>
      <c r="AO385">
        <v>1</v>
      </c>
      <c r="AP385" s="28">
        <v>0.91839120370370375</v>
      </c>
      <c r="AQ385">
        <v>47.158867000000001</v>
      </c>
      <c r="AR385">
        <v>-88.484284000000002</v>
      </c>
      <c r="AS385">
        <v>300</v>
      </c>
      <c r="AT385">
        <v>22.3</v>
      </c>
      <c r="AU385">
        <v>12</v>
      </c>
      <c r="AV385">
        <v>10</v>
      </c>
      <c r="AW385" t="s">
        <v>218</v>
      </c>
      <c r="AX385">
        <v>1.293493</v>
      </c>
      <c r="AY385">
        <v>1.372773</v>
      </c>
      <c r="AZ385">
        <v>2.146747</v>
      </c>
      <c r="BA385">
        <v>14.686999999999999</v>
      </c>
      <c r="BB385">
        <v>14.28</v>
      </c>
      <c r="BC385">
        <v>0.97</v>
      </c>
      <c r="BD385">
        <v>14.852</v>
      </c>
      <c r="BE385">
        <v>2818.68</v>
      </c>
      <c r="BF385">
        <v>204.565</v>
      </c>
      <c r="BG385">
        <v>1.0629999999999999</v>
      </c>
      <c r="BH385">
        <v>0.03</v>
      </c>
      <c r="BI385">
        <v>1.093</v>
      </c>
      <c r="BJ385">
        <v>0.84199999999999997</v>
      </c>
      <c r="BK385">
        <v>2.4E-2</v>
      </c>
      <c r="BL385">
        <v>0.86599999999999999</v>
      </c>
      <c r="BM385">
        <v>5.6463999999999999</v>
      </c>
      <c r="BQ385">
        <v>0</v>
      </c>
      <c r="BR385">
        <v>0.19832</v>
      </c>
      <c r="BS385">
        <v>-5</v>
      </c>
      <c r="BT385">
        <v>5.8799999999999998E-3</v>
      </c>
      <c r="BU385">
        <v>4.8464450000000001</v>
      </c>
      <c r="BV385">
        <v>0</v>
      </c>
      <c r="BW385" t="s">
        <v>155</v>
      </c>
      <c r="BX385">
        <v>0.79200000000000004</v>
      </c>
    </row>
    <row r="386" spans="1:76" x14ac:dyDescent="0.25">
      <c r="A386" s="26">
        <v>43530</v>
      </c>
      <c r="B386" s="29">
        <v>0.70991743055555556</v>
      </c>
      <c r="C386">
        <v>13.693</v>
      </c>
      <c r="D386">
        <v>1.6197999999999999</v>
      </c>
      <c r="E386">
        <v>16197.629204000001</v>
      </c>
      <c r="F386">
        <v>53.9</v>
      </c>
      <c r="G386">
        <v>1.4</v>
      </c>
      <c r="H386">
        <v>821.2</v>
      </c>
      <c r="J386">
        <v>0</v>
      </c>
      <c r="K386">
        <v>0.87039999999999995</v>
      </c>
      <c r="L386">
        <v>11.9183</v>
      </c>
      <c r="M386">
        <v>1.4097999999999999</v>
      </c>
      <c r="N386">
        <v>46.948999999999998</v>
      </c>
      <c r="O386">
        <v>1.2185999999999999</v>
      </c>
      <c r="P386">
        <v>48.2</v>
      </c>
      <c r="Q386">
        <v>37.189900000000002</v>
      </c>
      <c r="R386">
        <v>0.96530000000000005</v>
      </c>
      <c r="S386">
        <v>38.200000000000003</v>
      </c>
      <c r="T386">
        <v>821.22619999999995</v>
      </c>
      <c r="W386">
        <v>0</v>
      </c>
      <c r="X386">
        <v>0</v>
      </c>
      <c r="Y386">
        <v>11.6</v>
      </c>
      <c r="Z386">
        <v>860</v>
      </c>
      <c r="AA386">
        <v>845</v>
      </c>
      <c r="AB386">
        <v>847</v>
      </c>
      <c r="AC386">
        <v>88</v>
      </c>
      <c r="AD386">
        <v>19.170000000000002</v>
      </c>
      <c r="AE386">
        <v>0.44</v>
      </c>
      <c r="AF386">
        <v>982</v>
      </c>
      <c r="AG386">
        <v>-3</v>
      </c>
      <c r="AH386">
        <v>47</v>
      </c>
      <c r="AI386">
        <v>35</v>
      </c>
      <c r="AJ386">
        <v>190</v>
      </c>
      <c r="AK386">
        <v>169</v>
      </c>
      <c r="AL386">
        <v>4.3</v>
      </c>
      <c r="AM386">
        <v>174</v>
      </c>
      <c r="AN386" t="s">
        <v>155</v>
      </c>
      <c r="AO386">
        <v>1</v>
      </c>
      <c r="AP386" s="28">
        <v>0.91840277777777779</v>
      </c>
      <c r="AQ386">
        <v>47.158968999999999</v>
      </c>
      <c r="AR386">
        <v>-88.484272000000004</v>
      </c>
      <c r="AS386">
        <v>300</v>
      </c>
      <c r="AT386">
        <v>23.6</v>
      </c>
      <c r="AU386">
        <v>12</v>
      </c>
      <c r="AV386">
        <v>10</v>
      </c>
      <c r="AW386" t="s">
        <v>218</v>
      </c>
      <c r="AX386">
        <v>1.4</v>
      </c>
      <c r="AY386">
        <v>1.0935999999999999</v>
      </c>
      <c r="AZ386">
        <v>2.2467999999999999</v>
      </c>
      <c r="BA386">
        <v>14.686999999999999</v>
      </c>
      <c r="BB386">
        <v>14.25</v>
      </c>
      <c r="BC386">
        <v>0.97</v>
      </c>
      <c r="BD386">
        <v>14.888999999999999</v>
      </c>
      <c r="BE386">
        <v>2806.5210000000002</v>
      </c>
      <c r="BF386">
        <v>211.30199999999999</v>
      </c>
      <c r="BG386">
        <v>1.1579999999999999</v>
      </c>
      <c r="BH386">
        <v>0.03</v>
      </c>
      <c r="BI386">
        <v>1.1879999999999999</v>
      </c>
      <c r="BJ386">
        <v>0.91700000000000004</v>
      </c>
      <c r="BK386">
        <v>2.4E-2</v>
      </c>
      <c r="BL386">
        <v>0.94099999999999995</v>
      </c>
      <c r="BM386">
        <v>6.1409000000000002</v>
      </c>
      <c r="BQ386">
        <v>0</v>
      </c>
      <c r="BR386">
        <v>5.8560000000000001E-2</v>
      </c>
      <c r="BS386">
        <v>-5</v>
      </c>
      <c r="BT386">
        <v>6.0000000000000001E-3</v>
      </c>
      <c r="BU386">
        <v>1.43106</v>
      </c>
      <c r="BV386">
        <v>0</v>
      </c>
      <c r="BW386" t="s">
        <v>155</v>
      </c>
      <c r="BX386">
        <v>0.79200000000000004</v>
      </c>
    </row>
    <row r="387" spans="1:76" x14ac:dyDescent="0.25">
      <c r="A387" s="26">
        <v>43530</v>
      </c>
      <c r="B387" s="29">
        <v>0.70992900462962971</v>
      </c>
      <c r="C387">
        <v>13.555999999999999</v>
      </c>
      <c r="D387">
        <v>1.7335</v>
      </c>
      <c r="E387">
        <v>17335.012898000001</v>
      </c>
      <c r="F387">
        <v>61.1</v>
      </c>
      <c r="G387">
        <v>1.4</v>
      </c>
      <c r="H387">
        <v>873.3</v>
      </c>
      <c r="J387">
        <v>0</v>
      </c>
      <c r="K387">
        <v>0.87039999999999995</v>
      </c>
      <c r="L387">
        <v>11.7986</v>
      </c>
      <c r="M387">
        <v>1.5087999999999999</v>
      </c>
      <c r="N387">
        <v>53.161700000000003</v>
      </c>
      <c r="O387">
        <v>1.2184999999999999</v>
      </c>
      <c r="P387">
        <v>54.4</v>
      </c>
      <c r="Q387">
        <v>42.141399999999997</v>
      </c>
      <c r="R387">
        <v>0.96589999999999998</v>
      </c>
      <c r="S387">
        <v>43.1</v>
      </c>
      <c r="T387">
        <v>873.34439999999995</v>
      </c>
      <c r="W387">
        <v>0</v>
      </c>
      <c r="X387">
        <v>0</v>
      </c>
      <c r="Y387">
        <v>11.5</v>
      </c>
      <c r="Z387">
        <v>859</v>
      </c>
      <c r="AA387">
        <v>846</v>
      </c>
      <c r="AB387">
        <v>847</v>
      </c>
      <c r="AC387">
        <v>88.9</v>
      </c>
      <c r="AD387">
        <v>19.36</v>
      </c>
      <c r="AE387">
        <v>0.44</v>
      </c>
      <c r="AF387">
        <v>982</v>
      </c>
      <c r="AG387">
        <v>-3</v>
      </c>
      <c r="AH387">
        <v>47</v>
      </c>
      <c r="AI387">
        <v>35</v>
      </c>
      <c r="AJ387">
        <v>190</v>
      </c>
      <c r="AK387">
        <v>169</v>
      </c>
      <c r="AL387">
        <v>4.3</v>
      </c>
      <c r="AM387">
        <v>174</v>
      </c>
      <c r="AN387" t="s">
        <v>155</v>
      </c>
      <c r="AO387">
        <v>1</v>
      </c>
      <c r="AP387" s="28">
        <v>0.91841435185185183</v>
      </c>
      <c r="AQ387">
        <v>47.159077000000003</v>
      </c>
      <c r="AR387">
        <v>-88.484271000000007</v>
      </c>
      <c r="AS387">
        <v>300.2</v>
      </c>
      <c r="AT387">
        <v>25</v>
      </c>
      <c r="AU387">
        <v>12</v>
      </c>
      <c r="AV387">
        <v>11</v>
      </c>
      <c r="AW387" t="s">
        <v>219</v>
      </c>
      <c r="AX387">
        <v>1.4468000000000001</v>
      </c>
      <c r="AY387">
        <v>1.3872</v>
      </c>
      <c r="AZ387">
        <v>2.4872000000000001</v>
      </c>
      <c r="BA387">
        <v>14.686999999999999</v>
      </c>
      <c r="BB387">
        <v>14.25</v>
      </c>
      <c r="BC387">
        <v>0.97</v>
      </c>
      <c r="BD387">
        <v>14.895</v>
      </c>
      <c r="BE387">
        <v>2781.5680000000002</v>
      </c>
      <c r="BF387">
        <v>226.39099999999999</v>
      </c>
      <c r="BG387">
        <v>1.3120000000000001</v>
      </c>
      <c r="BH387">
        <v>0.03</v>
      </c>
      <c r="BI387">
        <v>1.343</v>
      </c>
      <c r="BJ387">
        <v>1.04</v>
      </c>
      <c r="BK387">
        <v>2.4E-2</v>
      </c>
      <c r="BL387">
        <v>1.0640000000000001</v>
      </c>
      <c r="BM387">
        <v>6.5381999999999998</v>
      </c>
      <c r="BQ387">
        <v>0</v>
      </c>
      <c r="BR387">
        <v>3.1800000000000002E-2</v>
      </c>
      <c r="BS387">
        <v>-5</v>
      </c>
      <c r="BT387">
        <v>5.1200000000000004E-3</v>
      </c>
      <c r="BU387">
        <v>0.77711200000000002</v>
      </c>
      <c r="BV387">
        <v>0</v>
      </c>
      <c r="BW387" t="s">
        <v>155</v>
      </c>
      <c r="BX387">
        <v>0.79300000000000004</v>
      </c>
    </row>
    <row r="388" spans="1:76" x14ac:dyDescent="0.25">
      <c r="A388" s="26">
        <v>43530</v>
      </c>
      <c r="B388" s="29">
        <v>0.70994057870370364</v>
      </c>
      <c r="C388">
        <v>13.374000000000001</v>
      </c>
      <c r="D388">
        <v>1.9742999999999999</v>
      </c>
      <c r="E388">
        <v>19742.579536000001</v>
      </c>
      <c r="F388">
        <v>71.099999999999994</v>
      </c>
      <c r="G388">
        <v>1.4</v>
      </c>
      <c r="H388">
        <v>933.5</v>
      </c>
      <c r="J388">
        <v>0</v>
      </c>
      <c r="K388">
        <v>0.86950000000000005</v>
      </c>
      <c r="L388">
        <v>11.629200000000001</v>
      </c>
      <c r="M388">
        <v>1.7166999999999999</v>
      </c>
      <c r="N388">
        <v>61.819800000000001</v>
      </c>
      <c r="O388">
        <v>1.2174</v>
      </c>
      <c r="P388">
        <v>63</v>
      </c>
      <c r="Q388">
        <v>49.009399999999999</v>
      </c>
      <c r="R388">
        <v>0.96509999999999996</v>
      </c>
      <c r="S388">
        <v>50</v>
      </c>
      <c r="T388">
        <v>933.54399999999998</v>
      </c>
      <c r="W388">
        <v>0</v>
      </c>
      <c r="X388">
        <v>0</v>
      </c>
      <c r="Y388">
        <v>11.5</v>
      </c>
      <c r="Z388">
        <v>862</v>
      </c>
      <c r="AA388">
        <v>848</v>
      </c>
      <c r="AB388">
        <v>848</v>
      </c>
      <c r="AC388">
        <v>89</v>
      </c>
      <c r="AD388">
        <v>19.39</v>
      </c>
      <c r="AE388">
        <v>0.45</v>
      </c>
      <c r="AF388">
        <v>982</v>
      </c>
      <c r="AG388">
        <v>-3</v>
      </c>
      <c r="AH388">
        <v>47</v>
      </c>
      <c r="AI388">
        <v>35</v>
      </c>
      <c r="AJ388">
        <v>190</v>
      </c>
      <c r="AK388">
        <v>169</v>
      </c>
      <c r="AL388">
        <v>4.2</v>
      </c>
      <c r="AM388">
        <v>174</v>
      </c>
      <c r="AN388" t="s">
        <v>155</v>
      </c>
      <c r="AO388">
        <v>1</v>
      </c>
      <c r="AP388" s="28">
        <v>0.91842592592592587</v>
      </c>
      <c r="AQ388">
        <v>47.159190000000002</v>
      </c>
      <c r="AR388">
        <v>-88.484268999999998</v>
      </c>
      <c r="AS388">
        <v>300.60000000000002</v>
      </c>
      <c r="AT388">
        <v>26.3</v>
      </c>
      <c r="AU388">
        <v>12</v>
      </c>
      <c r="AV388">
        <v>11</v>
      </c>
      <c r="AW388" t="s">
        <v>219</v>
      </c>
      <c r="AX388">
        <v>1.5</v>
      </c>
      <c r="AY388">
        <v>1.7403999999999999</v>
      </c>
      <c r="AZ388">
        <v>2.7936000000000001</v>
      </c>
      <c r="BA388">
        <v>14.686999999999999</v>
      </c>
      <c r="BB388">
        <v>14.16</v>
      </c>
      <c r="BC388">
        <v>0.96</v>
      </c>
      <c r="BD388">
        <v>15.003</v>
      </c>
      <c r="BE388">
        <v>2732.5079999999998</v>
      </c>
      <c r="BF388">
        <v>256.73399999999998</v>
      </c>
      <c r="BG388">
        <v>1.5209999999999999</v>
      </c>
      <c r="BH388">
        <v>0.03</v>
      </c>
      <c r="BI388">
        <v>1.5509999999999999</v>
      </c>
      <c r="BJ388">
        <v>1.206</v>
      </c>
      <c r="BK388">
        <v>2.4E-2</v>
      </c>
      <c r="BL388">
        <v>1.23</v>
      </c>
      <c r="BM388">
        <v>6.9656000000000002</v>
      </c>
      <c r="BQ388">
        <v>0</v>
      </c>
      <c r="BR388">
        <v>0.36176000000000003</v>
      </c>
      <c r="BS388">
        <v>-5</v>
      </c>
      <c r="BT388">
        <v>5.0000000000000001E-3</v>
      </c>
      <c r="BU388">
        <v>8.8405100000000001</v>
      </c>
      <c r="BV388">
        <v>0</v>
      </c>
      <c r="BW388" t="s">
        <v>155</v>
      </c>
      <c r="BX388">
        <v>0.79300000000000004</v>
      </c>
    </row>
    <row r="389" spans="1:76" x14ac:dyDescent="0.25">
      <c r="A389" s="26">
        <v>43530</v>
      </c>
      <c r="B389" s="29">
        <v>0.70995215277777779</v>
      </c>
      <c r="C389">
        <v>13.191000000000001</v>
      </c>
      <c r="D389">
        <v>2.2183999999999999</v>
      </c>
      <c r="E389">
        <v>22183.509614999999</v>
      </c>
      <c r="F389">
        <v>84.9</v>
      </c>
      <c r="G389">
        <v>1.4</v>
      </c>
      <c r="H389">
        <v>1005.8</v>
      </c>
      <c r="J389">
        <v>0</v>
      </c>
      <c r="K389">
        <v>0.86880000000000002</v>
      </c>
      <c r="L389">
        <v>11.46</v>
      </c>
      <c r="M389">
        <v>1.9273</v>
      </c>
      <c r="N389">
        <v>73.762900000000002</v>
      </c>
      <c r="O389">
        <v>1.2162999999999999</v>
      </c>
      <c r="P389">
        <v>75</v>
      </c>
      <c r="Q389">
        <v>58.477600000000002</v>
      </c>
      <c r="R389">
        <v>0.96430000000000005</v>
      </c>
      <c r="S389">
        <v>59.4</v>
      </c>
      <c r="T389">
        <v>1005.7866</v>
      </c>
      <c r="W389">
        <v>0</v>
      </c>
      <c r="X389">
        <v>0</v>
      </c>
      <c r="Y389">
        <v>11.6</v>
      </c>
      <c r="Z389">
        <v>863</v>
      </c>
      <c r="AA389">
        <v>850</v>
      </c>
      <c r="AB389">
        <v>851</v>
      </c>
      <c r="AC389">
        <v>89</v>
      </c>
      <c r="AD389">
        <v>19.39</v>
      </c>
      <c r="AE389">
        <v>0.45</v>
      </c>
      <c r="AF389">
        <v>982</v>
      </c>
      <c r="AG389">
        <v>-3</v>
      </c>
      <c r="AH389">
        <v>47</v>
      </c>
      <c r="AI389">
        <v>35</v>
      </c>
      <c r="AJ389">
        <v>190</v>
      </c>
      <c r="AK389">
        <v>169</v>
      </c>
      <c r="AL389">
        <v>4.4000000000000004</v>
      </c>
      <c r="AM389">
        <v>174</v>
      </c>
      <c r="AN389" t="s">
        <v>155</v>
      </c>
      <c r="AO389">
        <v>1</v>
      </c>
      <c r="AP389" s="28">
        <v>0.91843750000000002</v>
      </c>
      <c r="AQ389">
        <v>47.159305000000003</v>
      </c>
      <c r="AR389">
        <v>-88.484268</v>
      </c>
      <c r="AS389">
        <v>301</v>
      </c>
      <c r="AT389">
        <v>27.4</v>
      </c>
      <c r="AU389">
        <v>12</v>
      </c>
      <c r="AV389">
        <v>11</v>
      </c>
      <c r="AW389" t="s">
        <v>219</v>
      </c>
      <c r="AX389">
        <v>1.5</v>
      </c>
      <c r="AY389">
        <v>1.9468000000000001</v>
      </c>
      <c r="AZ389">
        <v>2.7595999999999998</v>
      </c>
      <c r="BA389">
        <v>14.686999999999999</v>
      </c>
      <c r="BB389">
        <v>14.07</v>
      </c>
      <c r="BC389">
        <v>0.96</v>
      </c>
      <c r="BD389">
        <v>15.103</v>
      </c>
      <c r="BE389">
        <v>2683.0149999999999</v>
      </c>
      <c r="BF389">
        <v>287.18099999999998</v>
      </c>
      <c r="BG389">
        <v>1.8080000000000001</v>
      </c>
      <c r="BH389">
        <v>0.03</v>
      </c>
      <c r="BI389">
        <v>1.8380000000000001</v>
      </c>
      <c r="BJ389">
        <v>1.4339999999999999</v>
      </c>
      <c r="BK389">
        <v>2.4E-2</v>
      </c>
      <c r="BL389">
        <v>1.4570000000000001</v>
      </c>
      <c r="BM389">
        <v>7.4775</v>
      </c>
      <c r="BQ389">
        <v>0</v>
      </c>
      <c r="BR389">
        <v>0.51612000000000002</v>
      </c>
      <c r="BS389">
        <v>-5</v>
      </c>
      <c r="BT389">
        <v>5.0000000000000001E-3</v>
      </c>
      <c r="BU389">
        <v>12.612683000000001</v>
      </c>
      <c r="BV389">
        <v>0</v>
      </c>
      <c r="BW389" t="s">
        <v>155</v>
      </c>
      <c r="BX389">
        <v>0.79300000000000004</v>
      </c>
    </row>
    <row r="390" spans="1:76" x14ac:dyDescent="0.25">
      <c r="A390" s="26">
        <v>43530</v>
      </c>
      <c r="B390" s="29">
        <v>0.70996372685185183</v>
      </c>
      <c r="C390">
        <v>13.068</v>
      </c>
      <c r="D390">
        <v>2.5019</v>
      </c>
      <c r="E390">
        <v>25018.546713</v>
      </c>
      <c r="F390">
        <v>104.6</v>
      </c>
      <c r="G390">
        <v>1.4</v>
      </c>
      <c r="H390">
        <v>1089.5999999999999</v>
      </c>
      <c r="J390">
        <v>0</v>
      </c>
      <c r="K390">
        <v>0.86709999999999998</v>
      </c>
      <c r="L390">
        <v>11.3315</v>
      </c>
      <c r="M390">
        <v>2.1694</v>
      </c>
      <c r="N390">
        <v>90.702100000000002</v>
      </c>
      <c r="O390">
        <v>1.214</v>
      </c>
      <c r="P390">
        <v>91.9</v>
      </c>
      <c r="Q390">
        <v>71.906700000000001</v>
      </c>
      <c r="R390">
        <v>0.96240000000000003</v>
      </c>
      <c r="S390">
        <v>72.900000000000006</v>
      </c>
      <c r="T390">
        <v>1089.6241</v>
      </c>
      <c r="W390">
        <v>0</v>
      </c>
      <c r="X390">
        <v>0</v>
      </c>
      <c r="Y390">
        <v>11.5</v>
      </c>
      <c r="Z390">
        <v>867</v>
      </c>
      <c r="AA390">
        <v>854</v>
      </c>
      <c r="AB390">
        <v>855</v>
      </c>
      <c r="AC390">
        <v>89</v>
      </c>
      <c r="AD390">
        <v>19.39</v>
      </c>
      <c r="AE390">
        <v>0.45</v>
      </c>
      <c r="AF390">
        <v>982</v>
      </c>
      <c r="AG390">
        <v>-3</v>
      </c>
      <c r="AH390">
        <v>47</v>
      </c>
      <c r="AI390">
        <v>35</v>
      </c>
      <c r="AJ390">
        <v>190</v>
      </c>
      <c r="AK390">
        <v>169</v>
      </c>
      <c r="AL390">
        <v>4.3</v>
      </c>
      <c r="AM390">
        <v>174</v>
      </c>
      <c r="AN390" t="s">
        <v>155</v>
      </c>
      <c r="AO390">
        <v>1</v>
      </c>
      <c r="AP390" s="28">
        <v>0.91844907407407417</v>
      </c>
      <c r="AQ390">
        <v>47.159427000000001</v>
      </c>
      <c r="AR390">
        <v>-88.484274999999997</v>
      </c>
      <c r="AS390">
        <v>301.5</v>
      </c>
      <c r="AT390">
        <v>28.7</v>
      </c>
      <c r="AU390">
        <v>12</v>
      </c>
      <c r="AV390">
        <v>11</v>
      </c>
      <c r="AW390" t="s">
        <v>219</v>
      </c>
      <c r="AX390">
        <v>1.5</v>
      </c>
      <c r="AY390">
        <v>2</v>
      </c>
      <c r="AZ390">
        <v>2.6</v>
      </c>
      <c r="BA390">
        <v>14.686999999999999</v>
      </c>
      <c r="BB390">
        <v>13.89</v>
      </c>
      <c r="BC390">
        <v>0.95</v>
      </c>
      <c r="BD390">
        <v>15.323</v>
      </c>
      <c r="BE390">
        <v>2629.058</v>
      </c>
      <c r="BF390">
        <v>320.36</v>
      </c>
      <c r="BG390">
        <v>2.2040000000000002</v>
      </c>
      <c r="BH390">
        <v>2.9000000000000001E-2</v>
      </c>
      <c r="BI390">
        <v>2.2330000000000001</v>
      </c>
      <c r="BJ390">
        <v>1.7470000000000001</v>
      </c>
      <c r="BK390">
        <v>2.3E-2</v>
      </c>
      <c r="BL390">
        <v>1.77</v>
      </c>
      <c r="BM390">
        <v>8.0279000000000007</v>
      </c>
      <c r="BQ390">
        <v>0</v>
      </c>
      <c r="BR390">
        <v>0.50371999999999995</v>
      </c>
      <c r="BS390">
        <v>-5</v>
      </c>
      <c r="BT390">
        <v>5.0000000000000001E-3</v>
      </c>
      <c r="BU390">
        <v>12.309658000000001</v>
      </c>
      <c r="BV390">
        <v>0</v>
      </c>
      <c r="BW390" t="s">
        <v>155</v>
      </c>
      <c r="BX390">
        <v>0.79300000000000004</v>
      </c>
    </row>
    <row r="391" spans="1:76" x14ac:dyDescent="0.25">
      <c r="A391" s="26">
        <v>43530</v>
      </c>
      <c r="B391" s="29">
        <v>0.70997530092592598</v>
      </c>
      <c r="C391">
        <v>13.101000000000001</v>
      </c>
      <c r="D391">
        <v>2.3725999999999998</v>
      </c>
      <c r="E391">
        <v>23725.803859</v>
      </c>
      <c r="F391">
        <v>135.30000000000001</v>
      </c>
      <c r="G391">
        <v>1.3</v>
      </c>
      <c r="H391">
        <v>1168.7</v>
      </c>
      <c r="J391">
        <v>0</v>
      </c>
      <c r="K391">
        <v>0.8679</v>
      </c>
      <c r="L391">
        <v>11.3705</v>
      </c>
      <c r="M391">
        <v>2.0592999999999999</v>
      </c>
      <c r="N391">
        <v>117.4064</v>
      </c>
      <c r="O391">
        <v>1.1445000000000001</v>
      </c>
      <c r="P391">
        <v>118.6</v>
      </c>
      <c r="Q391">
        <v>93.077299999999994</v>
      </c>
      <c r="R391">
        <v>0.9073</v>
      </c>
      <c r="S391">
        <v>94</v>
      </c>
      <c r="T391">
        <v>1168.7301</v>
      </c>
      <c r="W391">
        <v>0</v>
      </c>
      <c r="X391">
        <v>0</v>
      </c>
      <c r="Y391">
        <v>11.6</v>
      </c>
      <c r="Z391">
        <v>867</v>
      </c>
      <c r="AA391">
        <v>853</v>
      </c>
      <c r="AB391">
        <v>854</v>
      </c>
      <c r="AC391">
        <v>89</v>
      </c>
      <c r="AD391">
        <v>19.39</v>
      </c>
      <c r="AE391">
        <v>0.45</v>
      </c>
      <c r="AF391">
        <v>982</v>
      </c>
      <c r="AG391">
        <v>-3</v>
      </c>
      <c r="AH391">
        <v>47</v>
      </c>
      <c r="AI391">
        <v>35</v>
      </c>
      <c r="AJ391">
        <v>190</v>
      </c>
      <c r="AK391">
        <v>169</v>
      </c>
      <c r="AL391">
        <v>4.3</v>
      </c>
      <c r="AM391">
        <v>174</v>
      </c>
      <c r="AN391" t="s">
        <v>155</v>
      </c>
      <c r="AO391">
        <v>1</v>
      </c>
      <c r="AP391" s="28">
        <v>0.9184606481481481</v>
      </c>
      <c r="AQ391">
        <v>47.159559000000002</v>
      </c>
      <c r="AR391">
        <v>-88.484285</v>
      </c>
      <c r="AS391">
        <v>302.10000000000002</v>
      </c>
      <c r="AT391">
        <v>30.7</v>
      </c>
      <c r="AU391">
        <v>12</v>
      </c>
      <c r="AV391">
        <v>11</v>
      </c>
      <c r="AW391" t="s">
        <v>219</v>
      </c>
      <c r="AX391">
        <v>1.6872</v>
      </c>
      <c r="AY391">
        <v>2.1404000000000001</v>
      </c>
      <c r="AZ391">
        <v>2.8340000000000001</v>
      </c>
      <c r="BA391">
        <v>14.686999999999999</v>
      </c>
      <c r="BB391">
        <v>13.98</v>
      </c>
      <c r="BC391">
        <v>0.95</v>
      </c>
      <c r="BD391">
        <v>15.215999999999999</v>
      </c>
      <c r="BE391">
        <v>2650.4690000000001</v>
      </c>
      <c r="BF391">
        <v>305.51400000000001</v>
      </c>
      <c r="BG391">
        <v>2.8660000000000001</v>
      </c>
      <c r="BH391">
        <v>2.8000000000000001E-2</v>
      </c>
      <c r="BI391">
        <v>2.8940000000000001</v>
      </c>
      <c r="BJ391">
        <v>2.2719999999999998</v>
      </c>
      <c r="BK391">
        <v>2.1999999999999999E-2</v>
      </c>
      <c r="BL391">
        <v>2.294</v>
      </c>
      <c r="BM391">
        <v>8.6510999999999996</v>
      </c>
      <c r="BQ391">
        <v>0</v>
      </c>
      <c r="BR391">
        <v>0.20871999999999999</v>
      </c>
      <c r="BS391">
        <v>-5</v>
      </c>
      <c r="BT391">
        <v>5.0000000000000001E-3</v>
      </c>
      <c r="BU391">
        <v>5.1005950000000002</v>
      </c>
      <c r="BV391">
        <v>0</v>
      </c>
      <c r="BW391" t="s">
        <v>155</v>
      </c>
      <c r="BX391">
        <v>0.79300000000000004</v>
      </c>
    </row>
    <row r="392" spans="1:76" x14ac:dyDescent="0.25">
      <c r="A392" s="26">
        <v>43530</v>
      </c>
      <c r="B392" s="29">
        <v>0.70998687499999991</v>
      </c>
      <c r="C392">
        <v>13.664</v>
      </c>
      <c r="D392">
        <v>1.7168000000000001</v>
      </c>
      <c r="E392">
        <v>17167.850953000001</v>
      </c>
      <c r="F392">
        <v>161.69999999999999</v>
      </c>
      <c r="G392">
        <v>1.3</v>
      </c>
      <c r="H392">
        <v>1181.3</v>
      </c>
      <c r="J392">
        <v>0</v>
      </c>
      <c r="K392">
        <v>0.86939999999999995</v>
      </c>
      <c r="L392">
        <v>11.8794</v>
      </c>
      <c r="M392">
        <v>1.4925999999999999</v>
      </c>
      <c r="N392">
        <v>140.6165</v>
      </c>
      <c r="O392">
        <v>1.1302000000000001</v>
      </c>
      <c r="P392">
        <v>141.69999999999999</v>
      </c>
      <c r="Q392">
        <v>111.4777</v>
      </c>
      <c r="R392">
        <v>0.89600000000000002</v>
      </c>
      <c r="S392">
        <v>112.4</v>
      </c>
      <c r="T392">
        <v>1181.2535</v>
      </c>
      <c r="W392">
        <v>0</v>
      </c>
      <c r="X392">
        <v>0</v>
      </c>
      <c r="Y392">
        <v>11.6</v>
      </c>
      <c r="Z392">
        <v>863</v>
      </c>
      <c r="AA392">
        <v>849</v>
      </c>
      <c r="AB392">
        <v>850</v>
      </c>
      <c r="AC392">
        <v>89</v>
      </c>
      <c r="AD392">
        <v>19.39</v>
      </c>
      <c r="AE392">
        <v>0.45</v>
      </c>
      <c r="AF392">
        <v>982</v>
      </c>
      <c r="AG392">
        <v>-3</v>
      </c>
      <c r="AH392">
        <v>47</v>
      </c>
      <c r="AI392">
        <v>35</v>
      </c>
      <c r="AJ392">
        <v>190</v>
      </c>
      <c r="AK392">
        <v>169.9</v>
      </c>
      <c r="AL392">
        <v>4.3</v>
      </c>
      <c r="AM392">
        <v>174.2</v>
      </c>
      <c r="AN392" t="s">
        <v>155</v>
      </c>
      <c r="AO392">
        <v>1</v>
      </c>
      <c r="AP392" s="28">
        <v>0.91847222222222225</v>
      </c>
      <c r="AQ392">
        <v>47.159703999999998</v>
      </c>
      <c r="AR392">
        <v>-88.484290000000001</v>
      </c>
      <c r="AS392">
        <v>302.8</v>
      </c>
      <c r="AT392">
        <v>33.299999999999997</v>
      </c>
      <c r="AU392">
        <v>12</v>
      </c>
      <c r="AV392">
        <v>12</v>
      </c>
      <c r="AW392" t="s">
        <v>220</v>
      </c>
      <c r="AX392">
        <v>1.9936</v>
      </c>
      <c r="AY392">
        <v>1.6916</v>
      </c>
      <c r="AZ392">
        <v>3.1467999999999998</v>
      </c>
      <c r="BA392">
        <v>14.686999999999999</v>
      </c>
      <c r="BB392">
        <v>14.14</v>
      </c>
      <c r="BC392">
        <v>0.96</v>
      </c>
      <c r="BD392">
        <v>15.021000000000001</v>
      </c>
      <c r="BE392">
        <v>2780.7539999999999</v>
      </c>
      <c r="BF392">
        <v>222.374</v>
      </c>
      <c r="BG392">
        <v>3.4470000000000001</v>
      </c>
      <c r="BH392">
        <v>2.8000000000000001E-2</v>
      </c>
      <c r="BI392">
        <v>3.4750000000000001</v>
      </c>
      <c r="BJ392">
        <v>2.7330000000000001</v>
      </c>
      <c r="BK392">
        <v>2.1999999999999999E-2</v>
      </c>
      <c r="BL392">
        <v>2.7549999999999999</v>
      </c>
      <c r="BM392">
        <v>8.7805999999999997</v>
      </c>
      <c r="BQ392">
        <v>0</v>
      </c>
      <c r="BR392">
        <v>5.2956000000000003E-2</v>
      </c>
      <c r="BS392">
        <v>-5</v>
      </c>
      <c r="BT392">
        <v>5.0000000000000001E-3</v>
      </c>
      <c r="BU392">
        <v>1.2941130000000001</v>
      </c>
      <c r="BV392">
        <v>0</v>
      </c>
      <c r="BW392" t="s">
        <v>155</v>
      </c>
      <c r="BX392">
        <v>0.79300000000000004</v>
      </c>
    </row>
    <row r="393" spans="1:76" x14ac:dyDescent="0.25">
      <c r="A393" s="26">
        <v>43530</v>
      </c>
      <c r="B393" s="29">
        <v>0.70999844907407406</v>
      </c>
      <c r="C393">
        <v>14.019</v>
      </c>
      <c r="D393">
        <v>0.83050000000000002</v>
      </c>
      <c r="E393">
        <v>8305.0250419999993</v>
      </c>
      <c r="F393">
        <v>180.6</v>
      </c>
      <c r="G393">
        <v>1.3</v>
      </c>
      <c r="H393">
        <v>1007.1</v>
      </c>
      <c r="J393">
        <v>0</v>
      </c>
      <c r="K393">
        <v>0.87460000000000004</v>
      </c>
      <c r="L393">
        <v>12.2608</v>
      </c>
      <c r="M393">
        <v>0.72629999999999995</v>
      </c>
      <c r="N393">
        <v>157.97880000000001</v>
      </c>
      <c r="O393">
        <v>1.1369</v>
      </c>
      <c r="P393">
        <v>159.1</v>
      </c>
      <c r="Q393">
        <v>125.2422</v>
      </c>
      <c r="R393">
        <v>0.90129999999999999</v>
      </c>
      <c r="S393">
        <v>126.1</v>
      </c>
      <c r="T393">
        <v>1007.0732</v>
      </c>
      <c r="W393">
        <v>0</v>
      </c>
      <c r="X393">
        <v>0</v>
      </c>
      <c r="Y393">
        <v>11.5</v>
      </c>
      <c r="Z393">
        <v>860</v>
      </c>
      <c r="AA393">
        <v>846</v>
      </c>
      <c r="AB393">
        <v>848</v>
      </c>
      <c r="AC393">
        <v>89</v>
      </c>
      <c r="AD393">
        <v>19.39</v>
      </c>
      <c r="AE393">
        <v>0.45</v>
      </c>
      <c r="AF393">
        <v>982</v>
      </c>
      <c r="AG393">
        <v>-3</v>
      </c>
      <c r="AH393">
        <v>47</v>
      </c>
      <c r="AI393">
        <v>35</v>
      </c>
      <c r="AJ393">
        <v>190</v>
      </c>
      <c r="AK393">
        <v>170</v>
      </c>
      <c r="AL393">
        <v>4.4000000000000004</v>
      </c>
      <c r="AM393">
        <v>174.6</v>
      </c>
      <c r="AN393" t="s">
        <v>155</v>
      </c>
      <c r="AO393">
        <v>1</v>
      </c>
      <c r="AP393" s="28">
        <v>0.91848379629629628</v>
      </c>
      <c r="AQ393">
        <v>47.159858</v>
      </c>
      <c r="AR393">
        <v>-88.484285999999997</v>
      </c>
      <c r="AS393">
        <v>303.39999999999998</v>
      </c>
      <c r="AT393">
        <v>35.6</v>
      </c>
      <c r="AU393">
        <v>12</v>
      </c>
      <c r="AV393">
        <v>12</v>
      </c>
      <c r="AW393" t="s">
        <v>220</v>
      </c>
      <c r="AX393">
        <v>2.1936</v>
      </c>
      <c r="AY393">
        <v>1</v>
      </c>
      <c r="AZ393">
        <v>3.2467999999999999</v>
      </c>
      <c r="BA393">
        <v>14.686999999999999</v>
      </c>
      <c r="BB393">
        <v>14.74</v>
      </c>
      <c r="BC393">
        <v>1</v>
      </c>
      <c r="BD393">
        <v>14.342000000000001</v>
      </c>
      <c r="BE393">
        <v>2958.547</v>
      </c>
      <c r="BF393">
        <v>111.551</v>
      </c>
      <c r="BG393">
        <v>3.992</v>
      </c>
      <c r="BH393">
        <v>2.9000000000000001E-2</v>
      </c>
      <c r="BI393">
        <v>4.0209999999999999</v>
      </c>
      <c r="BJ393">
        <v>3.165</v>
      </c>
      <c r="BK393">
        <v>2.3E-2</v>
      </c>
      <c r="BL393">
        <v>3.1880000000000002</v>
      </c>
      <c r="BM393">
        <v>7.7168000000000001</v>
      </c>
      <c r="BQ393">
        <v>0</v>
      </c>
      <c r="BR393">
        <v>-8.7539999999999996E-3</v>
      </c>
      <c r="BS393">
        <v>-5</v>
      </c>
      <c r="BT393">
        <v>5.0000000000000001E-3</v>
      </c>
      <c r="BU393">
        <v>-0.21392</v>
      </c>
      <c r="BV393">
        <v>0</v>
      </c>
      <c r="BW393" t="s">
        <v>155</v>
      </c>
      <c r="BX393">
        <v>0.79300000000000004</v>
      </c>
    </row>
    <row r="394" spans="1:76" x14ac:dyDescent="0.25">
      <c r="A394" s="26">
        <v>43530</v>
      </c>
      <c r="B394" s="29">
        <v>0.71001002314814821</v>
      </c>
      <c r="C394">
        <v>14.13</v>
      </c>
      <c r="D394">
        <v>0.61929999999999996</v>
      </c>
      <c r="E394">
        <v>6193.171953</v>
      </c>
      <c r="F394">
        <v>191.3</v>
      </c>
      <c r="G394">
        <v>1.3</v>
      </c>
      <c r="H394">
        <v>768</v>
      </c>
      <c r="J394">
        <v>0</v>
      </c>
      <c r="K394">
        <v>0.87580000000000002</v>
      </c>
      <c r="L394">
        <v>12.3751</v>
      </c>
      <c r="M394">
        <v>0.54239999999999999</v>
      </c>
      <c r="N394">
        <v>167.5395</v>
      </c>
      <c r="O394">
        <v>1.1385000000000001</v>
      </c>
      <c r="P394">
        <v>168.7</v>
      </c>
      <c r="Q394">
        <v>132.82169999999999</v>
      </c>
      <c r="R394">
        <v>0.90259999999999996</v>
      </c>
      <c r="S394">
        <v>133.69999999999999</v>
      </c>
      <c r="T394">
        <v>767.95159999999998</v>
      </c>
      <c r="W394">
        <v>0</v>
      </c>
      <c r="X394">
        <v>0</v>
      </c>
      <c r="Y394">
        <v>11.6</v>
      </c>
      <c r="Z394">
        <v>858</v>
      </c>
      <c r="AA394">
        <v>844</v>
      </c>
      <c r="AB394">
        <v>849</v>
      </c>
      <c r="AC394">
        <v>89</v>
      </c>
      <c r="AD394">
        <v>19.39</v>
      </c>
      <c r="AE394">
        <v>0.45</v>
      </c>
      <c r="AF394">
        <v>982</v>
      </c>
      <c r="AG394">
        <v>-3</v>
      </c>
      <c r="AH394">
        <v>47</v>
      </c>
      <c r="AI394">
        <v>35</v>
      </c>
      <c r="AJ394">
        <v>190</v>
      </c>
      <c r="AK394">
        <v>170</v>
      </c>
      <c r="AL394">
        <v>4.5</v>
      </c>
      <c r="AM394">
        <v>174.9</v>
      </c>
      <c r="AN394" t="s">
        <v>155</v>
      </c>
      <c r="AO394">
        <v>1</v>
      </c>
      <c r="AP394" s="28">
        <v>0.91849537037037043</v>
      </c>
      <c r="AQ394">
        <v>47.160007999999998</v>
      </c>
      <c r="AR394">
        <v>-88.484285</v>
      </c>
      <c r="AS394">
        <v>303.89999999999998</v>
      </c>
      <c r="AT394">
        <v>36.299999999999997</v>
      </c>
      <c r="AU394">
        <v>12</v>
      </c>
      <c r="AV394">
        <v>12</v>
      </c>
      <c r="AW394" t="s">
        <v>220</v>
      </c>
      <c r="AX394">
        <v>2.0192000000000001</v>
      </c>
      <c r="AY394">
        <v>1.0468</v>
      </c>
      <c r="AZ394">
        <v>3.0192000000000001</v>
      </c>
      <c r="BA394">
        <v>14.686999999999999</v>
      </c>
      <c r="BB394">
        <v>14.89</v>
      </c>
      <c r="BC394">
        <v>1.01</v>
      </c>
      <c r="BD394">
        <v>14.180999999999999</v>
      </c>
      <c r="BE394">
        <v>3007.7</v>
      </c>
      <c r="BF394">
        <v>83.903999999999996</v>
      </c>
      <c r="BG394">
        <v>4.2640000000000002</v>
      </c>
      <c r="BH394">
        <v>2.9000000000000001E-2</v>
      </c>
      <c r="BI394">
        <v>4.2930000000000001</v>
      </c>
      <c r="BJ394">
        <v>3.3809999999999998</v>
      </c>
      <c r="BK394">
        <v>2.3E-2</v>
      </c>
      <c r="BL394">
        <v>3.4039999999999999</v>
      </c>
      <c r="BM394">
        <v>5.9269999999999996</v>
      </c>
      <c r="BQ394">
        <v>0</v>
      </c>
      <c r="BR394">
        <v>-2.5559999999999999E-2</v>
      </c>
      <c r="BS394">
        <v>-5</v>
      </c>
      <c r="BT394">
        <v>5.0000000000000001E-3</v>
      </c>
      <c r="BU394">
        <v>-0.62462300000000004</v>
      </c>
      <c r="BV394">
        <v>0</v>
      </c>
      <c r="BW394" t="s">
        <v>155</v>
      </c>
      <c r="BX394">
        <v>0.79300000000000004</v>
      </c>
    </row>
    <row r="395" spans="1:76" x14ac:dyDescent="0.25">
      <c r="A395" s="26">
        <v>43530</v>
      </c>
      <c r="B395" s="29">
        <v>0.71002159722222224</v>
      </c>
      <c r="C395">
        <v>14.004</v>
      </c>
      <c r="D395">
        <v>0.90429999999999999</v>
      </c>
      <c r="E395">
        <v>9043.2211540000008</v>
      </c>
      <c r="F395">
        <v>195.5</v>
      </c>
      <c r="G395">
        <v>1.3</v>
      </c>
      <c r="H395">
        <v>654.6</v>
      </c>
      <c r="J395">
        <v>0</v>
      </c>
      <c r="K395">
        <v>0.87439999999999996</v>
      </c>
      <c r="L395">
        <v>12.2447</v>
      </c>
      <c r="M395">
        <v>0.79069999999999996</v>
      </c>
      <c r="N395">
        <v>170.9178</v>
      </c>
      <c r="O395">
        <v>1.1367</v>
      </c>
      <c r="P395">
        <v>172.1</v>
      </c>
      <c r="Q395">
        <v>135.5</v>
      </c>
      <c r="R395">
        <v>0.9012</v>
      </c>
      <c r="S395">
        <v>136.4</v>
      </c>
      <c r="T395">
        <v>654.61509999999998</v>
      </c>
      <c r="W395">
        <v>0</v>
      </c>
      <c r="X395">
        <v>0</v>
      </c>
      <c r="Y395">
        <v>11.5</v>
      </c>
      <c r="Z395">
        <v>858</v>
      </c>
      <c r="AA395">
        <v>844</v>
      </c>
      <c r="AB395">
        <v>847</v>
      </c>
      <c r="AC395">
        <v>89</v>
      </c>
      <c r="AD395">
        <v>19.39</v>
      </c>
      <c r="AE395">
        <v>0.45</v>
      </c>
      <c r="AF395">
        <v>982</v>
      </c>
      <c r="AG395">
        <v>-3</v>
      </c>
      <c r="AH395">
        <v>47</v>
      </c>
      <c r="AI395">
        <v>35</v>
      </c>
      <c r="AJ395">
        <v>190</v>
      </c>
      <c r="AK395">
        <v>170</v>
      </c>
      <c r="AL395">
        <v>4.4000000000000004</v>
      </c>
      <c r="AM395">
        <v>174.7</v>
      </c>
      <c r="AN395" t="s">
        <v>155</v>
      </c>
      <c r="AO395">
        <v>2</v>
      </c>
      <c r="AP395" s="28">
        <v>0.91850694444444436</v>
      </c>
      <c r="AQ395">
        <v>47.160145999999997</v>
      </c>
      <c r="AR395">
        <v>-88.484284000000002</v>
      </c>
      <c r="AS395">
        <v>304.60000000000002</v>
      </c>
      <c r="AT395">
        <v>35.200000000000003</v>
      </c>
      <c r="AU395">
        <v>12</v>
      </c>
      <c r="AV395">
        <v>11</v>
      </c>
      <c r="AW395" t="s">
        <v>221</v>
      </c>
      <c r="AX395">
        <v>2.0276000000000001</v>
      </c>
      <c r="AY395">
        <v>1.0531999999999999</v>
      </c>
      <c r="AZ395">
        <v>2.9807999999999999</v>
      </c>
      <c r="BA395">
        <v>14.686999999999999</v>
      </c>
      <c r="BB395">
        <v>14.72</v>
      </c>
      <c r="BC395">
        <v>1</v>
      </c>
      <c r="BD395">
        <v>14.366</v>
      </c>
      <c r="BE395">
        <v>2951.7089999999998</v>
      </c>
      <c r="BF395">
        <v>121.319</v>
      </c>
      <c r="BG395">
        <v>4.3150000000000004</v>
      </c>
      <c r="BH395">
        <v>2.9000000000000001E-2</v>
      </c>
      <c r="BI395">
        <v>4.343</v>
      </c>
      <c r="BJ395">
        <v>3.4209999999999998</v>
      </c>
      <c r="BK395">
        <v>2.3E-2</v>
      </c>
      <c r="BL395">
        <v>3.4430000000000001</v>
      </c>
      <c r="BM395">
        <v>5.0110000000000001</v>
      </c>
      <c r="BQ395">
        <v>0</v>
      </c>
      <c r="BR395">
        <v>-3.5799999999999998E-2</v>
      </c>
      <c r="BS395">
        <v>-5</v>
      </c>
      <c r="BT395">
        <v>5.0000000000000001E-3</v>
      </c>
      <c r="BU395">
        <v>-0.87486200000000003</v>
      </c>
      <c r="BV395">
        <v>0</v>
      </c>
      <c r="BW395" t="s">
        <v>155</v>
      </c>
      <c r="BX395">
        <v>0.79300000000000004</v>
      </c>
    </row>
    <row r="396" spans="1:76" x14ac:dyDescent="0.25">
      <c r="A396" s="26">
        <v>43530</v>
      </c>
      <c r="B396" s="29">
        <v>0.71003317129629628</v>
      </c>
      <c r="C396">
        <v>13.818</v>
      </c>
      <c r="D396">
        <v>1.206</v>
      </c>
      <c r="E396">
        <v>12059.554996000001</v>
      </c>
      <c r="F396">
        <v>197.7</v>
      </c>
      <c r="G396">
        <v>1.3</v>
      </c>
      <c r="H396">
        <v>665.7</v>
      </c>
      <c r="J396">
        <v>0</v>
      </c>
      <c r="K396">
        <v>0.87319999999999998</v>
      </c>
      <c r="L396">
        <v>12.065099999999999</v>
      </c>
      <c r="M396">
        <v>1.0529999999999999</v>
      </c>
      <c r="N396">
        <v>172.63380000000001</v>
      </c>
      <c r="O396">
        <v>1.1351</v>
      </c>
      <c r="P396">
        <v>173.8</v>
      </c>
      <c r="Q396">
        <v>136.8604</v>
      </c>
      <c r="R396">
        <v>0.89990000000000003</v>
      </c>
      <c r="S396">
        <v>137.80000000000001</v>
      </c>
      <c r="T396">
        <v>665.68119999999999</v>
      </c>
      <c r="W396">
        <v>0</v>
      </c>
      <c r="X396">
        <v>0</v>
      </c>
      <c r="Y396">
        <v>11.5</v>
      </c>
      <c r="Z396">
        <v>858</v>
      </c>
      <c r="AA396">
        <v>844</v>
      </c>
      <c r="AB396">
        <v>847</v>
      </c>
      <c r="AC396">
        <v>89</v>
      </c>
      <c r="AD396">
        <v>19.39</v>
      </c>
      <c r="AE396">
        <v>0.45</v>
      </c>
      <c r="AF396">
        <v>982</v>
      </c>
      <c r="AG396">
        <v>-3</v>
      </c>
      <c r="AH396">
        <v>46.12</v>
      </c>
      <c r="AI396">
        <v>35</v>
      </c>
      <c r="AJ396">
        <v>190</v>
      </c>
      <c r="AK396">
        <v>169.1</v>
      </c>
      <c r="AL396">
        <v>4.4000000000000004</v>
      </c>
      <c r="AM396">
        <v>174.3</v>
      </c>
      <c r="AN396" t="s">
        <v>155</v>
      </c>
      <c r="AO396">
        <v>2</v>
      </c>
      <c r="AP396" s="28">
        <v>0.91851851851851851</v>
      </c>
      <c r="AQ396">
        <v>47.160274999999999</v>
      </c>
      <c r="AR396">
        <v>-88.484269999999995</v>
      </c>
      <c r="AS396">
        <v>305.2</v>
      </c>
      <c r="AT396">
        <v>33.5</v>
      </c>
      <c r="AU396">
        <v>12</v>
      </c>
      <c r="AV396">
        <v>11</v>
      </c>
      <c r="AW396" t="s">
        <v>221</v>
      </c>
      <c r="AX396">
        <v>2.1192000000000002</v>
      </c>
      <c r="AY396">
        <v>1.1872</v>
      </c>
      <c r="AZ396">
        <v>3.3936000000000002</v>
      </c>
      <c r="BA396">
        <v>14.686999999999999</v>
      </c>
      <c r="BB396">
        <v>14.58</v>
      </c>
      <c r="BC396">
        <v>0.99</v>
      </c>
      <c r="BD396">
        <v>14.525</v>
      </c>
      <c r="BE396">
        <v>2889.864</v>
      </c>
      <c r="BF396">
        <v>160.53</v>
      </c>
      <c r="BG396">
        <v>4.33</v>
      </c>
      <c r="BH396">
        <v>2.8000000000000001E-2</v>
      </c>
      <c r="BI396">
        <v>4.359</v>
      </c>
      <c r="BJ396">
        <v>3.4329999999999998</v>
      </c>
      <c r="BK396">
        <v>2.3E-2</v>
      </c>
      <c r="BL396">
        <v>3.4550000000000001</v>
      </c>
      <c r="BM396">
        <v>5.0632000000000001</v>
      </c>
      <c r="BQ396">
        <v>0</v>
      </c>
      <c r="BR396">
        <v>-3.8760000000000003E-2</v>
      </c>
      <c r="BS396">
        <v>-5</v>
      </c>
      <c r="BT396">
        <v>5.8799999999999998E-3</v>
      </c>
      <c r="BU396">
        <v>-0.94719799999999998</v>
      </c>
      <c r="BV396">
        <v>0</v>
      </c>
      <c r="BW396" t="s">
        <v>155</v>
      </c>
      <c r="BX396">
        <v>0.79300000000000004</v>
      </c>
    </row>
    <row r="397" spans="1:76" x14ac:dyDescent="0.25">
      <c r="A397" s="26">
        <v>43530</v>
      </c>
      <c r="B397" s="29">
        <v>0.71004474537037032</v>
      </c>
      <c r="C397">
        <v>13.811</v>
      </c>
      <c r="D397">
        <v>1.3230999999999999</v>
      </c>
      <c r="E397">
        <v>13231.429752</v>
      </c>
      <c r="F397">
        <v>199.8</v>
      </c>
      <c r="G397">
        <v>1.3</v>
      </c>
      <c r="H397">
        <v>727.5</v>
      </c>
      <c r="J397">
        <v>0</v>
      </c>
      <c r="K397">
        <v>0.87219999999999998</v>
      </c>
      <c r="L397">
        <v>12.0451</v>
      </c>
      <c r="M397">
        <v>1.1539999999999999</v>
      </c>
      <c r="N397">
        <v>174.26130000000001</v>
      </c>
      <c r="O397">
        <v>1.1337999999999999</v>
      </c>
      <c r="P397">
        <v>175.4</v>
      </c>
      <c r="Q397">
        <v>138.1507</v>
      </c>
      <c r="R397">
        <v>0.89890000000000003</v>
      </c>
      <c r="S397">
        <v>139</v>
      </c>
      <c r="T397">
        <v>727.4769</v>
      </c>
      <c r="W397">
        <v>0</v>
      </c>
      <c r="X397">
        <v>0</v>
      </c>
      <c r="Y397">
        <v>11.6</v>
      </c>
      <c r="Z397">
        <v>857</v>
      </c>
      <c r="AA397">
        <v>843</v>
      </c>
      <c r="AB397">
        <v>846</v>
      </c>
      <c r="AC397">
        <v>89</v>
      </c>
      <c r="AD397">
        <v>19.39</v>
      </c>
      <c r="AE397">
        <v>0.45</v>
      </c>
      <c r="AF397">
        <v>982</v>
      </c>
      <c r="AG397">
        <v>-3</v>
      </c>
      <c r="AH397">
        <v>46</v>
      </c>
      <c r="AI397">
        <v>35</v>
      </c>
      <c r="AJ397">
        <v>190</v>
      </c>
      <c r="AK397">
        <v>169.9</v>
      </c>
      <c r="AL397">
        <v>4.4000000000000004</v>
      </c>
      <c r="AM397">
        <v>174</v>
      </c>
      <c r="AN397" t="s">
        <v>155</v>
      </c>
      <c r="AO397">
        <v>2</v>
      </c>
      <c r="AP397" s="28">
        <v>0.91853009259259266</v>
      </c>
      <c r="AQ397">
        <v>47.160398000000001</v>
      </c>
      <c r="AR397">
        <v>-88.484245999999999</v>
      </c>
      <c r="AS397">
        <v>305.7</v>
      </c>
      <c r="AT397">
        <v>32</v>
      </c>
      <c r="AU397">
        <v>12</v>
      </c>
      <c r="AV397">
        <v>11</v>
      </c>
      <c r="AW397" t="s">
        <v>221</v>
      </c>
      <c r="AX397">
        <v>1.6128</v>
      </c>
      <c r="AY397">
        <v>1.4468000000000001</v>
      </c>
      <c r="AZ397">
        <v>3.1724000000000001</v>
      </c>
      <c r="BA397">
        <v>14.686999999999999</v>
      </c>
      <c r="BB397">
        <v>14.45</v>
      </c>
      <c r="BC397">
        <v>0.98</v>
      </c>
      <c r="BD397">
        <v>14.657999999999999</v>
      </c>
      <c r="BE397">
        <v>2866.0639999999999</v>
      </c>
      <c r="BF397">
        <v>174.76599999999999</v>
      </c>
      <c r="BG397">
        <v>4.3419999999999996</v>
      </c>
      <c r="BH397">
        <v>2.8000000000000001E-2</v>
      </c>
      <c r="BI397">
        <v>4.37</v>
      </c>
      <c r="BJ397">
        <v>3.4420000000000002</v>
      </c>
      <c r="BK397">
        <v>2.1999999999999999E-2</v>
      </c>
      <c r="BL397">
        <v>3.4649999999999999</v>
      </c>
      <c r="BM397">
        <v>5.4968000000000004</v>
      </c>
      <c r="BQ397">
        <v>0</v>
      </c>
      <c r="BR397">
        <v>-3.7240000000000002E-2</v>
      </c>
      <c r="BS397">
        <v>-5</v>
      </c>
      <c r="BT397">
        <v>6.0000000000000001E-3</v>
      </c>
      <c r="BU397">
        <v>-0.91005199999999997</v>
      </c>
      <c r="BV397">
        <v>0</v>
      </c>
      <c r="BW397" t="s">
        <v>155</v>
      </c>
      <c r="BX397">
        <v>0.79300000000000004</v>
      </c>
    </row>
    <row r="398" spans="1:76" x14ac:dyDescent="0.25">
      <c r="A398" s="26">
        <v>43530</v>
      </c>
      <c r="B398" s="29">
        <v>0.71005631944444447</v>
      </c>
      <c r="C398">
        <v>13.819000000000001</v>
      </c>
      <c r="D398">
        <v>1.2862</v>
      </c>
      <c r="E398">
        <v>12862.148209999999</v>
      </c>
      <c r="F398">
        <v>200.9</v>
      </c>
      <c r="G398">
        <v>1.3</v>
      </c>
      <c r="H398">
        <v>756.5</v>
      </c>
      <c r="J398">
        <v>0</v>
      </c>
      <c r="K398">
        <v>0.87239999999999995</v>
      </c>
      <c r="L398">
        <v>12.055300000000001</v>
      </c>
      <c r="M398">
        <v>1.1220000000000001</v>
      </c>
      <c r="N398">
        <v>175.2199</v>
      </c>
      <c r="O398">
        <v>1.1341000000000001</v>
      </c>
      <c r="P398">
        <v>176.4</v>
      </c>
      <c r="Q398">
        <v>138.91059999999999</v>
      </c>
      <c r="R398">
        <v>0.89910000000000001</v>
      </c>
      <c r="S398">
        <v>139.80000000000001</v>
      </c>
      <c r="T398">
        <v>756.50750000000005</v>
      </c>
      <c r="W398">
        <v>0</v>
      </c>
      <c r="X398">
        <v>0</v>
      </c>
      <c r="Y398">
        <v>11.5</v>
      </c>
      <c r="Z398">
        <v>858</v>
      </c>
      <c r="AA398">
        <v>844</v>
      </c>
      <c r="AB398">
        <v>846</v>
      </c>
      <c r="AC398">
        <v>89</v>
      </c>
      <c r="AD398">
        <v>19.39</v>
      </c>
      <c r="AE398">
        <v>0.45</v>
      </c>
      <c r="AF398">
        <v>982</v>
      </c>
      <c r="AG398">
        <v>-3</v>
      </c>
      <c r="AH398">
        <v>46</v>
      </c>
      <c r="AI398">
        <v>35</v>
      </c>
      <c r="AJ398">
        <v>190</v>
      </c>
      <c r="AK398">
        <v>169.1</v>
      </c>
      <c r="AL398">
        <v>4.3</v>
      </c>
      <c r="AM398">
        <v>174</v>
      </c>
      <c r="AN398" t="s">
        <v>155</v>
      </c>
      <c r="AO398">
        <v>2</v>
      </c>
      <c r="AP398" s="28">
        <v>0.9185416666666667</v>
      </c>
      <c r="AQ398">
        <v>47.160519000000001</v>
      </c>
      <c r="AR398">
        <v>-88.484211999999999</v>
      </c>
      <c r="AS398">
        <v>306</v>
      </c>
      <c r="AT398">
        <v>31.1</v>
      </c>
      <c r="AU398">
        <v>12</v>
      </c>
      <c r="AV398">
        <v>11</v>
      </c>
      <c r="AW398" t="s">
        <v>221</v>
      </c>
      <c r="AX398">
        <v>1.4468000000000001</v>
      </c>
      <c r="AY398">
        <v>1.6404000000000001</v>
      </c>
      <c r="AZ398">
        <v>2.8936000000000002</v>
      </c>
      <c r="BA398">
        <v>14.686999999999999</v>
      </c>
      <c r="BB398">
        <v>14.48</v>
      </c>
      <c r="BC398">
        <v>0.99</v>
      </c>
      <c r="BD398">
        <v>14.632</v>
      </c>
      <c r="BE398">
        <v>2872.5859999999998</v>
      </c>
      <c r="BF398">
        <v>170.16800000000001</v>
      </c>
      <c r="BG398">
        <v>4.3719999999999999</v>
      </c>
      <c r="BH398">
        <v>2.8000000000000001E-2</v>
      </c>
      <c r="BI398">
        <v>4.4009999999999998</v>
      </c>
      <c r="BJ398">
        <v>3.4660000000000002</v>
      </c>
      <c r="BK398">
        <v>2.1999999999999999E-2</v>
      </c>
      <c r="BL398">
        <v>3.4889999999999999</v>
      </c>
      <c r="BM398">
        <v>5.7243000000000004</v>
      </c>
      <c r="BQ398">
        <v>0</v>
      </c>
      <c r="BR398">
        <v>-4.052E-2</v>
      </c>
      <c r="BS398">
        <v>-5</v>
      </c>
      <c r="BT398">
        <v>5.1200000000000004E-3</v>
      </c>
      <c r="BU398">
        <v>-0.99020799999999998</v>
      </c>
      <c r="BV398">
        <v>0</v>
      </c>
      <c r="BW398" t="s">
        <v>155</v>
      </c>
      <c r="BX398">
        <v>0.79300000000000004</v>
      </c>
    </row>
    <row r="399" spans="1:76" x14ac:dyDescent="0.25">
      <c r="A399" s="26">
        <v>43530</v>
      </c>
      <c r="B399" s="29">
        <v>0.71006789351851862</v>
      </c>
      <c r="C399">
        <v>13.811999999999999</v>
      </c>
      <c r="D399">
        <v>1.3309</v>
      </c>
      <c r="E399">
        <v>13308.774977999999</v>
      </c>
      <c r="F399">
        <v>199</v>
      </c>
      <c r="G399">
        <v>1.3</v>
      </c>
      <c r="H399">
        <v>775.2</v>
      </c>
      <c r="J399">
        <v>0</v>
      </c>
      <c r="K399">
        <v>0.872</v>
      </c>
      <c r="L399">
        <v>12.0449</v>
      </c>
      <c r="M399">
        <v>1.1606000000000001</v>
      </c>
      <c r="N399">
        <v>173.51480000000001</v>
      </c>
      <c r="O399">
        <v>1.1335999999999999</v>
      </c>
      <c r="P399">
        <v>174.6</v>
      </c>
      <c r="Q399">
        <v>137.55879999999999</v>
      </c>
      <c r="R399">
        <v>0.89870000000000005</v>
      </c>
      <c r="S399">
        <v>138.5</v>
      </c>
      <c r="T399">
        <v>775.17700000000002</v>
      </c>
      <c r="W399">
        <v>0</v>
      </c>
      <c r="X399">
        <v>0</v>
      </c>
      <c r="Y399">
        <v>11.5</v>
      </c>
      <c r="Z399">
        <v>858</v>
      </c>
      <c r="AA399">
        <v>844</v>
      </c>
      <c r="AB399">
        <v>846</v>
      </c>
      <c r="AC399">
        <v>89</v>
      </c>
      <c r="AD399">
        <v>19.39</v>
      </c>
      <c r="AE399">
        <v>0.45</v>
      </c>
      <c r="AF399">
        <v>982</v>
      </c>
      <c r="AG399">
        <v>-3</v>
      </c>
      <c r="AH399">
        <v>46</v>
      </c>
      <c r="AI399">
        <v>35</v>
      </c>
      <c r="AJ399">
        <v>190</v>
      </c>
      <c r="AK399">
        <v>169.9</v>
      </c>
      <c r="AL399">
        <v>4.4000000000000004</v>
      </c>
      <c r="AM399">
        <v>174</v>
      </c>
      <c r="AN399" t="s">
        <v>155</v>
      </c>
      <c r="AO399">
        <v>2</v>
      </c>
      <c r="AP399" s="28">
        <v>0.91855324074074074</v>
      </c>
      <c r="AQ399">
        <v>47.160637000000001</v>
      </c>
      <c r="AR399">
        <v>-88.484154000000004</v>
      </c>
      <c r="AS399">
        <v>306.3</v>
      </c>
      <c r="AT399">
        <v>30.7</v>
      </c>
      <c r="AU399">
        <v>12</v>
      </c>
      <c r="AV399">
        <v>11</v>
      </c>
      <c r="AW399" t="s">
        <v>221</v>
      </c>
      <c r="AX399">
        <v>1.5</v>
      </c>
      <c r="AY399">
        <v>1.8468</v>
      </c>
      <c r="AZ399">
        <v>3.0468000000000002</v>
      </c>
      <c r="BA399">
        <v>14.686999999999999</v>
      </c>
      <c r="BB399">
        <v>14.44</v>
      </c>
      <c r="BC399">
        <v>0.98</v>
      </c>
      <c r="BD399">
        <v>14.675000000000001</v>
      </c>
      <c r="BE399">
        <v>2863.6039999999998</v>
      </c>
      <c r="BF399">
        <v>175.614</v>
      </c>
      <c r="BG399">
        <v>4.32</v>
      </c>
      <c r="BH399">
        <v>2.8000000000000001E-2</v>
      </c>
      <c r="BI399">
        <v>4.3479999999999999</v>
      </c>
      <c r="BJ399">
        <v>3.4249999999999998</v>
      </c>
      <c r="BK399">
        <v>2.1999999999999999E-2</v>
      </c>
      <c r="BL399">
        <v>3.4470000000000001</v>
      </c>
      <c r="BM399">
        <v>5.8522999999999996</v>
      </c>
      <c r="BQ399">
        <v>0</v>
      </c>
      <c r="BR399">
        <v>-3.7484000000000003E-2</v>
      </c>
      <c r="BS399">
        <v>-5</v>
      </c>
      <c r="BT399">
        <v>5.0000000000000001E-3</v>
      </c>
      <c r="BU399">
        <v>-0.91600300000000001</v>
      </c>
      <c r="BV399">
        <v>0</v>
      </c>
      <c r="BW399" t="s">
        <v>155</v>
      </c>
      <c r="BX399">
        <v>0.79300000000000004</v>
      </c>
    </row>
    <row r="400" spans="1:76" x14ac:dyDescent="0.25">
      <c r="A400" s="26">
        <v>43530</v>
      </c>
      <c r="B400" s="29">
        <v>0.71007946759259255</v>
      </c>
      <c r="C400">
        <v>13.81</v>
      </c>
      <c r="D400">
        <v>1.3144</v>
      </c>
      <c r="E400">
        <v>13143.701128999999</v>
      </c>
      <c r="F400">
        <v>188.1</v>
      </c>
      <c r="G400">
        <v>1.3</v>
      </c>
      <c r="H400">
        <v>780.5</v>
      </c>
      <c r="J400">
        <v>0</v>
      </c>
      <c r="K400">
        <v>0.87219999999999998</v>
      </c>
      <c r="L400">
        <v>12.044499999999999</v>
      </c>
      <c r="M400">
        <v>1.1463000000000001</v>
      </c>
      <c r="N400">
        <v>164.0881</v>
      </c>
      <c r="O400">
        <v>1.1337999999999999</v>
      </c>
      <c r="P400">
        <v>165.2</v>
      </c>
      <c r="Q400">
        <v>130.0855</v>
      </c>
      <c r="R400">
        <v>0.89890000000000003</v>
      </c>
      <c r="S400">
        <v>131</v>
      </c>
      <c r="T400">
        <v>780.48620000000005</v>
      </c>
      <c r="W400">
        <v>0</v>
      </c>
      <c r="X400">
        <v>0</v>
      </c>
      <c r="Y400">
        <v>11.5</v>
      </c>
      <c r="Z400">
        <v>858</v>
      </c>
      <c r="AA400">
        <v>844</v>
      </c>
      <c r="AB400">
        <v>846</v>
      </c>
      <c r="AC400">
        <v>89</v>
      </c>
      <c r="AD400">
        <v>19.39</v>
      </c>
      <c r="AE400">
        <v>0.45</v>
      </c>
      <c r="AF400">
        <v>982</v>
      </c>
      <c r="AG400">
        <v>-3</v>
      </c>
      <c r="AH400">
        <v>46</v>
      </c>
      <c r="AI400">
        <v>35</v>
      </c>
      <c r="AJ400">
        <v>190</v>
      </c>
      <c r="AK400">
        <v>169.1</v>
      </c>
      <c r="AL400">
        <v>4.3</v>
      </c>
      <c r="AM400">
        <v>174</v>
      </c>
      <c r="AN400" t="s">
        <v>155</v>
      </c>
      <c r="AO400">
        <v>2</v>
      </c>
      <c r="AP400" s="28">
        <v>0.91856481481481478</v>
      </c>
      <c r="AQ400">
        <v>47.160749000000003</v>
      </c>
      <c r="AR400">
        <v>-88.484081000000003</v>
      </c>
      <c r="AS400">
        <v>306.8</v>
      </c>
      <c r="AT400">
        <v>30.3</v>
      </c>
      <c r="AU400">
        <v>12</v>
      </c>
      <c r="AV400">
        <v>11</v>
      </c>
      <c r="AW400" t="s">
        <v>221</v>
      </c>
      <c r="AX400">
        <v>1.5</v>
      </c>
      <c r="AY400">
        <v>1.4792209999999999</v>
      </c>
      <c r="AZ400">
        <v>2.538961</v>
      </c>
      <c r="BA400">
        <v>14.686999999999999</v>
      </c>
      <c r="BB400">
        <v>14.46</v>
      </c>
      <c r="BC400">
        <v>0.98</v>
      </c>
      <c r="BD400">
        <v>14.657999999999999</v>
      </c>
      <c r="BE400">
        <v>2866.5619999999999</v>
      </c>
      <c r="BF400">
        <v>173.64500000000001</v>
      </c>
      <c r="BG400">
        <v>4.09</v>
      </c>
      <c r="BH400">
        <v>2.8000000000000001E-2</v>
      </c>
      <c r="BI400">
        <v>4.1180000000000003</v>
      </c>
      <c r="BJ400">
        <v>3.242</v>
      </c>
      <c r="BK400">
        <v>2.1999999999999999E-2</v>
      </c>
      <c r="BL400">
        <v>3.2650000000000001</v>
      </c>
      <c r="BM400">
        <v>5.8986000000000001</v>
      </c>
      <c r="BQ400">
        <v>0</v>
      </c>
      <c r="BR400">
        <v>-3.9640000000000002E-2</v>
      </c>
      <c r="BS400">
        <v>-5</v>
      </c>
      <c r="BT400">
        <v>5.8799999999999998E-3</v>
      </c>
      <c r="BU400">
        <v>-0.96869400000000006</v>
      </c>
      <c r="BV400">
        <v>0</v>
      </c>
      <c r="BW400" t="s">
        <v>155</v>
      </c>
      <c r="BX400">
        <v>0.79300000000000004</v>
      </c>
    </row>
    <row r="401" spans="1:76" x14ac:dyDescent="0.25">
      <c r="A401" s="26">
        <v>43530</v>
      </c>
      <c r="B401" s="29">
        <v>0.7100910416666667</v>
      </c>
      <c r="C401">
        <v>13.81</v>
      </c>
      <c r="D401">
        <v>1.3129999999999999</v>
      </c>
      <c r="E401">
        <v>13130</v>
      </c>
      <c r="F401">
        <v>176.2</v>
      </c>
      <c r="G401">
        <v>1.3</v>
      </c>
      <c r="H401">
        <v>780.9</v>
      </c>
      <c r="J401">
        <v>0</v>
      </c>
      <c r="K401">
        <v>0.87219999999999998</v>
      </c>
      <c r="L401">
        <v>12.044600000000001</v>
      </c>
      <c r="M401">
        <v>1.1452</v>
      </c>
      <c r="N401">
        <v>153.6352</v>
      </c>
      <c r="O401">
        <v>1.1337999999999999</v>
      </c>
      <c r="P401">
        <v>154.80000000000001</v>
      </c>
      <c r="Q401">
        <v>121.7987</v>
      </c>
      <c r="R401">
        <v>0.89890000000000003</v>
      </c>
      <c r="S401">
        <v>122.7</v>
      </c>
      <c r="T401">
        <v>780.87469999999996</v>
      </c>
      <c r="W401">
        <v>0</v>
      </c>
      <c r="X401">
        <v>0</v>
      </c>
      <c r="Y401">
        <v>11.5</v>
      </c>
      <c r="Z401">
        <v>859</v>
      </c>
      <c r="AA401">
        <v>845</v>
      </c>
      <c r="AB401">
        <v>846</v>
      </c>
      <c r="AC401">
        <v>89</v>
      </c>
      <c r="AD401">
        <v>19.39</v>
      </c>
      <c r="AE401">
        <v>0.45</v>
      </c>
      <c r="AF401">
        <v>982</v>
      </c>
      <c r="AG401">
        <v>-3</v>
      </c>
      <c r="AH401">
        <v>46</v>
      </c>
      <c r="AI401">
        <v>35</v>
      </c>
      <c r="AJ401">
        <v>190</v>
      </c>
      <c r="AK401">
        <v>169</v>
      </c>
      <c r="AL401">
        <v>4.3</v>
      </c>
      <c r="AM401">
        <v>174</v>
      </c>
      <c r="AN401" t="s">
        <v>155</v>
      </c>
      <c r="AO401">
        <v>2</v>
      </c>
      <c r="AP401" s="28">
        <v>0.91857638888888893</v>
      </c>
      <c r="AQ401">
        <v>47.160863999999997</v>
      </c>
      <c r="AR401">
        <v>-88.484026999999998</v>
      </c>
      <c r="AS401">
        <v>307.39999999999998</v>
      </c>
      <c r="AT401">
        <v>30</v>
      </c>
      <c r="AU401">
        <v>12</v>
      </c>
      <c r="AV401">
        <v>11</v>
      </c>
      <c r="AW401" t="s">
        <v>221</v>
      </c>
      <c r="AX401">
        <v>1.6402399999999999</v>
      </c>
      <c r="AY401">
        <v>1.1402399999999999</v>
      </c>
      <c r="AZ401">
        <v>2.133734</v>
      </c>
      <c r="BA401">
        <v>14.686999999999999</v>
      </c>
      <c r="BB401">
        <v>14.46</v>
      </c>
      <c r="BC401">
        <v>0.98</v>
      </c>
      <c r="BD401">
        <v>14.657</v>
      </c>
      <c r="BE401">
        <v>2866.8119999999999</v>
      </c>
      <c r="BF401">
        <v>173.47900000000001</v>
      </c>
      <c r="BG401">
        <v>3.8290000000000002</v>
      </c>
      <c r="BH401">
        <v>2.8000000000000001E-2</v>
      </c>
      <c r="BI401">
        <v>3.8580000000000001</v>
      </c>
      <c r="BJ401">
        <v>3.036</v>
      </c>
      <c r="BK401">
        <v>2.1999999999999999E-2</v>
      </c>
      <c r="BL401">
        <v>3.0579999999999998</v>
      </c>
      <c r="BM401">
        <v>5.9020000000000001</v>
      </c>
      <c r="BQ401">
        <v>0</v>
      </c>
      <c r="BR401">
        <v>-4.3520000000000003E-2</v>
      </c>
      <c r="BS401">
        <v>-5</v>
      </c>
      <c r="BT401">
        <v>6.0000000000000001E-3</v>
      </c>
      <c r="BU401">
        <v>-1.06352</v>
      </c>
      <c r="BV401">
        <v>0</v>
      </c>
      <c r="BW401" t="s">
        <v>155</v>
      </c>
      <c r="BX401">
        <v>0.79300000000000004</v>
      </c>
    </row>
    <row r="402" spans="1:76" x14ac:dyDescent="0.25">
      <c r="A402" s="26">
        <v>43530</v>
      </c>
      <c r="B402" s="29">
        <v>0.71010261574074074</v>
      </c>
      <c r="C402">
        <v>13.81</v>
      </c>
      <c r="D402">
        <v>1.2774000000000001</v>
      </c>
      <c r="E402">
        <v>12773.5</v>
      </c>
      <c r="F402">
        <v>164.2</v>
      </c>
      <c r="G402">
        <v>1.3</v>
      </c>
      <c r="H402">
        <v>788.7</v>
      </c>
      <c r="J402">
        <v>0</v>
      </c>
      <c r="K402">
        <v>0.87250000000000005</v>
      </c>
      <c r="L402">
        <v>12.049200000000001</v>
      </c>
      <c r="M402">
        <v>1.1145</v>
      </c>
      <c r="N402">
        <v>143.24690000000001</v>
      </c>
      <c r="O402">
        <v>1.1342000000000001</v>
      </c>
      <c r="P402">
        <v>144.4</v>
      </c>
      <c r="Q402">
        <v>113.56310000000001</v>
      </c>
      <c r="R402">
        <v>0.8992</v>
      </c>
      <c r="S402">
        <v>114.5</v>
      </c>
      <c r="T402">
        <v>788.65440000000001</v>
      </c>
      <c r="W402">
        <v>0</v>
      </c>
      <c r="X402">
        <v>0</v>
      </c>
      <c r="Y402">
        <v>11.6</v>
      </c>
      <c r="Z402">
        <v>859</v>
      </c>
      <c r="AA402">
        <v>845</v>
      </c>
      <c r="AB402">
        <v>848</v>
      </c>
      <c r="AC402">
        <v>89</v>
      </c>
      <c r="AD402">
        <v>19.39</v>
      </c>
      <c r="AE402">
        <v>0.45</v>
      </c>
      <c r="AF402">
        <v>982</v>
      </c>
      <c r="AG402">
        <v>-3</v>
      </c>
      <c r="AH402">
        <v>46</v>
      </c>
      <c r="AI402">
        <v>35</v>
      </c>
      <c r="AJ402">
        <v>190</v>
      </c>
      <c r="AK402">
        <v>169</v>
      </c>
      <c r="AL402">
        <v>4.4000000000000004</v>
      </c>
      <c r="AM402">
        <v>174</v>
      </c>
      <c r="AN402" t="s">
        <v>155</v>
      </c>
      <c r="AO402">
        <v>2</v>
      </c>
      <c r="AP402" s="28">
        <v>0.91858796296296286</v>
      </c>
      <c r="AQ402">
        <v>47.160988000000003</v>
      </c>
      <c r="AR402">
        <v>-88.483999999999995</v>
      </c>
      <c r="AS402">
        <v>308.10000000000002</v>
      </c>
      <c r="AT402">
        <v>30.2</v>
      </c>
      <c r="AU402">
        <v>12</v>
      </c>
      <c r="AV402">
        <v>11</v>
      </c>
      <c r="AW402" t="s">
        <v>221</v>
      </c>
      <c r="AX402">
        <v>2.1276000000000002</v>
      </c>
      <c r="AY402">
        <v>1.1596</v>
      </c>
      <c r="AZ402">
        <v>2.6808000000000001</v>
      </c>
      <c r="BA402">
        <v>14.686999999999999</v>
      </c>
      <c r="BB402">
        <v>14.5</v>
      </c>
      <c r="BC402">
        <v>0.99</v>
      </c>
      <c r="BD402">
        <v>14.613</v>
      </c>
      <c r="BE402">
        <v>2873.402</v>
      </c>
      <c r="BF402">
        <v>169.15700000000001</v>
      </c>
      <c r="BG402">
        <v>3.577</v>
      </c>
      <c r="BH402">
        <v>2.8000000000000001E-2</v>
      </c>
      <c r="BI402">
        <v>3.6059999999999999</v>
      </c>
      <c r="BJ402">
        <v>2.8359999999999999</v>
      </c>
      <c r="BK402">
        <v>2.1999999999999999E-2</v>
      </c>
      <c r="BL402">
        <v>2.8580000000000001</v>
      </c>
      <c r="BM402">
        <v>5.9722</v>
      </c>
      <c r="BQ402">
        <v>0</v>
      </c>
      <c r="BR402">
        <v>-3.7845999999999998E-2</v>
      </c>
      <c r="BS402">
        <v>-5</v>
      </c>
      <c r="BT402">
        <v>5.1209999999999997E-3</v>
      </c>
      <c r="BU402">
        <v>-0.92486500000000005</v>
      </c>
      <c r="BV402">
        <v>0</v>
      </c>
      <c r="BW402" t="s">
        <v>155</v>
      </c>
      <c r="BX402">
        <v>0.79300000000000004</v>
      </c>
    </row>
    <row r="403" spans="1:76" x14ac:dyDescent="0.25">
      <c r="A403" s="26">
        <v>43530</v>
      </c>
      <c r="B403" s="29">
        <v>0.71011418981481478</v>
      </c>
      <c r="C403">
        <v>13.81</v>
      </c>
      <c r="D403">
        <v>1.226</v>
      </c>
      <c r="E403">
        <v>12259.588234999999</v>
      </c>
      <c r="F403">
        <v>156.19999999999999</v>
      </c>
      <c r="G403">
        <v>1.3</v>
      </c>
      <c r="H403">
        <v>774.2</v>
      </c>
      <c r="J403">
        <v>0</v>
      </c>
      <c r="K403">
        <v>0.873</v>
      </c>
      <c r="L403">
        <v>12.0556</v>
      </c>
      <c r="M403">
        <v>1.0702</v>
      </c>
      <c r="N403">
        <v>136.32089999999999</v>
      </c>
      <c r="O403">
        <v>1.1348</v>
      </c>
      <c r="P403">
        <v>137.5</v>
      </c>
      <c r="Q403">
        <v>108.0723</v>
      </c>
      <c r="R403">
        <v>0.89970000000000006</v>
      </c>
      <c r="S403">
        <v>109</v>
      </c>
      <c r="T403">
        <v>774.21019999999999</v>
      </c>
      <c r="W403">
        <v>0</v>
      </c>
      <c r="X403">
        <v>0</v>
      </c>
      <c r="Y403">
        <v>11.5</v>
      </c>
      <c r="Z403">
        <v>859</v>
      </c>
      <c r="AA403">
        <v>845</v>
      </c>
      <c r="AB403">
        <v>847</v>
      </c>
      <c r="AC403">
        <v>89</v>
      </c>
      <c r="AD403">
        <v>19.39</v>
      </c>
      <c r="AE403">
        <v>0.45</v>
      </c>
      <c r="AF403">
        <v>982</v>
      </c>
      <c r="AG403">
        <v>-3</v>
      </c>
      <c r="AH403">
        <v>46</v>
      </c>
      <c r="AI403">
        <v>35</v>
      </c>
      <c r="AJ403">
        <v>190</v>
      </c>
      <c r="AK403">
        <v>169</v>
      </c>
      <c r="AL403">
        <v>4.4000000000000004</v>
      </c>
      <c r="AM403">
        <v>174.2</v>
      </c>
      <c r="AN403" t="s">
        <v>155</v>
      </c>
      <c r="AO403">
        <v>2</v>
      </c>
      <c r="AP403" s="28">
        <v>0.91859953703703701</v>
      </c>
      <c r="AQ403">
        <v>47.161113999999998</v>
      </c>
      <c r="AR403">
        <v>-88.483990000000006</v>
      </c>
      <c r="AS403">
        <v>308.5</v>
      </c>
      <c r="AT403">
        <v>30.4</v>
      </c>
      <c r="AU403">
        <v>12</v>
      </c>
      <c r="AV403">
        <v>9</v>
      </c>
      <c r="AW403" t="s">
        <v>213</v>
      </c>
      <c r="AX403">
        <v>2.5</v>
      </c>
      <c r="AY403">
        <v>1</v>
      </c>
      <c r="AZ403">
        <v>3</v>
      </c>
      <c r="BA403">
        <v>14.686999999999999</v>
      </c>
      <c r="BB403">
        <v>14.55</v>
      </c>
      <c r="BC403">
        <v>0.99</v>
      </c>
      <c r="BD403">
        <v>14.553000000000001</v>
      </c>
      <c r="BE403">
        <v>2883.5160000000001</v>
      </c>
      <c r="BF403">
        <v>162.923</v>
      </c>
      <c r="BG403">
        <v>3.415</v>
      </c>
      <c r="BH403">
        <v>2.8000000000000001E-2</v>
      </c>
      <c r="BI403">
        <v>3.4430000000000001</v>
      </c>
      <c r="BJ403">
        <v>2.7069999999999999</v>
      </c>
      <c r="BK403">
        <v>2.3E-2</v>
      </c>
      <c r="BL403">
        <v>2.73</v>
      </c>
      <c r="BM403">
        <v>5.8803999999999998</v>
      </c>
      <c r="BQ403">
        <v>0</v>
      </c>
      <c r="BR403">
        <v>-4.052E-2</v>
      </c>
      <c r="BS403">
        <v>-5</v>
      </c>
      <c r="BT403">
        <v>5.0000000000000001E-3</v>
      </c>
      <c r="BU403">
        <v>-0.99019599999999997</v>
      </c>
      <c r="BV403">
        <v>0</v>
      </c>
      <c r="BW403" t="s">
        <v>155</v>
      </c>
      <c r="BX403">
        <v>0.79300000000000004</v>
      </c>
    </row>
    <row r="404" spans="1:76" x14ac:dyDescent="0.25">
      <c r="A404" s="26">
        <v>43530</v>
      </c>
      <c r="B404" s="29">
        <v>0.71012576388888882</v>
      </c>
      <c r="C404">
        <v>13.81</v>
      </c>
      <c r="D404">
        <v>1.1879999999999999</v>
      </c>
      <c r="E404">
        <v>11880</v>
      </c>
      <c r="F404">
        <v>149.69999999999999</v>
      </c>
      <c r="G404">
        <v>1.3</v>
      </c>
      <c r="H404">
        <v>757.5</v>
      </c>
      <c r="J404">
        <v>0</v>
      </c>
      <c r="K404">
        <v>0.87329999999999997</v>
      </c>
      <c r="L404">
        <v>12.0603</v>
      </c>
      <c r="M404">
        <v>1.0375000000000001</v>
      </c>
      <c r="N404">
        <v>130.6979</v>
      </c>
      <c r="O404">
        <v>1.1353</v>
      </c>
      <c r="P404">
        <v>131.80000000000001</v>
      </c>
      <c r="Q404">
        <v>103.61450000000001</v>
      </c>
      <c r="R404">
        <v>0.9</v>
      </c>
      <c r="S404">
        <v>104.5</v>
      </c>
      <c r="T404">
        <v>757.54150000000004</v>
      </c>
      <c r="W404">
        <v>0</v>
      </c>
      <c r="X404">
        <v>0</v>
      </c>
      <c r="Y404">
        <v>11.5</v>
      </c>
      <c r="Z404">
        <v>859</v>
      </c>
      <c r="AA404">
        <v>845</v>
      </c>
      <c r="AB404">
        <v>846</v>
      </c>
      <c r="AC404">
        <v>89</v>
      </c>
      <c r="AD404">
        <v>19.39</v>
      </c>
      <c r="AE404">
        <v>0.45</v>
      </c>
      <c r="AF404">
        <v>982</v>
      </c>
      <c r="AG404">
        <v>-3</v>
      </c>
      <c r="AH404">
        <v>46</v>
      </c>
      <c r="AI404">
        <v>35</v>
      </c>
      <c r="AJ404">
        <v>190</v>
      </c>
      <c r="AK404">
        <v>169</v>
      </c>
      <c r="AL404">
        <v>4.4000000000000004</v>
      </c>
      <c r="AM404">
        <v>174.6</v>
      </c>
      <c r="AN404" t="s">
        <v>155</v>
      </c>
      <c r="AO404">
        <v>2</v>
      </c>
      <c r="AP404" s="28">
        <v>0.91861111111111116</v>
      </c>
      <c r="AQ404">
        <v>47.161236000000002</v>
      </c>
      <c r="AR404">
        <v>-88.483990000000006</v>
      </c>
      <c r="AS404">
        <v>308.8</v>
      </c>
      <c r="AT404">
        <v>30.3</v>
      </c>
      <c r="AU404">
        <v>12</v>
      </c>
      <c r="AV404">
        <v>9</v>
      </c>
      <c r="AW404" t="s">
        <v>213</v>
      </c>
      <c r="AX404">
        <v>1.9852000000000001</v>
      </c>
      <c r="AY404">
        <v>1.1872</v>
      </c>
      <c r="AZ404">
        <v>2.766</v>
      </c>
      <c r="BA404">
        <v>14.686999999999999</v>
      </c>
      <c r="BB404">
        <v>14.59</v>
      </c>
      <c r="BC404">
        <v>0.99</v>
      </c>
      <c r="BD404">
        <v>14.507999999999999</v>
      </c>
      <c r="BE404">
        <v>2891.165</v>
      </c>
      <c r="BF404">
        <v>158.297</v>
      </c>
      <c r="BG404">
        <v>3.2810000000000001</v>
      </c>
      <c r="BH404">
        <v>2.9000000000000001E-2</v>
      </c>
      <c r="BI404">
        <v>3.31</v>
      </c>
      <c r="BJ404">
        <v>2.601</v>
      </c>
      <c r="BK404">
        <v>2.3E-2</v>
      </c>
      <c r="BL404">
        <v>2.6240000000000001</v>
      </c>
      <c r="BM404">
        <v>5.7667999999999999</v>
      </c>
      <c r="BQ404">
        <v>0</v>
      </c>
      <c r="BR404">
        <v>0.34883999999999998</v>
      </c>
      <c r="BS404">
        <v>-5</v>
      </c>
      <c r="BT404">
        <v>5.0000000000000001E-3</v>
      </c>
      <c r="BU404">
        <v>8.5247770000000003</v>
      </c>
      <c r="BV404">
        <v>0</v>
      </c>
      <c r="BW404" t="s">
        <v>155</v>
      </c>
      <c r="BX404">
        <v>0.79300000000000004</v>
      </c>
    </row>
    <row r="405" spans="1:76" x14ac:dyDescent="0.25">
      <c r="A405" s="26">
        <v>43530</v>
      </c>
      <c r="B405" s="29">
        <v>0.71013733796296297</v>
      </c>
      <c r="C405">
        <v>13.817</v>
      </c>
      <c r="D405">
        <v>1.1913</v>
      </c>
      <c r="E405">
        <v>11913.237598</v>
      </c>
      <c r="F405">
        <v>144.30000000000001</v>
      </c>
      <c r="G405">
        <v>1.3</v>
      </c>
      <c r="H405">
        <v>741.8</v>
      </c>
      <c r="J405">
        <v>0</v>
      </c>
      <c r="K405">
        <v>0.87319999999999998</v>
      </c>
      <c r="L405">
        <v>12.0657</v>
      </c>
      <c r="M405">
        <v>1.0403</v>
      </c>
      <c r="N405">
        <v>126.0359</v>
      </c>
      <c r="O405">
        <v>1.1352</v>
      </c>
      <c r="P405">
        <v>127.2</v>
      </c>
      <c r="Q405">
        <v>99.918499999999995</v>
      </c>
      <c r="R405">
        <v>0.9</v>
      </c>
      <c r="S405">
        <v>100.8</v>
      </c>
      <c r="T405">
        <v>741.78599999999994</v>
      </c>
      <c r="W405">
        <v>0</v>
      </c>
      <c r="X405">
        <v>0</v>
      </c>
      <c r="Y405">
        <v>11.5</v>
      </c>
      <c r="Z405">
        <v>859</v>
      </c>
      <c r="AA405">
        <v>844</v>
      </c>
      <c r="AB405">
        <v>845</v>
      </c>
      <c r="AC405">
        <v>89</v>
      </c>
      <c r="AD405">
        <v>19.39</v>
      </c>
      <c r="AE405">
        <v>0.45</v>
      </c>
      <c r="AF405">
        <v>982</v>
      </c>
      <c r="AG405">
        <v>-3</v>
      </c>
      <c r="AH405">
        <v>46</v>
      </c>
      <c r="AI405">
        <v>35</v>
      </c>
      <c r="AJ405">
        <v>190</v>
      </c>
      <c r="AK405">
        <v>169</v>
      </c>
      <c r="AL405">
        <v>4.4000000000000004</v>
      </c>
      <c r="AM405">
        <v>174.9</v>
      </c>
      <c r="AN405" t="s">
        <v>155</v>
      </c>
      <c r="AO405">
        <v>2</v>
      </c>
      <c r="AP405" s="28">
        <v>0.91862268518518519</v>
      </c>
      <c r="AQ405">
        <v>47.161360000000002</v>
      </c>
      <c r="AR405">
        <v>-88.483991000000003</v>
      </c>
      <c r="AS405">
        <v>309.10000000000002</v>
      </c>
      <c r="AT405">
        <v>30.4</v>
      </c>
      <c r="AU405">
        <v>12</v>
      </c>
      <c r="AV405">
        <v>9</v>
      </c>
      <c r="AW405" t="s">
        <v>213</v>
      </c>
      <c r="AX405">
        <v>1.4</v>
      </c>
      <c r="AY405">
        <v>1.4</v>
      </c>
      <c r="AZ405">
        <v>2.5</v>
      </c>
      <c r="BA405">
        <v>14.686999999999999</v>
      </c>
      <c r="BB405">
        <v>14.58</v>
      </c>
      <c r="BC405">
        <v>0.99</v>
      </c>
      <c r="BD405">
        <v>14.516999999999999</v>
      </c>
      <c r="BE405">
        <v>2890.9969999999998</v>
      </c>
      <c r="BF405">
        <v>158.64699999999999</v>
      </c>
      <c r="BG405">
        <v>3.1619999999999999</v>
      </c>
      <c r="BH405">
        <v>2.8000000000000001E-2</v>
      </c>
      <c r="BI405">
        <v>3.1909999999999998</v>
      </c>
      <c r="BJ405">
        <v>2.5070000000000001</v>
      </c>
      <c r="BK405">
        <v>2.3E-2</v>
      </c>
      <c r="BL405">
        <v>2.5299999999999998</v>
      </c>
      <c r="BM405">
        <v>5.6440000000000001</v>
      </c>
      <c r="BQ405">
        <v>0</v>
      </c>
      <c r="BR405">
        <v>0.22600000000000001</v>
      </c>
      <c r="BS405">
        <v>-5</v>
      </c>
      <c r="BT405">
        <v>5.8799999999999998E-3</v>
      </c>
      <c r="BU405">
        <v>5.522875</v>
      </c>
      <c r="BV405">
        <v>0</v>
      </c>
      <c r="BW405" t="s">
        <v>155</v>
      </c>
      <c r="BX405">
        <v>0.79300000000000004</v>
      </c>
    </row>
    <row r="406" spans="1:76" x14ac:dyDescent="0.25">
      <c r="A406" s="26">
        <v>43530</v>
      </c>
      <c r="B406" s="29">
        <v>0.71014891203703712</v>
      </c>
      <c r="C406">
        <v>13.82</v>
      </c>
      <c r="D406">
        <v>1.2408999999999999</v>
      </c>
      <c r="E406">
        <v>12409.321148999999</v>
      </c>
      <c r="F406">
        <v>141</v>
      </c>
      <c r="G406">
        <v>1.3</v>
      </c>
      <c r="H406">
        <v>730</v>
      </c>
      <c r="J406">
        <v>0</v>
      </c>
      <c r="K406">
        <v>0.87280000000000002</v>
      </c>
      <c r="L406">
        <v>12.0616</v>
      </c>
      <c r="M406">
        <v>1.083</v>
      </c>
      <c r="N406">
        <v>123.06570000000001</v>
      </c>
      <c r="O406">
        <v>1.1346000000000001</v>
      </c>
      <c r="P406">
        <v>124.2</v>
      </c>
      <c r="Q406">
        <v>97.563800000000001</v>
      </c>
      <c r="R406">
        <v>0.89949999999999997</v>
      </c>
      <c r="S406">
        <v>98.5</v>
      </c>
      <c r="T406">
        <v>730.02369999999996</v>
      </c>
      <c r="W406">
        <v>0</v>
      </c>
      <c r="X406">
        <v>0</v>
      </c>
      <c r="Y406">
        <v>11.5</v>
      </c>
      <c r="Z406">
        <v>859</v>
      </c>
      <c r="AA406">
        <v>845</v>
      </c>
      <c r="AB406">
        <v>848</v>
      </c>
      <c r="AC406">
        <v>89</v>
      </c>
      <c r="AD406">
        <v>19.39</v>
      </c>
      <c r="AE406">
        <v>0.45</v>
      </c>
      <c r="AF406">
        <v>982</v>
      </c>
      <c r="AG406">
        <v>-3</v>
      </c>
      <c r="AH406">
        <v>46</v>
      </c>
      <c r="AI406">
        <v>35</v>
      </c>
      <c r="AJ406">
        <v>190</v>
      </c>
      <c r="AK406">
        <v>169</v>
      </c>
      <c r="AL406">
        <v>4.3</v>
      </c>
      <c r="AM406">
        <v>174.7</v>
      </c>
      <c r="AN406" t="s">
        <v>155</v>
      </c>
      <c r="AO406">
        <v>2</v>
      </c>
      <c r="AP406" s="28">
        <v>0.91863425925925923</v>
      </c>
      <c r="AQ406">
        <v>47.161479999999997</v>
      </c>
      <c r="AR406">
        <v>-88.483997000000002</v>
      </c>
      <c r="AS406">
        <v>309.39999999999998</v>
      </c>
      <c r="AT406">
        <v>30.2</v>
      </c>
      <c r="AU406">
        <v>12</v>
      </c>
      <c r="AV406">
        <v>9</v>
      </c>
      <c r="AW406" t="s">
        <v>213</v>
      </c>
      <c r="AX406">
        <v>1.4</v>
      </c>
      <c r="AY406">
        <v>1.4</v>
      </c>
      <c r="AZ406">
        <v>2.5</v>
      </c>
      <c r="BA406">
        <v>14.686999999999999</v>
      </c>
      <c r="BB406">
        <v>14.53</v>
      </c>
      <c r="BC406">
        <v>0.99</v>
      </c>
      <c r="BD406">
        <v>14.577999999999999</v>
      </c>
      <c r="BE406">
        <v>2881.797</v>
      </c>
      <c r="BF406">
        <v>164.69499999999999</v>
      </c>
      <c r="BG406">
        <v>3.0790000000000002</v>
      </c>
      <c r="BH406">
        <v>2.8000000000000001E-2</v>
      </c>
      <c r="BI406">
        <v>3.1080000000000001</v>
      </c>
      <c r="BJ406">
        <v>2.4409999999999998</v>
      </c>
      <c r="BK406">
        <v>2.3E-2</v>
      </c>
      <c r="BL406">
        <v>2.464</v>
      </c>
      <c r="BM406">
        <v>5.5387000000000004</v>
      </c>
      <c r="BQ406">
        <v>0</v>
      </c>
      <c r="BR406">
        <v>9.7280000000000005E-2</v>
      </c>
      <c r="BS406">
        <v>-5</v>
      </c>
      <c r="BT406">
        <v>6.0000000000000001E-3</v>
      </c>
      <c r="BU406">
        <v>2.3772799999999998</v>
      </c>
      <c r="BV406">
        <v>0</v>
      </c>
      <c r="BW406" t="s">
        <v>155</v>
      </c>
      <c r="BX406">
        <v>0.79300000000000004</v>
      </c>
    </row>
    <row r="407" spans="1:76" x14ac:dyDescent="0.25">
      <c r="A407" s="26">
        <v>43530</v>
      </c>
      <c r="B407" s="29">
        <v>0.71016048611111104</v>
      </c>
      <c r="C407">
        <v>13.811999999999999</v>
      </c>
      <c r="D407">
        <v>1.2758</v>
      </c>
      <c r="E407">
        <v>12757.955271999999</v>
      </c>
      <c r="F407">
        <v>137.9</v>
      </c>
      <c r="G407">
        <v>1.2</v>
      </c>
      <c r="H407">
        <v>741.9</v>
      </c>
      <c r="J407">
        <v>0</v>
      </c>
      <c r="K407">
        <v>0.87250000000000005</v>
      </c>
      <c r="L407">
        <v>12.051299999999999</v>
      </c>
      <c r="M407">
        <v>1.1132</v>
      </c>
      <c r="N407">
        <v>120.3514</v>
      </c>
      <c r="O407">
        <v>1.0639000000000001</v>
      </c>
      <c r="P407">
        <v>121.4</v>
      </c>
      <c r="Q407">
        <v>95.412000000000006</v>
      </c>
      <c r="R407">
        <v>0.84340000000000004</v>
      </c>
      <c r="S407">
        <v>96.3</v>
      </c>
      <c r="T407">
        <v>741.92460000000005</v>
      </c>
      <c r="W407">
        <v>0</v>
      </c>
      <c r="X407">
        <v>0</v>
      </c>
      <c r="Y407">
        <v>11.5</v>
      </c>
      <c r="Z407">
        <v>858</v>
      </c>
      <c r="AA407">
        <v>844</v>
      </c>
      <c r="AB407">
        <v>847</v>
      </c>
      <c r="AC407">
        <v>89</v>
      </c>
      <c r="AD407">
        <v>19.39</v>
      </c>
      <c r="AE407">
        <v>0.45</v>
      </c>
      <c r="AF407">
        <v>982</v>
      </c>
      <c r="AG407">
        <v>-3</v>
      </c>
      <c r="AH407">
        <v>46</v>
      </c>
      <c r="AI407">
        <v>35</v>
      </c>
      <c r="AJ407">
        <v>190</v>
      </c>
      <c r="AK407">
        <v>169</v>
      </c>
      <c r="AL407">
        <v>4.4000000000000004</v>
      </c>
      <c r="AM407">
        <v>174.3</v>
      </c>
      <c r="AN407" t="s">
        <v>155</v>
      </c>
      <c r="AO407">
        <v>2</v>
      </c>
      <c r="AP407" s="28">
        <v>0.91864583333333327</v>
      </c>
      <c r="AQ407">
        <v>47.161599000000002</v>
      </c>
      <c r="AR407">
        <v>-88.484025000000003</v>
      </c>
      <c r="AS407">
        <v>309.7</v>
      </c>
      <c r="AT407">
        <v>30</v>
      </c>
      <c r="AU407">
        <v>12</v>
      </c>
      <c r="AV407">
        <v>9</v>
      </c>
      <c r="AW407" t="s">
        <v>213</v>
      </c>
      <c r="AX407">
        <v>1.4</v>
      </c>
      <c r="AY407">
        <v>1.4</v>
      </c>
      <c r="AZ407">
        <v>2.5</v>
      </c>
      <c r="BA407">
        <v>14.686999999999999</v>
      </c>
      <c r="BB407">
        <v>14.5</v>
      </c>
      <c r="BC407">
        <v>0.99</v>
      </c>
      <c r="BD407">
        <v>14.608000000000001</v>
      </c>
      <c r="BE407">
        <v>2874.7469999999998</v>
      </c>
      <c r="BF407">
        <v>169.00899999999999</v>
      </c>
      <c r="BG407">
        <v>3.0059999999999998</v>
      </c>
      <c r="BH407">
        <v>2.7E-2</v>
      </c>
      <c r="BI407">
        <v>3.0329999999999999</v>
      </c>
      <c r="BJ407">
        <v>2.383</v>
      </c>
      <c r="BK407">
        <v>2.1000000000000001E-2</v>
      </c>
      <c r="BL407">
        <v>2.4049999999999998</v>
      </c>
      <c r="BM407">
        <v>5.62</v>
      </c>
      <c r="BQ407">
        <v>0</v>
      </c>
      <c r="BR407">
        <v>0.26691999999999999</v>
      </c>
      <c r="BS407">
        <v>-5</v>
      </c>
      <c r="BT407">
        <v>5.1200000000000004E-3</v>
      </c>
      <c r="BU407">
        <v>6.5228580000000003</v>
      </c>
      <c r="BV407">
        <v>0</v>
      </c>
      <c r="BW407" t="s">
        <v>155</v>
      </c>
      <c r="BX407">
        <v>0.79300000000000004</v>
      </c>
    </row>
    <row r="408" spans="1:76" x14ac:dyDescent="0.25">
      <c r="A408" s="26">
        <v>43530</v>
      </c>
      <c r="B408" s="29">
        <v>0.71017206018518519</v>
      </c>
      <c r="C408">
        <v>13.702</v>
      </c>
      <c r="D408">
        <v>1.4883</v>
      </c>
      <c r="E408">
        <v>14882.575758000001</v>
      </c>
      <c r="F408">
        <v>136.1</v>
      </c>
      <c r="G408">
        <v>1.2</v>
      </c>
      <c r="H408">
        <v>751.1</v>
      </c>
      <c r="J408">
        <v>0</v>
      </c>
      <c r="K408">
        <v>0.87150000000000005</v>
      </c>
      <c r="L408">
        <v>11.9415</v>
      </c>
      <c r="M408">
        <v>1.2970999999999999</v>
      </c>
      <c r="N408">
        <v>118.5759</v>
      </c>
      <c r="O408">
        <v>1.0458000000000001</v>
      </c>
      <c r="P408">
        <v>119.6</v>
      </c>
      <c r="Q408">
        <v>94.004400000000004</v>
      </c>
      <c r="R408">
        <v>0.82909999999999995</v>
      </c>
      <c r="S408">
        <v>94.8</v>
      </c>
      <c r="T408">
        <v>751.07320000000004</v>
      </c>
      <c r="W408">
        <v>0</v>
      </c>
      <c r="X408">
        <v>0</v>
      </c>
      <c r="Y408">
        <v>11.5</v>
      </c>
      <c r="Z408">
        <v>859</v>
      </c>
      <c r="AA408">
        <v>845</v>
      </c>
      <c r="AB408">
        <v>847</v>
      </c>
      <c r="AC408">
        <v>89</v>
      </c>
      <c r="AD408">
        <v>19.39</v>
      </c>
      <c r="AE408">
        <v>0.45</v>
      </c>
      <c r="AF408">
        <v>982</v>
      </c>
      <c r="AG408">
        <v>-3</v>
      </c>
      <c r="AH408">
        <v>46</v>
      </c>
      <c r="AI408">
        <v>35</v>
      </c>
      <c r="AJ408">
        <v>190</v>
      </c>
      <c r="AK408">
        <v>169</v>
      </c>
      <c r="AL408">
        <v>4.4000000000000004</v>
      </c>
      <c r="AM408">
        <v>174</v>
      </c>
      <c r="AN408" t="s">
        <v>155</v>
      </c>
      <c r="AO408">
        <v>2</v>
      </c>
      <c r="AP408" s="28">
        <v>0.91865740740740742</v>
      </c>
      <c r="AQ408">
        <v>47.161718</v>
      </c>
      <c r="AR408">
        <v>-88.484075000000004</v>
      </c>
      <c r="AS408">
        <v>310</v>
      </c>
      <c r="AT408">
        <v>30.2</v>
      </c>
      <c r="AU408">
        <v>12</v>
      </c>
      <c r="AV408">
        <v>9</v>
      </c>
      <c r="AW408" t="s">
        <v>213</v>
      </c>
      <c r="AX408">
        <v>1.5871999999999999</v>
      </c>
      <c r="AY408">
        <v>1.2128000000000001</v>
      </c>
      <c r="AZ408">
        <v>2.5935999999999999</v>
      </c>
      <c r="BA408">
        <v>14.686999999999999</v>
      </c>
      <c r="BB408">
        <v>14.38</v>
      </c>
      <c r="BC408">
        <v>0.98</v>
      </c>
      <c r="BD408">
        <v>14.741</v>
      </c>
      <c r="BE408">
        <v>2832.4540000000002</v>
      </c>
      <c r="BF408">
        <v>195.81299999999999</v>
      </c>
      <c r="BG408">
        <v>2.9449999999999998</v>
      </c>
      <c r="BH408">
        <v>2.5999999999999999E-2</v>
      </c>
      <c r="BI408">
        <v>2.9710000000000001</v>
      </c>
      <c r="BJ408">
        <v>2.335</v>
      </c>
      <c r="BK408">
        <v>2.1000000000000001E-2</v>
      </c>
      <c r="BL408">
        <v>2.3559999999999999</v>
      </c>
      <c r="BM408">
        <v>5.6571999999999996</v>
      </c>
      <c r="BQ408">
        <v>0</v>
      </c>
      <c r="BR408">
        <v>0.1072</v>
      </c>
      <c r="BS408">
        <v>-5</v>
      </c>
      <c r="BT408">
        <v>5.8799999999999998E-3</v>
      </c>
      <c r="BU408">
        <v>2.6196999999999999</v>
      </c>
      <c r="BV408">
        <v>0</v>
      </c>
      <c r="BW408" t="s">
        <v>155</v>
      </c>
      <c r="BX408">
        <v>0.79300000000000004</v>
      </c>
    </row>
    <row r="409" spans="1:76" x14ac:dyDescent="0.25">
      <c r="A409" s="26">
        <v>43530</v>
      </c>
      <c r="B409" s="29">
        <v>0.71018363425925923</v>
      </c>
      <c r="C409">
        <v>13.393000000000001</v>
      </c>
      <c r="D409">
        <v>1.8819999999999999</v>
      </c>
      <c r="E409">
        <v>18820.445177000001</v>
      </c>
      <c r="F409">
        <v>134.80000000000001</v>
      </c>
      <c r="G409">
        <v>1.2</v>
      </c>
      <c r="H409">
        <v>802.2</v>
      </c>
      <c r="J409">
        <v>0</v>
      </c>
      <c r="K409">
        <v>0.87039999999999995</v>
      </c>
      <c r="L409">
        <v>11.6569</v>
      </c>
      <c r="M409">
        <v>1.6379999999999999</v>
      </c>
      <c r="N409">
        <v>117.32299999999999</v>
      </c>
      <c r="O409">
        <v>1.0444</v>
      </c>
      <c r="P409">
        <v>118.4</v>
      </c>
      <c r="Q409">
        <v>93.011200000000002</v>
      </c>
      <c r="R409">
        <v>0.82799999999999996</v>
      </c>
      <c r="S409">
        <v>93.8</v>
      </c>
      <c r="T409">
        <v>802.19399999999996</v>
      </c>
      <c r="W409">
        <v>0</v>
      </c>
      <c r="X409">
        <v>0</v>
      </c>
      <c r="Y409">
        <v>11.5</v>
      </c>
      <c r="Z409">
        <v>862</v>
      </c>
      <c r="AA409">
        <v>849</v>
      </c>
      <c r="AB409">
        <v>850</v>
      </c>
      <c r="AC409">
        <v>89</v>
      </c>
      <c r="AD409">
        <v>19.39</v>
      </c>
      <c r="AE409">
        <v>0.45</v>
      </c>
      <c r="AF409">
        <v>982</v>
      </c>
      <c r="AG409">
        <v>-3</v>
      </c>
      <c r="AH409">
        <v>46</v>
      </c>
      <c r="AI409">
        <v>35</v>
      </c>
      <c r="AJ409">
        <v>190</v>
      </c>
      <c r="AK409">
        <v>169</v>
      </c>
      <c r="AL409">
        <v>4.3</v>
      </c>
      <c r="AM409">
        <v>174</v>
      </c>
      <c r="AN409" t="s">
        <v>155</v>
      </c>
      <c r="AO409">
        <v>2</v>
      </c>
      <c r="AP409" s="28">
        <v>0.91866898148148157</v>
      </c>
      <c r="AQ409">
        <v>47.161833000000001</v>
      </c>
      <c r="AR409">
        <v>-88.484145999999996</v>
      </c>
      <c r="AS409">
        <v>310.2</v>
      </c>
      <c r="AT409">
        <v>30.5</v>
      </c>
      <c r="AU409">
        <v>12</v>
      </c>
      <c r="AV409">
        <v>9</v>
      </c>
      <c r="AW409" t="s">
        <v>213</v>
      </c>
      <c r="AX409">
        <v>1.5660000000000001</v>
      </c>
      <c r="AY409">
        <v>1.0468</v>
      </c>
      <c r="AZ409">
        <v>2.4660000000000002</v>
      </c>
      <c r="BA409">
        <v>14.686999999999999</v>
      </c>
      <c r="BB409">
        <v>14.25</v>
      </c>
      <c r="BC409">
        <v>0.97</v>
      </c>
      <c r="BD409">
        <v>14.895</v>
      </c>
      <c r="BE409">
        <v>2752.1819999999998</v>
      </c>
      <c r="BF409">
        <v>246.15</v>
      </c>
      <c r="BG409">
        <v>2.9009999999999998</v>
      </c>
      <c r="BH409">
        <v>2.5999999999999999E-2</v>
      </c>
      <c r="BI409">
        <v>2.927</v>
      </c>
      <c r="BJ409">
        <v>2.2999999999999998</v>
      </c>
      <c r="BK409">
        <v>0.02</v>
      </c>
      <c r="BL409">
        <v>2.3199999999999998</v>
      </c>
      <c r="BM409">
        <v>6.0143000000000004</v>
      </c>
      <c r="BQ409">
        <v>0</v>
      </c>
      <c r="BR409">
        <v>0.26504</v>
      </c>
      <c r="BS409">
        <v>-5</v>
      </c>
      <c r="BT409">
        <v>6.0000000000000001E-3</v>
      </c>
      <c r="BU409">
        <v>6.476915</v>
      </c>
      <c r="BV409">
        <v>0</v>
      </c>
      <c r="BW409" t="s">
        <v>155</v>
      </c>
      <c r="BX409">
        <v>0.79300000000000004</v>
      </c>
    </row>
    <row r="410" spans="1:76" x14ac:dyDescent="0.25">
      <c r="A410" s="26">
        <v>43530</v>
      </c>
      <c r="B410" s="29">
        <v>0.71019520833333338</v>
      </c>
      <c r="C410">
        <v>13.143000000000001</v>
      </c>
      <c r="D410">
        <v>2.2885</v>
      </c>
      <c r="E410">
        <v>22885.041667000001</v>
      </c>
      <c r="F410">
        <v>135.19999999999999</v>
      </c>
      <c r="G410">
        <v>1.2</v>
      </c>
      <c r="H410">
        <v>903.4</v>
      </c>
      <c r="J410">
        <v>0</v>
      </c>
      <c r="K410">
        <v>0.86860000000000004</v>
      </c>
      <c r="L410">
        <v>11.4162</v>
      </c>
      <c r="M410">
        <v>1.9879</v>
      </c>
      <c r="N410">
        <v>117.4153</v>
      </c>
      <c r="O410">
        <v>1.0424</v>
      </c>
      <c r="P410">
        <v>118.5</v>
      </c>
      <c r="Q410">
        <v>93.084400000000002</v>
      </c>
      <c r="R410">
        <v>0.82640000000000002</v>
      </c>
      <c r="S410">
        <v>93.9</v>
      </c>
      <c r="T410">
        <v>903.36199999999997</v>
      </c>
      <c r="W410">
        <v>0</v>
      </c>
      <c r="X410">
        <v>0</v>
      </c>
      <c r="Y410">
        <v>11.5</v>
      </c>
      <c r="Z410">
        <v>865</v>
      </c>
      <c r="AA410">
        <v>851</v>
      </c>
      <c r="AB410">
        <v>852</v>
      </c>
      <c r="AC410">
        <v>89</v>
      </c>
      <c r="AD410">
        <v>19.39</v>
      </c>
      <c r="AE410">
        <v>0.45</v>
      </c>
      <c r="AF410">
        <v>982</v>
      </c>
      <c r="AG410">
        <v>-3</v>
      </c>
      <c r="AH410">
        <v>46</v>
      </c>
      <c r="AI410">
        <v>35</v>
      </c>
      <c r="AJ410">
        <v>190</v>
      </c>
      <c r="AK410">
        <v>169</v>
      </c>
      <c r="AL410">
        <v>4.4000000000000004</v>
      </c>
      <c r="AM410">
        <v>174</v>
      </c>
      <c r="AN410" t="s">
        <v>155</v>
      </c>
      <c r="AO410">
        <v>2</v>
      </c>
      <c r="AP410" s="28">
        <v>0.9186805555555555</v>
      </c>
      <c r="AQ410">
        <v>47.161949</v>
      </c>
      <c r="AR410">
        <v>-88.484202999999994</v>
      </c>
      <c r="AS410">
        <v>310.3</v>
      </c>
      <c r="AT410">
        <v>30.4</v>
      </c>
      <c r="AU410">
        <v>12</v>
      </c>
      <c r="AV410">
        <v>9</v>
      </c>
      <c r="AW410" t="s">
        <v>213</v>
      </c>
      <c r="AX410">
        <v>1.1596</v>
      </c>
      <c r="AY410">
        <v>1.1000000000000001</v>
      </c>
      <c r="AZ410">
        <v>1.9192</v>
      </c>
      <c r="BA410">
        <v>14.686999999999999</v>
      </c>
      <c r="BB410">
        <v>14.05</v>
      </c>
      <c r="BC410">
        <v>0.96</v>
      </c>
      <c r="BD410">
        <v>15.124000000000001</v>
      </c>
      <c r="BE410">
        <v>2671.4560000000001</v>
      </c>
      <c r="BF410">
        <v>296.06700000000001</v>
      </c>
      <c r="BG410">
        <v>2.8769999999999998</v>
      </c>
      <c r="BH410">
        <v>2.5999999999999999E-2</v>
      </c>
      <c r="BI410">
        <v>2.903</v>
      </c>
      <c r="BJ410">
        <v>2.2810000000000001</v>
      </c>
      <c r="BK410">
        <v>0.02</v>
      </c>
      <c r="BL410">
        <v>2.3010000000000002</v>
      </c>
      <c r="BM410">
        <v>6.7126999999999999</v>
      </c>
      <c r="BQ410">
        <v>0</v>
      </c>
      <c r="BR410">
        <v>0.55928</v>
      </c>
      <c r="BS410">
        <v>-5</v>
      </c>
      <c r="BT410">
        <v>5.1200000000000004E-3</v>
      </c>
      <c r="BU410">
        <v>13.667405</v>
      </c>
      <c r="BV410">
        <v>0</v>
      </c>
      <c r="BW410" t="s">
        <v>155</v>
      </c>
      <c r="BX410">
        <v>0.79300000000000004</v>
      </c>
    </row>
    <row r="411" spans="1:76" x14ac:dyDescent="0.25">
      <c r="A411" s="26">
        <v>43530</v>
      </c>
      <c r="B411" s="29">
        <v>0.71020678240740731</v>
      </c>
      <c r="C411">
        <v>13.135</v>
      </c>
      <c r="D411">
        <v>2.4237000000000002</v>
      </c>
      <c r="E411">
        <v>24237.415730000001</v>
      </c>
      <c r="F411">
        <v>148</v>
      </c>
      <c r="G411">
        <v>1.2</v>
      </c>
      <c r="H411">
        <v>995.4</v>
      </c>
      <c r="J411">
        <v>0</v>
      </c>
      <c r="K411">
        <v>0.86739999999999995</v>
      </c>
      <c r="L411">
        <v>11.393000000000001</v>
      </c>
      <c r="M411">
        <v>2.1023999999999998</v>
      </c>
      <c r="N411">
        <v>128.36940000000001</v>
      </c>
      <c r="O411">
        <v>1.0408999999999999</v>
      </c>
      <c r="P411">
        <v>129.4</v>
      </c>
      <c r="Q411">
        <v>101.77509999999999</v>
      </c>
      <c r="R411">
        <v>0.82520000000000004</v>
      </c>
      <c r="S411">
        <v>102.6</v>
      </c>
      <c r="T411">
        <v>995.40430000000003</v>
      </c>
      <c r="W411">
        <v>0</v>
      </c>
      <c r="X411">
        <v>0</v>
      </c>
      <c r="Y411">
        <v>11.5</v>
      </c>
      <c r="Z411">
        <v>864</v>
      </c>
      <c r="AA411">
        <v>850</v>
      </c>
      <c r="AB411">
        <v>851</v>
      </c>
      <c r="AC411">
        <v>89</v>
      </c>
      <c r="AD411">
        <v>19.399999999999999</v>
      </c>
      <c r="AE411">
        <v>0.45</v>
      </c>
      <c r="AF411">
        <v>981</v>
      </c>
      <c r="AG411">
        <v>-3</v>
      </c>
      <c r="AH411">
        <v>46</v>
      </c>
      <c r="AI411">
        <v>35</v>
      </c>
      <c r="AJ411">
        <v>190</v>
      </c>
      <c r="AK411">
        <v>169</v>
      </c>
      <c r="AL411">
        <v>4.3</v>
      </c>
      <c r="AM411">
        <v>174</v>
      </c>
      <c r="AN411" t="s">
        <v>155</v>
      </c>
      <c r="AO411">
        <v>2</v>
      </c>
      <c r="AP411" s="28">
        <v>0.91869212962962965</v>
      </c>
      <c r="AQ411">
        <v>47.162078000000001</v>
      </c>
      <c r="AR411">
        <v>-88.484218999999996</v>
      </c>
      <c r="AS411">
        <v>311</v>
      </c>
      <c r="AT411">
        <v>31.2</v>
      </c>
      <c r="AU411">
        <v>12</v>
      </c>
      <c r="AV411">
        <v>9</v>
      </c>
      <c r="AW411" t="s">
        <v>213</v>
      </c>
      <c r="AX411">
        <v>1</v>
      </c>
      <c r="AY411">
        <v>1.1468</v>
      </c>
      <c r="AZ411">
        <v>1.6468</v>
      </c>
      <c r="BA411">
        <v>14.686999999999999</v>
      </c>
      <c r="BB411">
        <v>13.92</v>
      </c>
      <c r="BC411">
        <v>0.95</v>
      </c>
      <c r="BD411">
        <v>15.286</v>
      </c>
      <c r="BE411">
        <v>2646.2559999999999</v>
      </c>
      <c r="BF411">
        <v>310.798</v>
      </c>
      <c r="BG411">
        <v>3.1219999999999999</v>
      </c>
      <c r="BH411">
        <v>2.5000000000000001E-2</v>
      </c>
      <c r="BI411">
        <v>3.1480000000000001</v>
      </c>
      <c r="BJ411">
        <v>2.476</v>
      </c>
      <c r="BK411">
        <v>0.02</v>
      </c>
      <c r="BL411">
        <v>2.496</v>
      </c>
      <c r="BM411">
        <v>7.3418000000000001</v>
      </c>
      <c r="BQ411">
        <v>0</v>
      </c>
      <c r="BR411">
        <v>0.42703999999999998</v>
      </c>
      <c r="BS411">
        <v>-5</v>
      </c>
      <c r="BT411">
        <v>5.8799999999999998E-3</v>
      </c>
      <c r="BU411">
        <v>10.435790000000001</v>
      </c>
      <c r="BV411">
        <v>0</v>
      </c>
      <c r="BW411" t="s">
        <v>155</v>
      </c>
      <c r="BX411">
        <v>0.79300000000000004</v>
      </c>
    </row>
    <row r="412" spans="1:76" x14ac:dyDescent="0.25">
      <c r="A412" s="26">
        <v>43530</v>
      </c>
      <c r="B412" s="29">
        <v>0.71021835648148146</v>
      </c>
      <c r="C412">
        <v>13.268000000000001</v>
      </c>
      <c r="D412">
        <v>2.1427999999999998</v>
      </c>
      <c r="E412">
        <v>21428.426965999999</v>
      </c>
      <c r="F412">
        <v>163.30000000000001</v>
      </c>
      <c r="G412">
        <v>1.2</v>
      </c>
      <c r="H412">
        <v>1067.5999999999999</v>
      </c>
      <c r="J412">
        <v>0</v>
      </c>
      <c r="K412">
        <v>0.86880000000000002</v>
      </c>
      <c r="L412">
        <v>11.527699999999999</v>
      </c>
      <c r="M412">
        <v>1.8616999999999999</v>
      </c>
      <c r="N412">
        <v>141.8519</v>
      </c>
      <c r="O412">
        <v>1.0426</v>
      </c>
      <c r="P412">
        <v>142.9</v>
      </c>
      <c r="Q412">
        <v>112.46550000000001</v>
      </c>
      <c r="R412">
        <v>0.8266</v>
      </c>
      <c r="S412">
        <v>113.3</v>
      </c>
      <c r="T412">
        <v>1067.5534</v>
      </c>
      <c r="W412">
        <v>0</v>
      </c>
      <c r="X412">
        <v>0</v>
      </c>
      <c r="Y412">
        <v>11.5</v>
      </c>
      <c r="Z412">
        <v>862</v>
      </c>
      <c r="AA412">
        <v>848</v>
      </c>
      <c r="AB412">
        <v>852</v>
      </c>
      <c r="AC412">
        <v>89</v>
      </c>
      <c r="AD412">
        <v>19.41</v>
      </c>
      <c r="AE412">
        <v>0.45</v>
      </c>
      <c r="AF412">
        <v>981</v>
      </c>
      <c r="AG412">
        <v>-3</v>
      </c>
      <c r="AH412">
        <v>46</v>
      </c>
      <c r="AI412">
        <v>35</v>
      </c>
      <c r="AJ412">
        <v>190</v>
      </c>
      <c r="AK412">
        <v>169</v>
      </c>
      <c r="AL412">
        <v>4.4000000000000004</v>
      </c>
      <c r="AM412">
        <v>174</v>
      </c>
      <c r="AN412" t="s">
        <v>155</v>
      </c>
      <c r="AO412">
        <v>2</v>
      </c>
      <c r="AP412" s="28">
        <v>0.91870370370370369</v>
      </c>
      <c r="AQ412">
        <v>47.162221000000002</v>
      </c>
      <c r="AR412">
        <v>-88.484209000000007</v>
      </c>
      <c r="AS412">
        <v>311.7</v>
      </c>
      <c r="AT412">
        <v>33</v>
      </c>
      <c r="AU412">
        <v>12</v>
      </c>
      <c r="AV412">
        <v>9</v>
      </c>
      <c r="AW412" t="s">
        <v>213</v>
      </c>
      <c r="AX412">
        <v>1.0468</v>
      </c>
      <c r="AY412">
        <v>1.2936000000000001</v>
      </c>
      <c r="AZ412">
        <v>1.7936000000000001</v>
      </c>
      <c r="BA412">
        <v>14.686999999999999</v>
      </c>
      <c r="BB412">
        <v>14.07</v>
      </c>
      <c r="BC412">
        <v>0.96</v>
      </c>
      <c r="BD412">
        <v>15.1</v>
      </c>
      <c r="BE412">
        <v>2697.1959999999999</v>
      </c>
      <c r="BF412">
        <v>277.24400000000003</v>
      </c>
      <c r="BG412">
        <v>3.476</v>
      </c>
      <c r="BH412">
        <v>2.5999999999999999E-2</v>
      </c>
      <c r="BI412">
        <v>3.5009999999999999</v>
      </c>
      <c r="BJ412">
        <v>2.7559999999999998</v>
      </c>
      <c r="BK412">
        <v>0.02</v>
      </c>
      <c r="BL412">
        <v>2.7759999999999998</v>
      </c>
      <c r="BM412">
        <v>7.9318</v>
      </c>
      <c r="BQ412">
        <v>0</v>
      </c>
      <c r="BR412">
        <v>0.26407999999999998</v>
      </c>
      <c r="BS412">
        <v>-5</v>
      </c>
      <c r="BT412">
        <v>5.1200000000000004E-3</v>
      </c>
      <c r="BU412">
        <v>6.4534549999999999</v>
      </c>
      <c r="BV412">
        <v>0</v>
      </c>
      <c r="BW412" t="s">
        <v>155</v>
      </c>
      <c r="BX412">
        <v>0.79300000000000004</v>
      </c>
    </row>
    <row r="413" spans="1:76" x14ac:dyDescent="0.25">
      <c r="A413" s="26">
        <v>43530</v>
      </c>
      <c r="B413" s="29">
        <v>0.71022993055555561</v>
      </c>
      <c r="C413">
        <v>13.362</v>
      </c>
      <c r="D413">
        <v>2.1124000000000001</v>
      </c>
      <c r="E413">
        <v>21124.486216000001</v>
      </c>
      <c r="F413">
        <v>177.5</v>
      </c>
      <c r="G413">
        <v>1.1000000000000001</v>
      </c>
      <c r="H413">
        <v>1079.5999999999999</v>
      </c>
      <c r="J413">
        <v>0</v>
      </c>
      <c r="K413">
        <v>0.86839999999999995</v>
      </c>
      <c r="L413">
        <v>11.603199999999999</v>
      </c>
      <c r="M413">
        <v>1.8344</v>
      </c>
      <c r="N413">
        <v>154.13849999999999</v>
      </c>
      <c r="O413">
        <v>0.97150000000000003</v>
      </c>
      <c r="P413">
        <v>155.1</v>
      </c>
      <c r="Q413">
        <v>122.2068</v>
      </c>
      <c r="R413">
        <v>0.77029999999999998</v>
      </c>
      <c r="S413">
        <v>123</v>
      </c>
      <c r="T413">
        <v>1079.5545</v>
      </c>
      <c r="W413">
        <v>0</v>
      </c>
      <c r="X413">
        <v>0</v>
      </c>
      <c r="Y413">
        <v>11.5</v>
      </c>
      <c r="Z413">
        <v>863</v>
      </c>
      <c r="AA413">
        <v>848</v>
      </c>
      <c r="AB413">
        <v>852</v>
      </c>
      <c r="AC413">
        <v>89</v>
      </c>
      <c r="AD413">
        <v>19.41</v>
      </c>
      <c r="AE413">
        <v>0.45</v>
      </c>
      <c r="AF413">
        <v>981</v>
      </c>
      <c r="AG413">
        <v>-3</v>
      </c>
      <c r="AH413">
        <v>46</v>
      </c>
      <c r="AI413">
        <v>35</v>
      </c>
      <c r="AJ413">
        <v>190</v>
      </c>
      <c r="AK413">
        <v>169</v>
      </c>
      <c r="AL413">
        <v>4.4000000000000004</v>
      </c>
      <c r="AM413">
        <v>174</v>
      </c>
      <c r="AN413" t="s">
        <v>155</v>
      </c>
      <c r="AO413">
        <v>2</v>
      </c>
      <c r="AP413" s="28">
        <v>0.91871527777777784</v>
      </c>
      <c r="AQ413">
        <v>47.162373000000002</v>
      </c>
      <c r="AR413">
        <v>-88.484188000000003</v>
      </c>
      <c r="AS413">
        <v>312.10000000000002</v>
      </c>
      <c r="AT413">
        <v>35.299999999999997</v>
      </c>
      <c r="AU413">
        <v>12</v>
      </c>
      <c r="AV413">
        <v>10</v>
      </c>
      <c r="AW413" t="s">
        <v>216</v>
      </c>
      <c r="AX413">
        <v>1.1000000000000001</v>
      </c>
      <c r="AY413">
        <v>1.4</v>
      </c>
      <c r="AZ413">
        <v>1.9</v>
      </c>
      <c r="BA413">
        <v>14.686999999999999</v>
      </c>
      <c r="BB413">
        <v>14.02</v>
      </c>
      <c r="BC413">
        <v>0.95</v>
      </c>
      <c r="BD413">
        <v>15.159000000000001</v>
      </c>
      <c r="BE413">
        <v>2704.942</v>
      </c>
      <c r="BF413">
        <v>272.173</v>
      </c>
      <c r="BG413">
        <v>3.7629999999999999</v>
      </c>
      <c r="BH413">
        <v>2.4E-2</v>
      </c>
      <c r="BI413">
        <v>3.7869999999999999</v>
      </c>
      <c r="BJ413">
        <v>2.9830000000000001</v>
      </c>
      <c r="BK413">
        <v>1.9E-2</v>
      </c>
      <c r="BL413">
        <v>3.0019999999999998</v>
      </c>
      <c r="BM413">
        <v>7.9916999999999998</v>
      </c>
      <c r="BQ413">
        <v>0</v>
      </c>
      <c r="BR413">
        <v>0.43684000000000001</v>
      </c>
      <c r="BS413">
        <v>-5</v>
      </c>
      <c r="BT413">
        <v>5.0000000000000001E-3</v>
      </c>
      <c r="BU413">
        <v>10.675278</v>
      </c>
      <c r="BV413">
        <v>0</v>
      </c>
      <c r="BW413" t="s">
        <v>155</v>
      </c>
      <c r="BX413">
        <v>0.79300000000000004</v>
      </c>
    </row>
    <row r="414" spans="1:76" x14ac:dyDescent="0.25">
      <c r="A414" s="26">
        <v>43530</v>
      </c>
      <c r="B414" s="29">
        <v>0.71024150462962965</v>
      </c>
      <c r="C414">
        <v>13.334</v>
      </c>
      <c r="D414">
        <v>2.1890000000000001</v>
      </c>
      <c r="E414">
        <v>21890.435835</v>
      </c>
      <c r="F414">
        <v>194.1</v>
      </c>
      <c r="G414">
        <v>1.1000000000000001</v>
      </c>
      <c r="H414">
        <v>1081.5999999999999</v>
      </c>
      <c r="J414">
        <v>0</v>
      </c>
      <c r="K414">
        <v>0.8679</v>
      </c>
      <c r="L414">
        <v>11.5725</v>
      </c>
      <c r="M414">
        <v>1.8997999999999999</v>
      </c>
      <c r="N414">
        <v>168.42679999999999</v>
      </c>
      <c r="O414">
        <v>0.95469999999999999</v>
      </c>
      <c r="P414">
        <v>169.4</v>
      </c>
      <c r="Q414">
        <v>133.535</v>
      </c>
      <c r="R414">
        <v>0.75690000000000002</v>
      </c>
      <c r="S414">
        <v>134.30000000000001</v>
      </c>
      <c r="T414">
        <v>1081.5838000000001</v>
      </c>
      <c r="W414">
        <v>0</v>
      </c>
      <c r="X414">
        <v>0</v>
      </c>
      <c r="Y414">
        <v>11.5</v>
      </c>
      <c r="Z414">
        <v>865</v>
      </c>
      <c r="AA414">
        <v>850</v>
      </c>
      <c r="AB414">
        <v>853</v>
      </c>
      <c r="AC414">
        <v>89</v>
      </c>
      <c r="AD414">
        <v>19.41</v>
      </c>
      <c r="AE414">
        <v>0.45</v>
      </c>
      <c r="AF414">
        <v>981</v>
      </c>
      <c r="AG414">
        <v>-3</v>
      </c>
      <c r="AH414">
        <v>45.12</v>
      </c>
      <c r="AI414">
        <v>35</v>
      </c>
      <c r="AJ414">
        <v>190</v>
      </c>
      <c r="AK414">
        <v>169.9</v>
      </c>
      <c r="AL414">
        <v>4.3</v>
      </c>
      <c r="AM414">
        <v>174</v>
      </c>
      <c r="AN414" t="s">
        <v>155</v>
      </c>
      <c r="AO414">
        <v>2</v>
      </c>
      <c r="AP414" s="28">
        <v>0.91872685185185177</v>
      </c>
      <c r="AQ414">
        <v>47.162528999999999</v>
      </c>
      <c r="AR414">
        <v>-88.484166999999999</v>
      </c>
      <c r="AS414">
        <v>312.60000000000002</v>
      </c>
      <c r="AT414">
        <v>36.9</v>
      </c>
      <c r="AU414">
        <v>12</v>
      </c>
      <c r="AV414">
        <v>10</v>
      </c>
      <c r="AW414" t="s">
        <v>216</v>
      </c>
      <c r="AX414">
        <v>1.1000000000000001</v>
      </c>
      <c r="AY414">
        <v>1.4</v>
      </c>
      <c r="AZ414">
        <v>1.9</v>
      </c>
      <c r="BA414">
        <v>14.686999999999999</v>
      </c>
      <c r="BB414">
        <v>13.97</v>
      </c>
      <c r="BC414">
        <v>0.95</v>
      </c>
      <c r="BD414">
        <v>15.224</v>
      </c>
      <c r="BE414">
        <v>2690.8209999999999</v>
      </c>
      <c r="BF414">
        <v>281.15499999999997</v>
      </c>
      <c r="BG414">
        <v>4.101</v>
      </c>
      <c r="BH414">
        <v>2.3E-2</v>
      </c>
      <c r="BI414">
        <v>4.1239999999999997</v>
      </c>
      <c r="BJ414">
        <v>3.2519999999999998</v>
      </c>
      <c r="BK414">
        <v>1.7999999999999999E-2</v>
      </c>
      <c r="BL414">
        <v>3.27</v>
      </c>
      <c r="BM414">
        <v>7.9859999999999998</v>
      </c>
      <c r="BQ414">
        <v>0</v>
      </c>
      <c r="BR414">
        <v>0.46388000000000001</v>
      </c>
      <c r="BS414">
        <v>-5</v>
      </c>
      <c r="BT414">
        <v>5.0000000000000001E-3</v>
      </c>
      <c r="BU414">
        <v>11.336067999999999</v>
      </c>
      <c r="BV414">
        <v>0</v>
      </c>
      <c r="BW414" t="s">
        <v>155</v>
      </c>
      <c r="BX414">
        <v>0.79300000000000004</v>
      </c>
    </row>
    <row r="415" spans="1:76" x14ac:dyDescent="0.25">
      <c r="A415" s="26">
        <v>43530</v>
      </c>
      <c r="B415" s="29">
        <v>0.71025307870370369</v>
      </c>
      <c r="C415">
        <v>13.266</v>
      </c>
      <c r="D415">
        <v>2.2595000000000001</v>
      </c>
      <c r="E415">
        <v>22595.136703</v>
      </c>
      <c r="F415">
        <v>213.3</v>
      </c>
      <c r="G415">
        <v>1.1000000000000001</v>
      </c>
      <c r="H415">
        <v>1103.9000000000001</v>
      </c>
      <c r="J415">
        <v>0</v>
      </c>
      <c r="K415">
        <v>0.86770000000000003</v>
      </c>
      <c r="L415">
        <v>11.5115</v>
      </c>
      <c r="M415">
        <v>1.9607000000000001</v>
      </c>
      <c r="N415">
        <v>185.13290000000001</v>
      </c>
      <c r="O415">
        <v>0.95450000000000002</v>
      </c>
      <c r="P415">
        <v>186.1</v>
      </c>
      <c r="Q415">
        <v>146.78030000000001</v>
      </c>
      <c r="R415">
        <v>0.75680000000000003</v>
      </c>
      <c r="S415">
        <v>147.5</v>
      </c>
      <c r="T415">
        <v>1103.9093</v>
      </c>
      <c r="W415">
        <v>0</v>
      </c>
      <c r="X415">
        <v>0</v>
      </c>
      <c r="Y415">
        <v>11.5</v>
      </c>
      <c r="Z415">
        <v>865</v>
      </c>
      <c r="AA415">
        <v>851</v>
      </c>
      <c r="AB415">
        <v>855</v>
      </c>
      <c r="AC415">
        <v>89</v>
      </c>
      <c r="AD415">
        <v>19.41</v>
      </c>
      <c r="AE415">
        <v>0.45</v>
      </c>
      <c r="AF415">
        <v>981</v>
      </c>
      <c r="AG415">
        <v>-3</v>
      </c>
      <c r="AH415">
        <v>45</v>
      </c>
      <c r="AI415">
        <v>35</v>
      </c>
      <c r="AJ415">
        <v>190</v>
      </c>
      <c r="AK415">
        <v>170</v>
      </c>
      <c r="AL415">
        <v>4.3</v>
      </c>
      <c r="AM415">
        <v>174</v>
      </c>
      <c r="AN415" t="s">
        <v>155</v>
      </c>
      <c r="AO415">
        <v>2</v>
      </c>
      <c r="AP415" s="28">
        <v>0.91873842592592592</v>
      </c>
      <c r="AQ415">
        <v>47.162680000000002</v>
      </c>
      <c r="AR415">
        <v>-88.484155000000001</v>
      </c>
      <c r="AS415">
        <v>313.10000000000002</v>
      </c>
      <c r="AT415">
        <v>37.299999999999997</v>
      </c>
      <c r="AU415">
        <v>12</v>
      </c>
      <c r="AV415">
        <v>10</v>
      </c>
      <c r="AW415" t="s">
        <v>216</v>
      </c>
      <c r="AX415">
        <v>1.1000000000000001</v>
      </c>
      <c r="AY415">
        <v>1.4</v>
      </c>
      <c r="AZ415">
        <v>1.9</v>
      </c>
      <c r="BA415">
        <v>14.686999999999999</v>
      </c>
      <c r="BB415">
        <v>13.95</v>
      </c>
      <c r="BC415">
        <v>0.95</v>
      </c>
      <c r="BD415">
        <v>15.241</v>
      </c>
      <c r="BE415">
        <v>2676.2170000000001</v>
      </c>
      <c r="BF415">
        <v>290.11900000000003</v>
      </c>
      <c r="BG415">
        <v>4.5069999999999997</v>
      </c>
      <c r="BH415">
        <v>2.3E-2</v>
      </c>
      <c r="BI415">
        <v>4.53</v>
      </c>
      <c r="BJ415">
        <v>3.5739999999999998</v>
      </c>
      <c r="BK415">
        <v>1.7999999999999999E-2</v>
      </c>
      <c r="BL415">
        <v>3.5920000000000001</v>
      </c>
      <c r="BM415">
        <v>8.1495999999999995</v>
      </c>
      <c r="BQ415">
        <v>0</v>
      </c>
      <c r="BR415">
        <v>0.45960400000000001</v>
      </c>
      <c r="BS415">
        <v>-5</v>
      </c>
      <c r="BT415">
        <v>5.0000000000000001E-3</v>
      </c>
      <c r="BU415">
        <v>11.231583000000001</v>
      </c>
      <c r="BV415">
        <v>0</v>
      </c>
      <c r="BW415" t="s">
        <v>155</v>
      </c>
      <c r="BX415">
        <v>0.79300000000000004</v>
      </c>
    </row>
    <row r="416" spans="1:76" x14ac:dyDescent="0.25">
      <c r="A416" s="26">
        <v>43530</v>
      </c>
      <c r="B416" s="29">
        <v>0.71026465277777773</v>
      </c>
      <c r="C416">
        <v>13.077999999999999</v>
      </c>
      <c r="D416">
        <v>2.4285000000000001</v>
      </c>
      <c r="E416">
        <v>24284.814503000001</v>
      </c>
      <c r="F416">
        <v>239.2</v>
      </c>
      <c r="G416">
        <v>1.1000000000000001</v>
      </c>
      <c r="H416">
        <v>1112.9000000000001</v>
      </c>
      <c r="J416">
        <v>0</v>
      </c>
      <c r="K416">
        <v>0.86770000000000003</v>
      </c>
      <c r="L416">
        <v>11.3476</v>
      </c>
      <c r="M416">
        <v>2.1071</v>
      </c>
      <c r="N416">
        <v>207.5558</v>
      </c>
      <c r="O416">
        <v>0.95440000000000003</v>
      </c>
      <c r="P416">
        <v>208.5</v>
      </c>
      <c r="Q416">
        <v>164.55799999999999</v>
      </c>
      <c r="R416">
        <v>0.75670000000000004</v>
      </c>
      <c r="S416">
        <v>165.3</v>
      </c>
      <c r="T416">
        <v>1112.9487999999999</v>
      </c>
      <c r="W416">
        <v>0</v>
      </c>
      <c r="X416">
        <v>0</v>
      </c>
      <c r="Y416">
        <v>11.5</v>
      </c>
      <c r="Z416">
        <v>867</v>
      </c>
      <c r="AA416">
        <v>853</v>
      </c>
      <c r="AB416">
        <v>854</v>
      </c>
      <c r="AC416">
        <v>89</v>
      </c>
      <c r="AD416">
        <v>19.41</v>
      </c>
      <c r="AE416">
        <v>0.45</v>
      </c>
      <c r="AF416">
        <v>981</v>
      </c>
      <c r="AG416">
        <v>-3</v>
      </c>
      <c r="AH416">
        <v>45</v>
      </c>
      <c r="AI416">
        <v>35</v>
      </c>
      <c r="AJ416">
        <v>190</v>
      </c>
      <c r="AK416">
        <v>169.1</v>
      </c>
      <c r="AL416">
        <v>4.3</v>
      </c>
      <c r="AM416">
        <v>174</v>
      </c>
      <c r="AN416" t="s">
        <v>155</v>
      </c>
      <c r="AO416">
        <v>2</v>
      </c>
      <c r="AP416" s="28">
        <v>0.91875000000000007</v>
      </c>
      <c r="AQ416">
        <v>47.162835999999999</v>
      </c>
      <c r="AR416">
        <v>-88.484159000000005</v>
      </c>
      <c r="AS416">
        <v>313.5</v>
      </c>
      <c r="AT416">
        <v>37.799999999999997</v>
      </c>
      <c r="AU416">
        <v>12</v>
      </c>
      <c r="AV416">
        <v>10</v>
      </c>
      <c r="AW416" t="s">
        <v>216</v>
      </c>
      <c r="AX416">
        <v>1.1000000000000001</v>
      </c>
      <c r="AY416">
        <v>1.493506</v>
      </c>
      <c r="AZ416">
        <v>1.993506</v>
      </c>
      <c r="BA416">
        <v>14.686999999999999</v>
      </c>
      <c r="BB416">
        <v>13.95</v>
      </c>
      <c r="BC416">
        <v>0.95</v>
      </c>
      <c r="BD416">
        <v>15.250999999999999</v>
      </c>
      <c r="BE416">
        <v>2641.3380000000002</v>
      </c>
      <c r="BF416">
        <v>312.16800000000001</v>
      </c>
      <c r="BG416">
        <v>5.0590000000000002</v>
      </c>
      <c r="BH416">
        <v>2.3E-2</v>
      </c>
      <c r="BI416">
        <v>5.0830000000000002</v>
      </c>
      <c r="BJ416">
        <v>4.0110000000000001</v>
      </c>
      <c r="BK416">
        <v>1.7999999999999999E-2</v>
      </c>
      <c r="BL416">
        <v>4.03</v>
      </c>
      <c r="BM416">
        <v>8.2263999999999999</v>
      </c>
      <c r="BQ416">
        <v>0</v>
      </c>
      <c r="BR416">
        <v>0.591862</v>
      </c>
      <c r="BS416">
        <v>-5</v>
      </c>
      <c r="BT416">
        <v>5.8799999999999998E-3</v>
      </c>
      <c r="BU416">
        <v>14.463623999999999</v>
      </c>
      <c r="BV416">
        <v>0</v>
      </c>
      <c r="BW416" t="s">
        <v>155</v>
      </c>
      <c r="BX416">
        <v>0.79300000000000004</v>
      </c>
    </row>
    <row r="417" spans="1:76" x14ac:dyDescent="0.25">
      <c r="A417" s="26">
        <v>43530</v>
      </c>
      <c r="B417" s="29">
        <v>0.71027622685185188</v>
      </c>
      <c r="C417">
        <v>12.702999999999999</v>
      </c>
      <c r="D417">
        <v>2.9590999999999998</v>
      </c>
      <c r="E417">
        <v>29590.747663999999</v>
      </c>
      <c r="F417">
        <v>265.39999999999998</v>
      </c>
      <c r="G417">
        <v>1.1000000000000001</v>
      </c>
      <c r="H417">
        <v>1130.7</v>
      </c>
      <c r="J417">
        <v>0</v>
      </c>
      <c r="K417">
        <v>0.8659</v>
      </c>
      <c r="L417">
        <v>10.9986</v>
      </c>
      <c r="M417">
        <v>2.5621</v>
      </c>
      <c r="N417">
        <v>229.8151</v>
      </c>
      <c r="O417">
        <v>0.95240000000000002</v>
      </c>
      <c r="P417">
        <v>230.8</v>
      </c>
      <c r="Q417">
        <v>182.20599999999999</v>
      </c>
      <c r="R417">
        <v>0.75509999999999999</v>
      </c>
      <c r="S417">
        <v>183</v>
      </c>
      <c r="T417">
        <v>1130.6846</v>
      </c>
      <c r="W417">
        <v>0</v>
      </c>
      <c r="X417">
        <v>0</v>
      </c>
      <c r="Y417">
        <v>11.5</v>
      </c>
      <c r="Z417">
        <v>869</v>
      </c>
      <c r="AA417">
        <v>856</v>
      </c>
      <c r="AB417">
        <v>856</v>
      </c>
      <c r="AC417">
        <v>89</v>
      </c>
      <c r="AD417">
        <v>19.41</v>
      </c>
      <c r="AE417">
        <v>0.45</v>
      </c>
      <c r="AF417">
        <v>981</v>
      </c>
      <c r="AG417">
        <v>-3</v>
      </c>
      <c r="AH417">
        <v>45</v>
      </c>
      <c r="AI417">
        <v>35</v>
      </c>
      <c r="AJ417">
        <v>190</v>
      </c>
      <c r="AK417">
        <v>169</v>
      </c>
      <c r="AL417">
        <v>4.4000000000000004</v>
      </c>
      <c r="AM417">
        <v>174</v>
      </c>
      <c r="AN417" t="s">
        <v>155</v>
      </c>
      <c r="AO417">
        <v>2</v>
      </c>
      <c r="AP417" s="28">
        <v>0.91876157407407411</v>
      </c>
      <c r="AQ417">
        <v>47.162998999999999</v>
      </c>
      <c r="AR417">
        <v>-88.484199000000004</v>
      </c>
      <c r="AS417">
        <v>314.10000000000002</v>
      </c>
      <c r="AT417">
        <v>39</v>
      </c>
      <c r="AU417">
        <v>12</v>
      </c>
      <c r="AV417">
        <v>11</v>
      </c>
      <c r="AW417" t="s">
        <v>208</v>
      </c>
      <c r="AX417">
        <v>1.1000000000000001</v>
      </c>
      <c r="AY417">
        <v>1.6</v>
      </c>
      <c r="AZ417">
        <v>2.0532530000000002</v>
      </c>
      <c r="BA417">
        <v>14.686999999999999</v>
      </c>
      <c r="BB417">
        <v>13.74</v>
      </c>
      <c r="BC417">
        <v>0.94</v>
      </c>
      <c r="BD417">
        <v>15.493</v>
      </c>
      <c r="BE417">
        <v>2539.848</v>
      </c>
      <c r="BF417">
        <v>376.57299999999998</v>
      </c>
      <c r="BG417">
        <v>5.5579999999999998</v>
      </c>
      <c r="BH417">
        <v>2.3E-2</v>
      </c>
      <c r="BI417">
        <v>5.5810000000000004</v>
      </c>
      <c r="BJ417">
        <v>4.4059999999999997</v>
      </c>
      <c r="BK417">
        <v>1.7999999999999999E-2</v>
      </c>
      <c r="BL417">
        <v>4.4249999999999998</v>
      </c>
      <c r="BM417">
        <v>8.2913999999999994</v>
      </c>
      <c r="BQ417">
        <v>0</v>
      </c>
      <c r="BR417">
        <v>0.62056</v>
      </c>
      <c r="BS417">
        <v>-5</v>
      </c>
      <c r="BT417">
        <v>5.1200000000000004E-3</v>
      </c>
      <c r="BU417">
        <v>15.164935</v>
      </c>
      <c r="BV417">
        <v>0</v>
      </c>
      <c r="BW417" t="s">
        <v>155</v>
      </c>
      <c r="BX417">
        <v>0.79300000000000004</v>
      </c>
    </row>
    <row r="418" spans="1:76" x14ac:dyDescent="0.25">
      <c r="A418" s="26">
        <v>43530</v>
      </c>
      <c r="B418" s="29">
        <v>0.71028780092592603</v>
      </c>
      <c r="C418">
        <v>12.704000000000001</v>
      </c>
      <c r="D418">
        <v>3.0992999999999999</v>
      </c>
      <c r="E418">
        <v>30992.616822</v>
      </c>
      <c r="F418">
        <v>294</v>
      </c>
      <c r="G418">
        <v>1</v>
      </c>
      <c r="H418">
        <v>1197.3</v>
      </c>
      <c r="J418">
        <v>0</v>
      </c>
      <c r="K418">
        <v>0.86450000000000005</v>
      </c>
      <c r="L418">
        <v>10.9832</v>
      </c>
      <c r="M418">
        <v>2.6793999999999998</v>
      </c>
      <c r="N418">
        <v>254.1473</v>
      </c>
      <c r="O418">
        <v>0.86450000000000005</v>
      </c>
      <c r="P418">
        <v>255</v>
      </c>
      <c r="Q418">
        <v>201.4975</v>
      </c>
      <c r="R418">
        <v>0.68540000000000001</v>
      </c>
      <c r="S418">
        <v>202.2</v>
      </c>
      <c r="T418">
        <v>1197.2994000000001</v>
      </c>
      <c r="W418">
        <v>0</v>
      </c>
      <c r="X418">
        <v>0</v>
      </c>
      <c r="Y418">
        <v>11.5</v>
      </c>
      <c r="Z418">
        <v>873</v>
      </c>
      <c r="AA418">
        <v>860</v>
      </c>
      <c r="AB418">
        <v>860</v>
      </c>
      <c r="AC418">
        <v>89</v>
      </c>
      <c r="AD418">
        <v>19.41</v>
      </c>
      <c r="AE418">
        <v>0.45</v>
      </c>
      <c r="AF418">
        <v>981</v>
      </c>
      <c r="AG418">
        <v>-3</v>
      </c>
      <c r="AH418">
        <v>45</v>
      </c>
      <c r="AI418">
        <v>35</v>
      </c>
      <c r="AJ418">
        <v>190</v>
      </c>
      <c r="AK418">
        <v>169</v>
      </c>
      <c r="AL418">
        <v>4.3</v>
      </c>
      <c r="AM418">
        <v>174</v>
      </c>
      <c r="AN418" t="s">
        <v>155</v>
      </c>
      <c r="AO418">
        <v>2</v>
      </c>
      <c r="AP418" s="28">
        <v>0.91877314814814814</v>
      </c>
      <c r="AQ418">
        <v>47.163158000000003</v>
      </c>
      <c r="AR418">
        <v>-88.484283000000005</v>
      </c>
      <c r="AS418">
        <v>314.7</v>
      </c>
      <c r="AT418">
        <v>40.1</v>
      </c>
      <c r="AU418">
        <v>12</v>
      </c>
      <c r="AV418">
        <v>11</v>
      </c>
      <c r="AW418" t="s">
        <v>208</v>
      </c>
      <c r="AX418">
        <v>1.1000000000000001</v>
      </c>
      <c r="AY418">
        <v>1.6</v>
      </c>
      <c r="AZ418">
        <v>2</v>
      </c>
      <c r="BA418">
        <v>14.686999999999999</v>
      </c>
      <c r="BB418">
        <v>13.61</v>
      </c>
      <c r="BC418">
        <v>0.93</v>
      </c>
      <c r="BD418">
        <v>15.670999999999999</v>
      </c>
      <c r="BE418">
        <v>2516.2649999999999</v>
      </c>
      <c r="BF418">
        <v>390.69299999999998</v>
      </c>
      <c r="BG418">
        <v>6.0970000000000004</v>
      </c>
      <c r="BH418">
        <v>2.1000000000000001E-2</v>
      </c>
      <c r="BI418">
        <v>6.1180000000000003</v>
      </c>
      <c r="BJ418">
        <v>4.8339999999999996</v>
      </c>
      <c r="BK418">
        <v>1.6E-2</v>
      </c>
      <c r="BL418">
        <v>4.851</v>
      </c>
      <c r="BM418">
        <v>8.7104999999999997</v>
      </c>
      <c r="BQ418">
        <v>0</v>
      </c>
      <c r="BR418">
        <v>0.70472000000000001</v>
      </c>
      <c r="BS418">
        <v>-5</v>
      </c>
      <c r="BT418">
        <v>5.0000000000000001E-3</v>
      </c>
      <c r="BU418">
        <v>17.221595000000001</v>
      </c>
      <c r="BV418">
        <v>0</v>
      </c>
      <c r="BW418" t="s">
        <v>155</v>
      </c>
      <c r="BX418">
        <v>0.79300000000000004</v>
      </c>
    </row>
    <row r="419" spans="1:76" x14ac:dyDescent="0.25">
      <c r="A419" s="26">
        <v>43530</v>
      </c>
      <c r="B419" s="29">
        <v>0.71029937499999996</v>
      </c>
      <c r="C419">
        <v>12.972</v>
      </c>
      <c r="D419">
        <v>2.8018999999999998</v>
      </c>
      <c r="E419">
        <v>28018.901453999999</v>
      </c>
      <c r="F419">
        <v>328.7</v>
      </c>
      <c r="G419">
        <v>1</v>
      </c>
      <c r="H419">
        <v>1212.3</v>
      </c>
      <c r="J419">
        <v>0</v>
      </c>
      <c r="K419">
        <v>0.86509999999999998</v>
      </c>
      <c r="L419">
        <v>11.222</v>
      </c>
      <c r="M419">
        <v>2.4239000000000002</v>
      </c>
      <c r="N419">
        <v>284.39409999999998</v>
      </c>
      <c r="O419">
        <v>0.86509999999999998</v>
      </c>
      <c r="P419">
        <v>285.3</v>
      </c>
      <c r="Q419">
        <v>225.47819999999999</v>
      </c>
      <c r="R419">
        <v>0.68589999999999995</v>
      </c>
      <c r="S419">
        <v>226.2</v>
      </c>
      <c r="T419">
        <v>1212.3296</v>
      </c>
      <c r="W419">
        <v>0</v>
      </c>
      <c r="X419">
        <v>0</v>
      </c>
      <c r="Y419">
        <v>11.5</v>
      </c>
      <c r="Z419">
        <v>871</v>
      </c>
      <c r="AA419">
        <v>859</v>
      </c>
      <c r="AB419">
        <v>859</v>
      </c>
      <c r="AC419">
        <v>89</v>
      </c>
      <c r="AD419">
        <v>19.41</v>
      </c>
      <c r="AE419">
        <v>0.45</v>
      </c>
      <c r="AF419">
        <v>981</v>
      </c>
      <c r="AG419">
        <v>-3</v>
      </c>
      <c r="AH419">
        <v>45</v>
      </c>
      <c r="AI419">
        <v>35</v>
      </c>
      <c r="AJ419">
        <v>190</v>
      </c>
      <c r="AK419">
        <v>169</v>
      </c>
      <c r="AL419">
        <v>4.3</v>
      </c>
      <c r="AM419">
        <v>174</v>
      </c>
      <c r="AN419" t="s">
        <v>155</v>
      </c>
      <c r="AO419">
        <v>2</v>
      </c>
      <c r="AP419" s="28">
        <v>0.91878472222222218</v>
      </c>
      <c r="AQ419">
        <v>47.163314</v>
      </c>
      <c r="AR419">
        <v>-88.484397999999999</v>
      </c>
      <c r="AS419">
        <v>315.3</v>
      </c>
      <c r="AT419">
        <v>41.4</v>
      </c>
      <c r="AU419">
        <v>12</v>
      </c>
      <c r="AV419">
        <v>11</v>
      </c>
      <c r="AW419" t="s">
        <v>208</v>
      </c>
      <c r="AX419">
        <v>1.1468</v>
      </c>
      <c r="AY419">
        <v>1.6468</v>
      </c>
      <c r="AZ419">
        <v>2.0468000000000002</v>
      </c>
      <c r="BA419">
        <v>14.686999999999999</v>
      </c>
      <c r="BB419">
        <v>13.67</v>
      </c>
      <c r="BC419">
        <v>0.93</v>
      </c>
      <c r="BD419">
        <v>15.592000000000001</v>
      </c>
      <c r="BE419">
        <v>2573.8130000000001</v>
      </c>
      <c r="BF419">
        <v>353.84100000000001</v>
      </c>
      <c r="BG419">
        <v>6.8310000000000004</v>
      </c>
      <c r="BH419">
        <v>2.1000000000000001E-2</v>
      </c>
      <c r="BI419">
        <v>6.851</v>
      </c>
      <c r="BJ419">
        <v>5.4160000000000004</v>
      </c>
      <c r="BK419">
        <v>1.6E-2</v>
      </c>
      <c r="BL419">
        <v>5.4320000000000004</v>
      </c>
      <c r="BM419">
        <v>8.8295999999999992</v>
      </c>
      <c r="BQ419">
        <v>0</v>
      </c>
      <c r="BR419">
        <v>0.62536000000000003</v>
      </c>
      <c r="BS419">
        <v>-5</v>
      </c>
      <c r="BT419">
        <v>5.8799999999999998E-3</v>
      </c>
      <c r="BU419">
        <v>15.282235</v>
      </c>
      <c r="BV419">
        <v>0</v>
      </c>
      <c r="BW419" t="s">
        <v>155</v>
      </c>
      <c r="BX419">
        <v>0.79300000000000004</v>
      </c>
    </row>
    <row r="420" spans="1:76" x14ac:dyDescent="0.25">
      <c r="A420" s="26">
        <v>43530</v>
      </c>
      <c r="B420" s="29">
        <v>0.7103109490740741</v>
      </c>
      <c r="C420">
        <v>13.308999999999999</v>
      </c>
      <c r="D420">
        <v>2.1539000000000001</v>
      </c>
      <c r="E420">
        <v>21539.057239000002</v>
      </c>
      <c r="F420">
        <v>355</v>
      </c>
      <c r="G420">
        <v>1</v>
      </c>
      <c r="H420">
        <v>1194.0999999999999</v>
      </c>
      <c r="J420">
        <v>0</v>
      </c>
      <c r="K420">
        <v>0.86829999999999996</v>
      </c>
      <c r="L420">
        <v>11.555999999999999</v>
      </c>
      <c r="M420">
        <v>1.8702000000000001</v>
      </c>
      <c r="N420">
        <v>308.25599999999997</v>
      </c>
      <c r="O420">
        <v>0.86829999999999996</v>
      </c>
      <c r="P420">
        <v>309.10000000000002</v>
      </c>
      <c r="Q420">
        <v>244.39680000000001</v>
      </c>
      <c r="R420">
        <v>0.68840000000000001</v>
      </c>
      <c r="S420">
        <v>245.1</v>
      </c>
      <c r="T420">
        <v>1194.0667000000001</v>
      </c>
      <c r="W420">
        <v>0</v>
      </c>
      <c r="X420">
        <v>0</v>
      </c>
      <c r="Y420">
        <v>11.6</v>
      </c>
      <c r="Z420">
        <v>865</v>
      </c>
      <c r="AA420">
        <v>853</v>
      </c>
      <c r="AB420">
        <v>853</v>
      </c>
      <c r="AC420">
        <v>89</v>
      </c>
      <c r="AD420">
        <v>19.41</v>
      </c>
      <c r="AE420">
        <v>0.45</v>
      </c>
      <c r="AF420">
        <v>981</v>
      </c>
      <c r="AG420">
        <v>-3</v>
      </c>
      <c r="AH420">
        <v>45</v>
      </c>
      <c r="AI420">
        <v>35</v>
      </c>
      <c r="AJ420">
        <v>190</v>
      </c>
      <c r="AK420">
        <v>169</v>
      </c>
      <c r="AL420">
        <v>4.4000000000000004</v>
      </c>
      <c r="AM420">
        <v>174.4</v>
      </c>
      <c r="AN420" t="s">
        <v>155</v>
      </c>
      <c r="AO420">
        <v>2</v>
      </c>
      <c r="AP420" s="28">
        <v>0.91879629629629633</v>
      </c>
      <c r="AQ420">
        <v>47.163476000000003</v>
      </c>
      <c r="AR420">
        <v>-88.484534999999994</v>
      </c>
      <c r="AS420">
        <v>315.60000000000002</v>
      </c>
      <c r="AT420">
        <v>43.8</v>
      </c>
      <c r="AU420">
        <v>12</v>
      </c>
      <c r="AV420">
        <v>11</v>
      </c>
      <c r="AW420" t="s">
        <v>208</v>
      </c>
      <c r="AX420">
        <v>1.2</v>
      </c>
      <c r="AY420">
        <v>1.7467999999999999</v>
      </c>
      <c r="AZ420">
        <v>2.1467999999999998</v>
      </c>
      <c r="BA420">
        <v>14.686999999999999</v>
      </c>
      <c r="BB420">
        <v>14.01</v>
      </c>
      <c r="BC420">
        <v>0.95</v>
      </c>
      <c r="BD420">
        <v>15.167999999999999</v>
      </c>
      <c r="BE420">
        <v>2693.9169999999999</v>
      </c>
      <c r="BF420">
        <v>277.48899999999998</v>
      </c>
      <c r="BG420">
        <v>7.5250000000000004</v>
      </c>
      <c r="BH420">
        <v>2.1000000000000001E-2</v>
      </c>
      <c r="BI420">
        <v>7.5469999999999997</v>
      </c>
      <c r="BJ420">
        <v>5.9660000000000002</v>
      </c>
      <c r="BK420">
        <v>1.7000000000000001E-2</v>
      </c>
      <c r="BL420">
        <v>5.9829999999999997</v>
      </c>
      <c r="BM420">
        <v>8.8392999999999997</v>
      </c>
      <c r="BQ420">
        <v>0</v>
      </c>
      <c r="BR420">
        <v>0.46428000000000003</v>
      </c>
      <c r="BS420">
        <v>-5</v>
      </c>
      <c r="BT420">
        <v>5.1200000000000004E-3</v>
      </c>
      <c r="BU420">
        <v>11.345843</v>
      </c>
      <c r="BV420">
        <v>0</v>
      </c>
      <c r="BW420" t="s">
        <v>155</v>
      </c>
      <c r="BX420">
        <v>0.79300000000000004</v>
      </c>
    </row>
    <row r="421" spans="1:76" x14ac:dyDescent="0.25">
      <c r="A421" s="26">
        <v>43530</v>
      </c>
      <c r="B421" s="29">
        <v>0.71032252314814814</v>
      </c>
      <c r="C421">
        <v>13.608000000000001</v>
      </c>
      <c r="D421">
        <v>1.67</v>
      </c>
      <c r="E421">
        <v>16700.362736999999</v>
      </c>
      <c r="F421">
        <v>367.3</v>
      </c>
      <c r="G421">
        <v>1</v>
      </c>
      <c r="H421">
        <v>1076.4000000000001</v>
      </c>
      <c r="J421">
        <v>0</v>
      </c>
      <c r="K421">
        <v>0.87029999999999996</v>
      </c>
      <c r="L421">
        <v>11.8436</v>
      </c>
      <c r="M421">
        <v>1.4535</v>
      </c>
      <c r="N421">
        <v>319.67619999999999</v>
      </c>
      <c r="O421">
        <v>0.87029999999999996</v>
      </c>
      <c r="P421">
        <v>320.5</v>
      </c>
      <c r="Q421">
        <v>253.4512</v>
      </c>
      <c r="R421">
        <v>0.69</v>
      </c>
      <c r="S421">
        <v>254.1</v>
      </c>
      <c r="T421">
        <v>1076.3657000000001</v>
      </c>
      <c r="W421">
        <v>0</v>
      </c>
      <c r="X421">
        <v>0</v>
      </c>
      <c r="Y421">
        <v>11.5</v>
      </c>
      <c r="Z421">
        <v>861</v>
      </c>
      <c r="AA421">
        <v>848</v>
      </c>
      <c r="AB421">
        <v>848</v>
      </c>
      <c r="AC421">
        <v>89</v>
      </c>
      <c r="AD421">
        <v>19.41</v>
      </c>
      <c r="AE421">
        <v>0.45</v>
      </c>
      <c r="AF421">
        <v>981</v>
      </c>
      <c r="AG421">
        <v>-3</v>
      </c>
      <c r="AH421">
        <v>45</v>
      </c>
      <c r="AI421">
        <v>35</v>
      </c>
      <c r="AJ421">
        <v>190</v>
      </c>
      <c r="AK421">
        <v>169</v>
      </c>
      <c r="AL421">
        <v>4.3</v>
      </c>
      <c r="AM421">
        <v>174.7</v>
      </c>
      <c r="AN421" t="s">
        <v>155</v>
      </c>
      <c r="AO421">
        <v>2</v>
      </c>
      <c r="AP421" s="28">
        <v>0.91880787037037026</v>
      </c>
      <c r="AQ421">
        <v>47.163643</v>
      </c>
      <c r="AR421">
        <v>-88.484689000000003</v>
      </c>
      <c r="AS421">
        <v>315.5</v>
      </c>
      <c r="AT421">
        <v>46.3</v>
      </c>
      <c r="AU421">
        <v>12</v>
      </c>
      <c r="AV421">
        <v>11</v>
      </c>
      <c r="AW421" t="s">
        <v>208</v>
      </c>
      <c r="AX421">
        <v>1.1532</v>
      </c>
      <c r="AY421">
        <v>1.8</v>
      </c>
      <c r="AZ421">
        <v>2.2000000000000002</v>
      </c>
      <c r="BA421">
        <v>14.686999999999999</v>
      </c>
      <c r="BB421">
        <v>14.25</v>
      </c>
      <c r="BC421">
        <v>0.97</v>
      </c>
      <c r="BD421">
        <v>14.898999999999999</v>
      </c>
      <c r="BE421">
        <v>2790.087</v>
      </c>
      <c r="BF421">
        <v>217.93299999999999</v>
      </c>
      <c r="BG421">
        <v>7.8860000000000001</v>
      </c>
      <c r="BH421">
        <v>2.1000000000000001E-2</v>
      </c>
      <c r="BI421">
        <v>7.9080000000000004</v>
      </c>
      <c r="BJ421">
        <v>6.2530000000000001</v>
      </c>
      <c r="BK421">
        <v>1.7000000000000001E-2</v>
      </c>
      <c r="BL421">
        <v>6.27</v>
      </c>
      <c r="BM421">
        <v>8.0520999999999994</v>
      </c>
      <c r="BQ421">
        <v>0</v>
      </c>
      <c r="BR421">
        <v>0.41408</v>
      </c>
      <c r="BS421">
        <v>-5</v>
      </c>
      <c r="BT421">
        <v>5.0000000000000001E-3</v>
      </c>
      <c r="BU421">
        <v>10.11908</v>
      </c>
      <c r="BV421">
        <v>0</v>
      </c>
      <c r="BW421" t="s">
        <v>155</v>
      </c>
      <c r="BX421">
        <v>0.79300000000000004</v>
      </c>
    </row>
    <row r="422" spans="1:76" x14ac:dyDescent="0.25">
      <c r="A422" s="26">
        <v>43530</v>
      </c>
      <c r="B422" s="29">
        <v>0.71033409722222229</v>
      </c>
      <c r="C422">
        <v>13.436</v>
      </c>
      <c r="D422">
        <v>1.7222</v>
      </c>
      <c r="E422">
        <v>17221.802721</v>
      </c>
      <c r="F422">
        <v>368</v>
      </c>
      <c r="G422">
        <v>1</v>
      </c>
      <c r="H422">
        <v>941.2</v>
      </c>
      <c r="J422">
        <v>0</v>
      </c>
      <c r="K422">
        <v>0.87129999999999996</v>
      </c>
      <c r="L422">
        <v>11.7067</v>
      </c>
      <c r="M422">
        <v>1.5004999999999999</v>
      </c>
      <c r="N422">
        <v>320.66120000000001</v>
      </c>
      <c r="O422">
        <v>0.87129999999999996</v>
      </c>
      <c r="P422">
        <v>321.5</v>
      </c>
      <c r="Q422">
        <v>254.23220000000001</v>
      </c>
      <c r="R422">
        <v>0.69079999999999997</v>
      </c>
      <c r="S422">
        <v>254.9</v>
      </c>
      <c r="T422">
        <v>941.22500000000002</v>
      </c>
      <c r="W422">
        <v>0</v>
      </c>
      <c r="X422">
        <v>0</v>
      </c>
      <c r="Y422">
        <v>11.5</v>
      </c>
      <c r="Z422">
        <v>863</v>
      </c>
      <c r="AA422">
        <v>848</v>
      </c>
      <c r="AB422">
        <v>849</v>
      </c>
      <c r="AC422">
        <v>89</v>
      </c>
      <c r="AD422">
        <v>19.41</v>
      </c>
      <c r="AE422">
        <v>0.45</v>
      </c>
      <c r="AF422">
        <v>981</v>
      </c>
      <c r="AG422">
        <v>-3</v>
      </c>
      <c r="AH422">
        <v>45</v>
      </c>
      <c r="AI422">
        <v>35</v>
      </c>
      <c r="AJ422">
        <v>190</v>
      </c>
      <c r="AK422">
        <v>169</v>
      </c>
      <c r="AL422">
        <v>4.3</v>
      </c>
      <c r="AM422">
        <v>174.9</v>
      </c>
      <c r="AN422" t="s">
        <v>155</v>
      </c>
      <c r="AO422">
        <v>2</v>
      </c>
      <c r="AP422" s="28">
        <v>0.91881944444444441</v>
      </c>
      <c r="AQ422">
        <v>47.163800000000002</v>
      </c>
      <c r="AR422">
        <v>-88.484847000000002</v>
      </c>
      <c r="AS422">
        <v>315.8</v>
      </c>
      <c r="AT422">
        <v>46.9</v>
      </c>
      <c r="AU422">
        <v>12</v>
      </c>
      <c r="AV422">
        <v>11</v>
      </c>
      <c r="AW422" t="s">
        <v>208</v>
      </c>
      <c r="AX422">
        <v>1.1468</v>
      </c>
      <c r="AY422">
        <v>1.8468</v>
      </c>
      <c r="AZ422">
        <v>2.2467999999999999</v>
      </c>
      <c r="BA422">
        <v>14.686999999999999</v>
      </c>
      <c r="BB422">
        <v>14.36</v>
      </c>
      <c r="BC422">
        <v>0.98</v>
      </c>
      <c r="BD422">
        <v>14.772</v>
      </c>
      <c r="BE422">
        <v>2779.3319999999999</v>
      </c>
      <c r="BF422">
        <v>226.739</v>
      </c>
      <c r="BG422">
        <v>7.9720000000000004</v>
      </c>
      <c r="BH422">
        <v>2.1999999999999999E-2</v>
      </c>
      <c r="BI422">
        <v>7.9939999999999998</v>
      </c>
      <c r="BJ422">
        <v>6.3209999999999997</v>
      </c>
      <c r="BK422">
        <v>1.7000000000000001E-2</v>
      </c>
      <c r="BL422">
        <v>6.3380000000000001</v>
      </c>
      <c r="BM422">
        <v>7.0960000000000001</v>
      </c>
      <c r="BQ422">
        <v>0</v>
      </c>
      <c r="BR422">
        <v>0.43903999999999999</v>
      </c>
      <c r="BS422">
        <v>-5</v>
      </c>
      <c r="BT422">
        <v>5.0000000000000001E-3</v>
      </c>
      <c r="BU422">
        <v>10.729039999999999</v>
      </c>
      <c r="BV422">
        <v>0</v>
      </c>
      <c r="BW422" t="s">
        <v>155</v>
      </c>
      <c r="BX422">
        <v>0.79300000000000004</v>
      </c>
    </row>
    <row r="423" spans="1:76" x14ac:dyDescent="0.25">
      <c r="A423" s="26">
        <v>43530</v>
      </c>
      <c r="B423" s="29">
        <v>0.71034567129629622</v>
      </c>
      <c r="C423">
        <v>13.132</v>
      </c>
      <c r="D423">
        <v>2.2890999999999999</v>
      </c>
      <c r="E423">
        <v>22891.371718999999</v>
      </c>
      <c r="F423">
        <v>362.1</v>
      </c>
      <c r="G423">
        <v>1</v>
      </c>
      <c r="H423">
        <v>945.4</v>
      </c>
      <c r="J423">
        <v>0</v>
      </c>
      <c r="K423">
        <v>0.86860000000000004</v>
      </c>
      <c r="L423">
        <v>11.4068</v>
      </c>
      <c r="M423">
        <v>1.9883999999999999</v>
      </c>
      <c r="N423">
        <v>314.56439999999998</v>
      </c>
      <c r="O423">
        <v>0.86860000000000004</v>
      </c>
      <c r="P423">
        <v>315.39999999999998</v>
      </c>
      <c r="Q423">
        <v>249.39840000000001</v>
      </c>
      <c r="R423">
        <v>0.68869999999999998</v>
      </c>
      <c r="S423">
        <v>250.1</v>
      </c>
      <c r="T423">
        <v>945.36500000000001</v>
      </c>
      <c r="W423">
        <v>0</v>
      </c>
      <c r="X423">
        <v>0</v>
      </c>
      <c r="Y423">
        <v>11.5</v>
      </c>
      <c r="Z423">
        <v>866</v>
      </c>
      <c r="AA423">
        <v>852</v>
      </c>
      <c r="AB423">
        <v>853</v>
      </c>
      <c r="AC423">
        <v>89</v>
      </c>
      <c r="AD423">
        <v>19.41</v>
      </c>
      <c r="AE423">
        <v>0.45</v>
      </c>
      <c r="AF423">
        <v>981</v>
      </c>
      <c r="AG423">
        <v>-3</v>
      </c>
      <c r="AH423">
        <v>45</v>
      </c>
      <c r="AI423">
        <v>35</v>
      </c>
      <c r="AJ423">
        <v>190</v>
      </c>
      <c r="AK423">
        <v>169</v>
      </c>
      <c r="AL423">
        <v>4.3</v>
      </c>
      <c r="AM423">
        <v>174.5</v>
      </c>
      <c r="AN423" t="s">
        <v>155</v>
      </c>
      <c r="AO423">
        <v>2</v>
      </c>
      <c r="AP423" s="28">
        <v>0.91883101851851856</v>
      </c>
      <c r="AQ423">
        <v>47.163929000000003</v>
      </c>
      <c r="AR423">
        <v>-88.485023999999996</v>
      </c>
      <c r="AS423">
        <v>316.10000000000002</v>
      </c>
      <c r="AT423">
        <v>45.3</v>
      </c>
      <c r="AU423">
        <v>12</v>
      </c>
      <c r="AV423">
        <v>11</v>
      </c>
      <c r="AW423" t="s">
        <v>208</v>
      </c>
      <c r="AX423">
        <v>1.2467999999999999</v>
      </c>
      <c r="AY423">
        <v>1.9</v>
      </c>
      <c r="AZ423">
        <v>2.3468</v>
      </c>
      <c r="BA423">
        <v>14.686999999999999</v>
      </c>
      <c r="BB423">
        <v>14.05</v>
      </c>
      <c r="BC423">
        <v>0.96</v>
      </c>
      <c r="BD423">
        <v>15.122</v>
      </c>
      <c r="BE423">
        <v>2670.1709999999998</v>
      </c>
      <c r="BF423">
        <v>296.25599999999997</v>
      </c>
      <c r="BG423">
        <v>7.7110000000000003</v>
      </c>
      <c r="BH423">
        <v>2.1000000000000001E-2</v>
      </c>
      <c r="BI423">
        <v>7.7329999999999997</v>
      </c>
      <c r="BJ423">
        <v>6.1139999999999999</v>
      </c>
      <c r="BK423">
        <v>1.7000000000000001E-2</v>
      </c>
      <c r="BL423">
        <v>6.1310000000000002</v>
      </c>
      <c r="BM423">
        <v>7.0273000000000003</v>
      </c>
      <c r="BQ423">
        <v>0</v>
      </c>
      <c r="BR423">
        <v>0.40076000000000001</v>
      </c>
      <c r="BS423">
        <v>-5</v>
      </c>
      <c r="BT423">
        <v>5.0000000000000001E-3</v>
      </c>
      <c r="BU423">
        <v>9.7935719999999993</v>
      </c>
      <c r="BV423">
        <v>0</v>
      </c>
      <c r="BW423" t="s">
        <v>155</v>
      </c>
      <c r="BX423">
        <v>0.79300000000000004</v>
      </c>
    </row>
    <row r="424" spans="1:76" x14ac:dyDescent="0.25">
      <c r="A424" s="26">
        <v>43530</v>
      </c>
      <c r="B424" s="29">
        <v>0.71035724537037037</v>
      </c>
      <c r="C424">
        <v>12.895</v>
      </c>
      <c r="D424">
        <v>2.7734999999999999</v>
      </c>
      <c r="E424">
        <v>27734.724808999999</v>
      </c>
      <c r="F424">
        <v>361</v>
      </c>
      <c r="G424">
        <v>1</v>
      </c>
      <c r="H424">
        <v>1033.3</v>
      </c>
      <c r="J424">
        <v>0</v>
      </c>
      <c r="K424">
        <v>0.86609999999999998</v>
      </c>
      <c r="L424">
        <v>11.1683</v>
      </c>
      <c r="M424">
        <v>2.4020999999999999</v>
      </c>
      <c r="N424">
        <v>312.68369999999999</v>
      </c>
      <c r="O424">
        <v>0.86609999999999998</v>
      </c>
      <c r="P424">
        <v>313.5</v>
      </c>
      <c r="Q424">
        <v>247.90729999999999</v>
      </c>
      <c r="R424">
        <v>0.68669999999999998</v>
      </c>
      <c r="S424">
        <v>248.6</v>
      </c>
      <c r="T424">
        <v>1033.2986000000001</v>
      </c>
      <c r="W424">
        <v>0</v>
      </c>
      <c r="X424">
        <v>0</v>
      </c>
      <c r="Y424">
        <v>11.5</v>
      </c>
      <c r="Z424">
        <v>869</v>
      </c>
      <c r="AA424">
        <v>855</v>
      </c>
      <c r="AB424">
        <v>856</v>
      </c>
      <c r="AC424">
        <v>89</v>
      </c>
      <c r="AD424">
        <v>19.41</v>
      </c>
      <c r="AE424">
        <v>0.45</v>
      </c>
      <c r="AF424">
        <v>981</v>
      </c>
      <c r="AG424">
        <v>-3</v>
      </c>
      <c r="AH424">
        <v>45</v>
      </c>
      <c r="AI424">
        <v>35</v>
      </c>
      <c r="AJ424">
        <v>190</v>
      </c>
      <c r="AK424">
        <v>169</v>
      </c>
      <c r="AL424">
        <v>4.3</v>
      </c>
      <c r="AM424">
        <v>174.2</v>
      </c>
      <c r="AN424" t="s">
        <v>155</v>
      </c>
      <c r="AO424">
        <v>2</v>
      </c>
      <c r="AP424" s="28">
        <v>0.9188425925925926</v>
      </c>
      <c r="AQ424">
        <v>47.164029999999997</v>
      </c>
      <c r="AR424">
        <v>-88.485225999999997</v>
      </c>
      <c r="AS424">
        <v>316.3</v>
      </c>
      <c r="AT424">
        <v>43.6</v>
      </c>
      <c r="AU424">
        <v>12</v>
      </c>
      <c r="AV424">
        <v>11</v>
      </c>
      <c r="AW424" t="s">
        <v>208</v>
      </c>
      <c r="AX424">
        <v>1.4403999999999999</v>
      </c>
      <c r="AY424">
        <v>1.9936</v>
      </c>
      <c r="AZ424">
        <v>2.5404</v>
      </c>
      <c r="BA424">
        <v>14.686999999999999</v>
      </c>
      <c r="BB424">
        <v>13.77</v>
      </c>
      <c r="BC424">
        <v>0.94</v>
      </c>
      <c r="BD424">
        <v>15.46</v>
      </c>
      <c r="BE424">
        <v>2579.0529999999999</v>
      </c>
      <c r="BF424">
        <v>353.05599999999998</v>
      </c>
      <c r="BG424">
        <v>7.5620000000000003</v>
      </c>
      <c r="BH424">
        <v>2.1000000000000001E-2</v>
      </c>
      <c r="BI424">
        <v>7.5830000000000002</v>
      </c>
      <c r="BJ424">
        <v>5.9950000000000001</v>
      </c>
      <c r="BK424">
        <v>1.7000000000000001E-2</v>
      </c>
      <c r="BL424">
        <v>6.0119999999999996</v>
      </c>
      <c r="BM424">
        <v>7.5773000000000001</v>
      </c>
      <c r="BQ424">
        <v>0</v>
      </c>
      <c r="BR424">
        <v>0.50588</v>
      </c>
      <c r="BS424">
        <v>-5</v>
      </c>
      <c r="BT424">
        <v>5.0000000000000001E-3</v>
      </c>
      <c r="BU424">
        <v>12.362443000000001</v>
      </c>
      <c r="BV424">
        <v>0</v>
      </c>
      <c r="BW424" t="s">
        <v>155</v>
      </c>
      <c r="BX424">
        <v>0.79300000000000004</v>
      </c>
    </row>
    <row r="425" spans="1:76" x14ac:dyDescent="0.25">
      <c r="A425" s="26">
        <v>43530</v>
      </c>
      <c r="B425" s="29">
        <v>0.71036881944444452</v>
      </c>
      <c r="C425">
        <v>12.667999999999999</v>
      </c>
      <c r="D425">
        <v>3.3281000000000001</v>
      </c>
      <c r="E425">
        <v>33280.787780999999</v>
      </c>
      <c r="F425">
        <v>375</v>
      </c>
      <c r="G425">
        <v>1</v>
      </c>
      <c r="H425">
        <v>1145.5999999999999</v>
      </c>
      <c r="J425">
        <v>0</v>
      </c>
      <c r="K425">
        <v>0.8629</v>
      </c>
      <c r="L425">
        <v>10.930199999999999</v>
      </c>
      <c r="M425">
        <v>2.8715999999999999</v>
      </c>
      <c r="N425">
        <v>323.57859999999999</v>
      </c>
      <c r="O425">
        <v>0.8629</v>
      </c>
      <c r="P425">
        <v>324.39999999999998</v>
      </c>
      <c r="Q425">
        <v>256.54520000000002</v>
      </c>
      <c r="R425">
        <v>0.68410000000000004</v>
      </c>
      <c r="S425">
        <v>257.2</v>
      </c>
      <c r="T425">
        <v>1145.5953999999999</v>
      </c>
      <c r="W425">
        <v>0</v>
      </c>
      <c r="X425">
        <v>0</v>
      </c>
      <c r="Y425">
        <v>11.5</v>
      </c>
      <c r="Z425">
        <v>864</v>
      </c>
      <c r="AA425">
        <v>851</v>
      </c>
      <c r="AB425">
        <v>852</v>
      </c>
      <c r="AC425">
        <v>89</v>
      </c>
      <c r="AD425">
        <v>19.41</v>
      </c>
      <c r="AE425">
        <v>0.45</v>
      </c>
      <c r="AF425">
        <v>981</v>
      </c>
      <c r="AG425">
        <v>-3</v>
      </c>
      <c r="AH425">
        <v>45</v>
      </c>
      <c r="AI425">
        <v>35</v>
      </c>
      <c r="AJ425">
        <v>190</v>
      </c>
      <c r="AK425">
        <v>169.9</v>
      </c>
      <c r="AL425">
        <v>4.4000000000000004</v>
      </c>
      <c r="AM425">
        <v>174</v>
      </c>
      <c r="AN425" t="s">
        <v>155</v>
      </c>
      <c r="AO425">
        <v>2</v>
      </c>
      <c r="AP425" s="28">
        <v>0.91885416666666664</v>
      </c>
      <c r="AQ425">
        <v>47.164121999999999</v>
      </c>
      <c r="AR425">
        <v>-88.485449000000003</v>
      </c>
      <c r="AS425">
        <v>316.39999999999998</v>
      </c>
      <c r="AT425">
        <v>43.7</v>
      </c>
      <c r="AU425">
        <v>12</v>
      </c>
      <c r="AV425">
        <v>11</v>
      </c>
      <c r="AW425" t="s">
        <v>208</v>
      </c>
      <c r="AX425">
        <v>1.6</v>
      </c>
      <c r="AY425">
        <v>2.1</v>
      </c>
      <c r="AZ425">
        <v>2.7</v>
      </c>
      <c r="BA425">
        <v>14.686999999999999</v>
      </c>
      <c r="BB425">
        <v>13.43</v>
      </c>
      <c r="BC425">
        <v>0.91</v>
      </c>
      <c r="BD425">
        <v>15.895</v>
      </c>
      <c r="BE425">
        <v>2479.9180000000001</v>
      </c>
      <c r="BF425">
        <v>414.68200000000002</v>
      </c>
      <c r="BG425">
        <v>7.6879999999999997</v>
      </c>
      <c r="BH425">
        <v>2.1000000000000001E-2</v>
      </c>
      <c r="BI425">
        <v>7.7089999999999996</v>
      </c>
      <c r="BJ425">
        <v>6.0949999999999998</v>
      </c>
      <c r="BK425">
        <v>1.6E-2</v>
      </c>
      <c r="BL425">
        <v>6.1120000000000001</v>
      </c>
      <c r="BM425">
        <v>8.2538</v>
      </c>
      <c r="BQ425">
        <v>0</v>
      </c>
      <c r="BR425">
        <v>0.27811999999999998</v>
      </c>
      <c r="BS425">
        <v>-5</v>
      </c>
      <c r="BT425">
        <v>5.0000000000000001E-3</v>
      </c>
      <c r="BU425">
        <v>6.7965580000000001</v>
      </c>
      <c r="BV425">
        <v>0</v>
      </c>
      <c r="BW425" t="s">
        <v>155</v>
      </c>
      <c r="BX425">
        <v>0.79300000000000004</v>
      </c>
    </row>
    <row r="426" spans="1:76" x14ac:dyDescent="0.25">
      <c r="A426" s="26">
        <v>43530</v>
      </c>
      <c r="B426" s="29">
        <v>0.71038039351851845</v>
      </c>
      <c r="C426">
        <v>12.582000000000001</v>
      </c>
      <c r="D426">
        <v>3.5823999999999998</v>
      </c>
      <c r="E426">
        <v>35824.077834000003</v>
      </c>
      <c r="F426">
        <v>381.1</v>
      </c>
      <c r="G426">
        <v>1</v>
      </c>
      <c r="H426">
        <v>1285.4000000000001</v>
      </c>
      <c r="J426">
        <v>0</v>
      </c>
      <c r="K426">
        <v>0.86109999999999998</v>
      </c>
      <c r="L426">
        <v>10.834300000000001</v>
      </c>
      <c r="M426">
        <v>3.0848</v>
      </c>
      <c r="N426">
        <v>328.14010000000002</v>
      </c>
      <c r="O426">
        <v>0.86109999999999998</v>
      </c>
      <c r="P426">
        <v>329</v>
      </c>
      <c r="Q426">
        <v>260.1617</v>
      </c>
      <c r="R426">
        <v>0.68269999999999997</v>
      </c>
      <c r="S426">
        <v>260.8</v>
      </c>
      <c r="T426">
        <v>1285.4160999999999</v>
      </c>
      <c r="W426">
        <v>0</v>
      </c>
      <c r="X426">
        <v>0</v>
      </c>
      <c r="Y426">
        <v>11.5</v>
      </c>
      <c r="Z426">
        <v>859</v>
      </c>
      <c r="AA426">
        <v>847</v>
      </c>
      <c r="AB426">
        <v>847</v>
      </c>
      <c r="AC426">
        <v>89</v>
      </c>
      <c r="AD426">
        <v>19.41</v>
      </c>
      <c r="AE426">
        <v>0.45</v>
      </c>
      <c r="AF426">
        <v>981</v>
      </c>
      <c r="AG426">
        <v>-3</v>
      </c>
      <c r="AH426">
        <v>45</v>
      </c>
      <c r="AI426">
        <v>35</v>
      </c>
      <c r="AJ426">
        <v>190</v>
      </c>
      <c r="AK426">
        <v>169.1</v>
      </c>
      <c r="AL426">
        <v>4.3</v>
      </c>
      <c r="AM426">
        <v>174</v>
      </c>
      <c r="AN426" t="s">
        <v>155</v>
      </c>
      <c r="AO426">
        <v>2</v>
      </c>
      <c r="AP426" s="28">
        <v>0.91886574074074068</v>
      </c>
      <c r="AQ426">
        <v>47.164211999999999</v>
      </c>
      <c r="AR426">
        <v>-88.485690000000005</v>
      </c>
      <c r="AS426">
        <v>316.5</v>
      </c>
      <c r="AT426">
        <v>45</v>
      </c>
      <c r="AU426">
        <v>12</v>
      </c>
      <c r="AV426">
        <v>11</v>
      </c>
      <c r="AW426" t="s">
        <v>208</v>
      </c>
      <c r="AX426">
        <v>1.7403999999999999</v>
      </c>
      <c r="AY426">
        <v>2.2404000000000002</v>
      </c>
      <c r="AZ426">
        <v>2.8872</v>
      </c>
      <c r="BA426">
        <v>14.686999999999999</v>
      </c>
      <c r="BB426">
        <v>13.25</v>
      </c>
      <c r="BC426">
        <v>0.9</v>
      </c>
      <c r="BD426">
        <v>16.132000000000001</v>
      </c>
      <c r="BE426">
        <v>2435.125</v>
      </c>
      <c r="BF426">
        <v>441.28699999999998</v>
      </c>
      <c r="BG426">
        <v>7.7240000000000002</v>
      </c>
      <c r="BH426">
        <v>0.02</v>
      </c>
      <c r="BI426">
        <v>7.7439999999999998</v>
      </c>
      <c r="BJ426">
        <v>6.1239999999999997</v>
      </c>
      <c r="BK426">
        <v>1.6E-2</v>
      </c>
      <c r="BL426">
        <v>6.14</v>
      </c>
      <c r="BM426">
        <v>9.1744000000000003</v>
      </c>
      <c r="BQ426">
        <v>0</v>
      </c>
      <c r="BR426">
        <v>7.7799999999999994E-2</v>
      </c>
      <c r="BS426">
        <v>-5</v>
      </c>
      <c r="BT426">
        <v>5.0000000000000001E-3</v>
      </c>
      <c r="BU426">
        <v>1.9012370000000001</v>
      </c>
      <c r="BV426">
        <v>0</v>
      </c>
      <c r="BW426" t="s">
        <v>155</v>
      </c>
      <c r="BX426">
        <v>0.79300000000000004</v>
      </c>
    </row>
    <row r="427" spans="1:76" x14ac:dyDescent="0.25">
      <c r="A427" s="26">
        <v>43530</v>
      </c>
      <c r="B427" s="29">
        <v>0.7103919675925926</v>
      </c>
      <c r="C427">
        <v>12.983000000000001</v>
      </c>
      <c r="D427">
        <v>2.9039000000000001</v>
      </c>
      <c r="E427">
        <v>29039.359606000002</v>
      </c>
      <c r="F427">
        <v>365.4</v>
      </c>
      <c r="G427">
        <v>1</v>
      </c>
      <c r="H427">
        <v>1338.7</v>
      </c>
      <c r="J427">
        <v>0</v>
      </c>
      <c r="K427">
        <v>0.86399999999999999</v>
      </c>
      <c r="L427">
        <v>11.2172</v>
      </c>
      <c r="M427">
        <v>2.5091000000000001</v>
      </c>
      <c r="N427">
        <v>315.75459999999998</v>
      </c>
      <c r="O427">
        <v>0.86399999999999999</v>
      </c>
      <c r="P427">
        <v>316.60000000000002</v>
      </c>
      <c r="Q427">
        <v>250.34200000000001</v>
      </c>
      <c r="R427">
        <v>0.68500000000000005</v>
      </c>
      <c r="S427">
        <v>251</v>
      </c>
      <c r="T427">
        <v>1338.6557</v>
      </c>
      <c r="W427">
        <v>0</v>
      </c>
      <c r="X427">
        <v>0</v>
      </c>
      <c r="Y427">
        <v>11.5</v>
      </c>
      <c r="Z427">
        <v>858</v>
      </c>
      <c r="AA427">
        <v>844</v>
      </c>
      <c r="AB427">
        <v>848</v>
      </c>
      <c r="AC427">
        <v>89</v>
      </c>
      <c r="AD427">
        <v>19.41</v>
      </c>
      <c r="AE427">
        <v>0.45</v>
      </c>
      <c r="AF427">
        <v>981</v>
      </c>
      <c r="AG427">
        <v>-3</v>
      </c>
      <c r="AH427">
        <v>45</v>
      </c>
      <c r="AI427">
        <v>35</v>
      </c>
      <c r="AJ427">
        <v>190</v>
      </c>
      <c r="AK427">
        <v>169</v>
      </c>
      <c r="AL427">
        <v>4.3</v>
      </c>
      <c r="AM427">
        <v>174</v>
      </c>
      <c r="AN427" t="s">
        <v>155</v>
      </c>
      <c r="AO427">
        <v>2</v>
      </c>
      <c r="AP427" s="28">
        <v>0.91887731481481483</v>
      </c>
      <c r="AQ427">
        <v>47.164288999999997</v>
      </c>
      <c r="AR427">
        <v>-88.485935999999995</v>
      </c>
      <c r="AS427">
        <v>316.5</v>
      </c>
      <c r="AT427">
        <v>45.4</v>
      </c>
      <c r="AU427">
        <v>12</v>
      </c>
      <c r="AV427">
        <v>11</v>
      </c>
      <c r="AW427" t="s">
        <v>208</v>
      </c>
      <c r="AX427">
        <v>1.5256000000000001</v>
      </c>
      <c r="AY427">
        <v>2.1192000000000002</v>
      </c>
      <c r="AZ427">
        <v>2.6320000000000001</v>
      </c>
      <c r="BA427">
        <v>14.686999999999999</v>
      </c>
      <c r="BB427">
        <v>13.55</v>
      </c>
      <c r="BC427">
        <v>0.92</v>
      </c>
      <c r="BD427">
        <v>15.738</v>
      </c>
      <c r="BE427">
        <v>2555.4079999999999</v>
      </c>
      <c r="BF427">
        <v>363.80200000000002</v>
      </c>
      <c r="BG427">
        <v>7.5330000000000004</v>
      </c>
      <c r="BH427">
        <v>2.1000000000000001E-2</v>
      </c>
      <c r="BI427">
        <v>7.5540000000000003</v>
      </c>
      <c r="BJ427">
        <v>5.9720000000000004</v>
      </c>
      <c r="BK427">
        <v>1.6E-2</v>
      </c>
      <c r="BL427">
        <v>5.9889999999999999</v>
      </c>
      <c r="BM427">
        <v>9.6841000000000008</v>
      </c>
      <c r="BQ427">
        <v>0</v>
      </c>
      <c r="BR427">
        <v>-3.96E-3</v>
      </c>
      <c r="BS427">
        <v>-5</v>
      </c>
      <c r="BT427">
        <v>5.0000000000000001E-3</v>
      </c>
      <c r="BU427">
        <v>-9.6772999999999998E-2</v>
      </c>
      <c r="BV427">
        <v>0</v>
      </c>
      <c r="BW427" t="s">
        <v>155</v>
      </c>
      <c r="BX427">
        <v>0.79300000000000004</v>
      </c>
    </row>
    <row r="428" spans="1:76" x14ac:dyDescent="0.25">
      <c r="A428" s="26">
        <v>43530</v>
      </c>
      <c r="B428" s="29">
        <v>0.71040354166666664</v>
      </c>
      <c r="C428">
        <v>13.736000000000001</v>
      </c>
      <c r="D428">
        <v>1.5643</v>
      </c>
      <c r="E428">
        <v>15642.599491999999</v>
      </c>
      <c r="F428">
        <v>327.7</v>
      </c>
      <c r="G428">
        <v>1</v>
      </c>
      <c r="H428">
        <v>1098.5</v>
      </c>
      <c r="J428">
        <v>0</v>
      </c>
      <c r="K428">
        <v>0.87029999999999996</v>
      </c>
      <c r="L428">
        <v>11.9541</v>
      </c>
      <c r="M428">
        <v>1.3613</v>
      </c>
      <c r="N428">
        <v>285.1447</v>
      </c>
      <c r="O428">
        <v>0.87029999999999996</v>
      </c>
      <c r="P428">
        <v>286</v>
      </c>
      <c r="Q428">
        <v>226.07329999999999</v>
      </c>
      <c r="R428">
        <v>0.69</v>
      </c>
      <c r="S428">
        <v>226.8</v>
      </c>
      <c r="T428">
        <v>1098.5417</v>
      </c>
      <c r="W428">
        <v>0</v>
      </c>
      <c r="X428">
        <v>0</v>
      </c>
      <c r="Y428">
        <v>11.5</v>
      </c>
      <c r="Z428">
        <v>858</v>
      </c>
      <c r="AA428">
        <v>843</v>
      </c>
      <c r="AB428">
        <v>846</v>
      </c>
      <c r="AC428">
        <v>89</v>
      </c>
      <c r="AD428">
        <v>19.41</v>
      </c>
      <c r="AE428">
        <v>0.45</v>
      </c>
      <c r="AF428">
        <v>981</v>
      </c>
      <c r="AG428">
        <v>-3</v>
      </c>
      <c r="AH428">
        <v>45</v>
      </c>
      <c r="AI428">
        <v>35</v>
      </c>
      <c r="AJ428">
        <v>190</v>
      </c>
      <c r="AK428">
        <v>169</v>
      </c>
      <c r="AL428">
        <v>4.3</v>
      </c>
      <c r="AM428">
        <v>174.3</v>
      </c>
      <c r="AN428" t="s">
        <v>155</v>
      </c>
      <c r="AO428">
        <v>2</v>
      </c>
      <c r="AP428" s="28">
        <v>0.91888888888888898</v>
      </c>
      <c r="AQ428">
        <v>47.164344999999997</v>
      </c>
      <c r="AR428">
        <v>-88.486159999999998</v>
      </c>
      <c r="AS428">
        <v>316.60000000000002</v>
      </c>
      <c r="AT428">
        <v>42.9</v>
      </c>
      <c r="AU428">
        <v>12</v>
      </c>
      <c r="AV428">
        <v>11</v>
      </c>
      <c r="AW428" t="s">
        <v>208</v>
      </c>
      <c r="AX428">
        <v>1.1468</v>
      </c>
      <c r="AY428">
        <v>1.6596</v>
      </c>
      <c r="AZ428">
        <v>2.1</v>
      </c>
      <c r="BA428">
        <v>14.686999999999999</v>
      </c>
      <c r="BB428">
        <v>14.24</v>
      </c>
      <c r="BC428">
        <v>0.97</v>
      </c>
      <c r="BD428">
        <v>14.907999999999999</v>
      </c>
      <c r="BE428">
        <v>2811.7979999999998</v>
      </c>
      <c r="BF428">
        <v>203.80099999999999</v>
      </c>
      <c r="BG428">
        <v>7.024</v>
      </c>
      <c r="BH428">
        <v>2.1000000000000001E-2</v>
      </c>
      <c r="BI428">
        <v>7.0449999999999999</v>
      </c>
      <c r="BJ428">
        <v>5.569</v>
      </c>
      <c r="BK428">
        <v>1.7000000000000001E-2</v>
      </c>
      <c r="BL428">
        <v>5.5860000000000003</v>
      </c>
      <c r="BM428">
        <v>8.2053999999999991</v>
      </c>
      <c r="BQ428">
        <v>0</v>
      </c>
      <c r="BR428">
        <v>-2.6079999999999999E-2</v>
      </c>
      <c r="BS428">
        <v>-5</v>
      </c>
      <c r="BT428">
        <v>5.0000000000000001E-3</v>
      </c>
      <c r="BU428">
        <v>-0.63732999999999995</v>
      </c>
      <c r="BV428">
        <v>0</v>
      </c>
      <c r="BW428" t="s">
        <v>155</v>
      </c>
      <c r="BX428">
        <v>0.79300000000000004</v>
      </c>
    </row>
    <row r="429" spans="1:76" x14ac:dyDescent="0.25">
      <c r="A429" s="26">
        <v>43530</v>
      </c>
      <c r="B429" s="29">
        <v>0.71041511574074079</v>
      </c>
      <c r="C429">
        <v>13.853999999999999</v>
      </c>
      <c r="D429">
        <v>0.83240000000000003</v>
      </c>
      <c r="E429">
        <v>8323.903472</v>
      </c>
      <c r="F429">
        <v>296.2</v>
      </c>
      <c r="G429">
        <v>1</v>
      </c>
      <c r="H429">
        <v>766.8</v>
      </c>
      <c r="J429">
        <v>0</v>
      </c>
      <c r="K429">
        <v>0.876</v>
      </c>
      <c r="L429">
        <v>12.1357</v>
      </c>
      <c r="M429">
        <v>0.72919999999999996</v>
      </c>
      <c r="N429">
        <v>259.49970000000002</v>
      </c>
      <c r="O429">
        <v>0.876</v>
      </c>
      <c r="P429">
        <v>260.39999999999998</v>
      </c>
      <c r="Q429">
        <v>205.74100000000001</v>
      </c>
      <c r="R429">
        <v>0.69450000000000001</v>
      </c>
      <c r="S429">
        <v>206.4</v>
      </c>
      <c r="T429">
        <v>766.78660000000002</v>
      </c>
      <c r="W429">
        <v>0</v>
      </c>
      <c r="X429">
        <v>0</v>
      </c>
      <c r="Y429">
        <v>11.5</v>
      </c>
      <c r="Z429">
        <v>858</v>
      </c>
      <c r="AA429">
        <v>844</v>
      </c>
      <c r="AB429">
        <v>845</v>
      </c>
      <c r="AC429">
        <v>89</v>
      </c>
      <c r="AD429">
        <v>19.41</v>
      </c>
      <c r="AE429">
        <v>0.45</v>
      </c>
      <c r="AF429">
        <v>981</v>
      </c>
      <c r="AG429">
        <v>-3</v>
      </c>
      <c r="AH429">
        <v>45</v>
      </c>
      <c r="AI429">
        <v>35</v>
      </c>
      <c r="AJ429">
        <v>190</v>
      </c>
      <c r="AK429">
        <v>169</v>
      </c>
      <c r="AL429">
        <v>4.3</v>
      </c>
      <c r="AM429">
        <v>174.6</v>
      </c>
      <c r="AN429" t="s">
        <v>155</v>
      </c>
      <c r="AO429">
        <v>2</v>
      </c>
      <c r="AP429" s="28">
        <v>0.91890046296296291</v>
      </c>
      <c r="AQ429">
        <v>47.164382000000003</v>
      </c>
      <c r="AR429">
        <v>-88.486350000000002</v>
      </c>
      <c r="AS429">
        <v>316.5</v>
      </c>
      <c r="AT429">
        <v>38.299999999999997</v>
      </c>
      <c r="AU429">
        <v>12</v>
      </c>
      <c r="AV429">
        <v>11</v>
      </c>
      <c r="AW429" t="s">
        <v>208</v>
      </c>
      <c r="AX429">
        <v>1.2</v>
      </c>
      <c r="AY429">
        <v>1.5468</v>
      </c>
      <c r="AZ429">
        <v>2.1</v>
      </c>
      <c r="BA429">
        <v>14.686999999999999</v>
      </c>
      <c r="BB429">
        <v>14.92</v>
      </c>
      <c r="BC429">
        <v>1.02</v>
      </c>
      <c r="BD429">
        <v>14.157</v>
      </c>
      <c r="BE429">
        <v>2961.567</v>
      </c>
      <c r="BF429">
        <v>113.255</v>
      </c>
      <c r="BG429">
        <v>6.6319999999999997</v>
      </c>
      <c r="BH429">
        <v>2.1999999999999999E-2</v>
      </c>
      <c r="BI429">
        <v>6.6539999999999999</v>
      </c>
      <c r="BJ429">
        <v>5.258</v>
      </c>
      <c r="BK429">
        <v>1.7999999999999999E-2</v>
      </c>
      <c r="BL429">
        <v>5.2759999999999998</v>
      </c>
      <c r="BM429">
        <v>5.9420999999999999</v>
      </c>
      <c r="BQ429">
        <v>0</v>
      </c>
      <c r="BR429">
        <v>-3.6799999999999999E-2</v>
      </c>
      <c r="BS429">
        <v>-5</v>
      </c>
      <c r="BT429">
        <v>5.0000000000000001E-3</v>
      </c>
      <c r="BU429">
        <v>-0.89929999999999999</v>
      </c>
      <c r="BV429">
        <v>0</v>
      </c>
      <c r="BW429" t="s">
        <v>155</v>
      </c>
      <c r="BX429">
        <v>0.79300000000000004</v>
      </c>
    </row>
    <row r="430" spans="1:76" x14ac:dyDescent="0.25">
      <c r="A430" s="26">
        <v>43530</v>
      </c>
      <c r="B430" s="29">
        <v>0.71042668981481472</v>
      </c>
      <c r="C430">
        <v>13.842000000000001</v>
      </c>
      <c r="D430">
        <v>1.2693000000000001</v>
      </c>
      <c r="E430">
        <v>12693.082134</v>
      </c>
      <c r="F430">
        <v>268</v>
      </c>
      <c r="G430">
        <v>1</v>
      </c>
      <c r="H430">
        <v>642.20000000000005</v>
      </c>
      <c r="J430">
        <v>0</v>
      </c>
      <c r="K430">
        <v>0.87260000000000004</v>
      </c>
      <c r="L430">
        <v>12.077999999999999</v>
      </c>
      <c r="M430">
        <v>1.1075999999999999</v>
      </c>
      <c r="N430">
        <v>233.86789999999999</v>
      </c>
      <c r="O430">
        <v>0.87260000000000004</v>
      </c>
      <c r="P430">
        <v>234.7</v>
      </c>
      <c r="Q430">
        <v>184.56389999999999</v>
      </c>
      <c r="R430">
        <v>0.68859999999999999</v>
      </c>
      <c r="S430">
        <v>185.3</v>
      </c>
      <c r="T430">
        <v>642.15560000000005</v>
      </c>
      <c r="W430">
        <v>0</v>
      </c>
      <c r="X430">
        <v>0</v>
      </c>
      <c r="Y430">
        <v>11.5</v>
      </c>
      <c r="Z430">
        <v>859</v>
      </c>
      <c r="AA430">
        <v>845</v>
      </c>
      <c r="AB430">
        <v>846</v>
      </c>
      <c r="AC430">
        <v>89</v>
      </c>
      <c r="AD430">
        <v>18.16</v>
      </c>
      <c r="AE430">
        <v>0.42</v>
      </c>
      <c r="AF430">
        <v>981</v>
      </c>
      <c r="AG430">
        <v>-3.9</v>
      </c>
      <c r="AH430">
        <v>45</v>
      </c>
      <c r="AI430">
        <v>35</v>
      </c>
      <c r="AJ430">
        <v>190</v>
      </c>
      <c r="AK430">
        <v>169.9</v>
      </c>
      <c r="AL430">
        <v>4.3</v>
      </c>
      <c r="AM430">
        <v>175</v>
      </c>
      <c r="AN430" t="s">
        <v>155</v>
      </c>
      <c r="AO430">
        <v>2</v>
      </c>
      <c r="AP430" s="28">
        <v>0.91891203703703705</v>
      </c>
      <c r="AQ430">
        <v>47.164406999999997</v>
      </c>
      <c r="AR430">
        <v>-88.486521999999994</v>
      </c>
      <c r="AS430">
        <v>316.5</v>
      </c>
      <c r="AT430">
        <v>34.1</v>
      </c>
      <c r="AU430">
        <v>12</v>
      </c>
      <c r="AV430">
        <v>11</v>
      </c>
      <c r="AW430" t="s">
        <v>208</v>
      </c>
      <c r="AX430">
        <v>1.2</v>
      </c>
      <c r="AY430">
        <v>1.6</v>
      </c>
      <c r="AZ430">
        <v>2.1467999999999998</v>
      </c>
      <c r="BA430">
        <v>14.686999999999999</v>
      </c>
      <c r="BB430">
        <v>14.49</v>
      </c>
      <c r="BC430">
        <v>0.99</v>
      </c>
      <c r="BD430">
        <v>14.605</v>
      </c>
      <c r="BE430">
        <v>2878.6979999999999</v>
      </c>
      <c r="BF430">
        <v>168.01300000000001</v>
      </c>
      <c r="BG430">
        <v>5.8369999999999997</v>
      </c>
      <c r="BH430">
        <v>2.1999999999999999E-2</v>
      </c>
      <c r="BI430">
        <v>5.859</v>
      </c>
      <c r="BJ430">
        <v>4.6070000000000002</v>
      </c>
      <c r="BK430">
        <v>1.7000000000000001E-2</v>
      </c>
      <c r="BL430">
        <v>4.6239999999999997</v>
      </c>
      <c r="BM430">
        <v>4.8601999999999999</v>
      </c>
      <c r="BQ430">
        <v>0</v>
      </c>
      <c r="BR430">
        <v>-3.8879999999999998E-2</v>
      </c>
      <c r="BS430">
        <v>-5</v>
      </c>
      <c r="BT430">
        <v>5.0000000000000001E-3</v>
      </c>
      <c r="BU430">
        <v>-0.95013000000000003</v>
      </c>
      <c r="BV430">
        <v>0</v>
      </c>
      <c r="BW430" t="s">
        <v>155</v>
      </c>
      <c r="BX430">
        <v>0.78900000000000003</v>
      </c>
    </row>
    <row r="431" spans="1:76" x14ac:dyDescent="0.25">
      <c r="A431" s="26">
        <v>43530</v>
      </c>
      <c r="B431" s="29">
        <v>0.71043826388888887</v>
      </c>
      <c r="C431">
        <v>13.824</v>
      </c>
      <c r="D431">
        <v>1.3319000000000001</v>
      </c>
      <c r="E431">
        <v>13318.709677000001</v>
      </c>
      <c r="F431">
        <v>246</v>
      </c>
      <c r="G431">
        <v>1.1000000000000001</v>
      </c>
      <c r="H431">
        <v>675.5</v>
      </c>
      <c r="J431">
        <v>0</v>
      </c>
      <c r="K431">
        <v>0.87209999999999999</v>
      </c>
      <c r="L431">
        <v>12.0565</v>
      </c>
      <c r="M431">
        <v>1.1616</v>
      </c>
      <c r="N431">
        <v>214.5916</v>
      </c>
      <c r="O431">
        <v>0.95940000000000003</v>
      </c>
      <c r="P431">
        <v>215.6</v>
      </c>
      <c r="Q431">
        <v>169.2484</v>
      </c>
      <c r="R431">
        <v>0.75660000000000005</v>
      </c>
      <c r="S431">
        <v>170</v>
      </c>
      <c r="T431">
        <v>675.46019999999999</v>
      </c>
      <c r="W431">
        <v>0</v>
      </c>
      <c r="X431">
        <v>0</v>
      </c>
      <c r="Y431">
        <v>11.5</v>
      </c>
      <c r="Z431">
        <v>858</v>
      </c>
      <c r="AA431">
        <v>844</v>
      </c>
      <c r="AB431">
        <v>845</v>
      </c>
      <c r="AC431">
        <v>89</v>
      </c>
      <c r="AD431">
        <v>18</v>
      </c>
      <c r="AE431">
        <v>0.41</v>
      </c>
      <c r="AF431">
        <v>981</v>
      </c>
      <c r="AG431">
        <v>-4</v>
      </c>
      <c r="AH431">
        <v>45</v>
      </c>
      <c r="AI431">
        <v>35</v>
      </c>
      <c r="AJ431">
        <v>190</v>
      </c>
      <c r="AK431">
        <v>170</v>
      </c>
      <c r="AL431">
        <v>4.3</v>
      </c>
      <c r="AM431">
        <v>174.6</v>
      </c>
      <c r="AN431" t="s">
        <v>155</v>
      </c>
      <c r="AO431">
        <v>2</v>
      </c>
      <c r="AP431" s="28">
        <v>0.91892361111111109</v>
      </c>
      <c r="AQ431">
        <v>47.164420999999997</v>
      </c>
      <c r="AR431">
        <v>-88.486690999999993</v>
      </c>
      <c r="AS431">
        <v>316.39999999999998</v>
      </c>
      <c r="AT431">
        <v>31.4</v>
      </c>
      <c r="AU431">
        <v>12</v>
      </c>
      <c r="AV431">
        <v>11</v>
      </c>
      <c r="AW431" t="s">
        <v>208</v>
      </c>
      <c r="AX431">
        <v>1.2</v>
      </c>
      <c r="AY431">
        <v>1.6468</v>
      </c>
      <c r="AZ431">
        <v>2.2000000000000002</v>
      </c>
      <c r="BA431">
        <v>14.686999999999999</v>
      </c>
      <c r="BB431">
        <v>14.44</v>
      </c>
      <c r="BC431">
        <v>0.98</v>
      </c>
      <c r="BD431">
        <v>14.659000000000001</v>
      </c>
      <c r="BE431">
        <v>2865.7919999999999</v>
      </c>
      <c r="BF431">
        <v>175.732</v>
      </c>
      <c r="BG431">
        <v>5.3419999999999996</v>
      </c>
      <c r="BH431">
        <v>2.4E-2</v>
      </c>
      <c r="BI431">
        <v>5.3650000000000002</v>
      </c>
      <c r="BJ431">
        <v>4.2130000000000001</v>
      </c>
      <c r="BK431">
        <v>1.9E-2</v>
      </c>
      <c r="BL431">
        <v>4.2320000000000002</v>
      </c>
      <c r="BM431">
        <v>5.0983999999999998</v>
      </c>
      <c r="BQ431">
        <v>0</v>
      </c>
      <c r="BR431">
        <v>0.14034099999999999</v>
      </c>
      <c r="BS431">
        <v>-5</v>
      </c>
      <c r="BT431">
        <v>5.8789999999999997E-3</v>
      </c>
      <c r="BU431">
        <v>3.4295749999999998</v>
      </c>
      <c r="BV431">
        <v>0</v>
      </c>
      <c r="BW431" t="s">
        <v>155</v>
      </c>
      <c r="BX431">
        <v>0.78900000000000003</v>
      </c>
    </row>
    <row r="432" spans="1:76" x14ac:dyDescent="0.25">
      <c r="A432" s="26">
        <v>43530</v>
      </c>
      <c r="B432" s="29">
        <v>0.71044983796296302</v>
      </c>
      <c r="C432">
        <v>13.906000000000001</v>
      </c>
      <c r="D432">
        <v>1.0828</v>
      </c>
      <c r="E432">
        <v>10827.974684000001</v>
      </c>
      <c r="F432">
        <v>228.2</v>
      </c>
      <c r="G432">
        <v>1.1000000000000001</v>
      </c>
      <c r="H432">
        <v>694.4</v>
      </c>
      <c r="J432">
        <v>0</v>
      </c>
      <c r="K432">
        <v>0.87350000000000005</v>
      </c>
      <c r="L432">
        <v>12.146699999999999</v>
      </c>
      <c r="M432">
        <v>0.94579999999999997</v>
      </c>
      <c r="N432">
        <v>199.37520000000001</v>
      </c>
      <c r="O432">
        <v>0.96089999999999998</v>
      </c>
      <c r="P432">
        <v>200.3</v>
      </c>
      <c r="Q432">
        <v>157.96960000000001</v>
      </c>
      <c r="R432">
        <v>0.76129999999999998</v>
      </c>
      <c r="S432">
        <v>158.69999999999999</v>
      </c>
      <c r="T432">
        <v>694.42510000000004</v>
      </c>
      <c r="W432">
        <v>0</v>
      </c>
      <c r="X432">
        <v>0</v>
      </c>
      <c r="Y432">
        <v>11.4</v>
      </c>
      <c r="Z432">
        <v>858</v>
      </c>
      <c r="AA432">
        <v>844</v>
      </c>
      <c r="AB432">
        <v>845</v>
      </c>
      <c r="AC432">
        <v>89</v>
      </c>
      <c r="AD432">
        <v>19.23</v>
      </c>
      <c r="AE432">
        <v>0.44</v>
      </c>
      <c r="AF432">
        <v>981</v>
      </c>
      <c r="AG432">
        <v>-3.1</v>
      </c>
      <c r="AH432">
        <v>45</v>
      </c>
      <c r="AI432">
        <v>35</v>
      </c>
      <c r="AJ432">
        <v>190</v>
      </c>
      <c r="AK432">
        <v>170</v>
      </c>
      <c r="AL432">
        <v>4.2</v>
      </c>
      <c r="AM432">
        <v>174.3</v>
      </c>
      <c r="AN432" t="s">
        <v>155</v>
      </c>
      <c r="AO432">
        <v>2</v>
      </c>
      <c r="AP432" s="28">
        <v>0.91893518518518524</v>
      </c>
      <c r="AQ432">
        <v>47.164419000000002</v>
      </c>
      <c r="AR432">
        <v>-88.486862000000002</v>
      </c>
      <c r="AS432">
        <v>316.3</v>
      </c>
      <c r="AT432">
        <v>30.2</v>
      </c>
      <c r="AU432">
        <v>12</v>
      </c>
      <c r="AV432">
        <v>11</v>
      </c>
      <c r="AW432" t="s">
        <v>208</v>
      </c>
      <c r="AX432">
        <v>1.1532</v>
      </c>
      <c r="AY432">
        <v>1.7</v>
      </c>
      <c r="AZ432">
        <v>2.1532</v>
      </c>
      <c r="BA432">
        <v>14.686999999999999</v>
      </c>
      <c r="BB432">
        <v>14.62</v>
      </c>
      <c r="BC432">
        <v>1</v>
      </c>
      <c r="BD432">
        <v>14.481999999999999</v>
      </c>
      <c r="BE432">
        <v>2914.4490000000001</v>
      </c>
      <c r="BF432">
        <v>144.44</v>
      </c>
      <c r="BG432">
        <v>5.01</v>
      </c>
      <c r="BH432">
        <v>2.4E-2</v>
      </c>
      <c r="BI432">
        <v>5.0339999999999998</v>
      </c>
      <c r="BJ432">
        <v>3.9689999999999999</v>
      </c>
      <c r="BK432">
        <v>1.9E-2</v>
      </c>
      <c r="BL432">
        <v>3.988</v>
      </c>
      <c r="BM432">
        <v>5.2910000000000004</v>
      </c>
      <c r="BQ432">
        <v>0</v>
      </c>
      <c r="BR432">
        <v>0.18787699999999999</v>
      </c>
      <c r="BS432">
        <v>-5</v>
      </c>
      <c r="BT432">
        <v>5.1200000000000004E-3</v>
      </c>
      <c r="BU432">
        <v>4.5912410000000001</v>
      </c>
      <c r="BV432">
        <v>0</v>
      </c>
      <c r="BW432" t="s">
        <v>155</v>
      </c>
      <c r="BX432">
        <v>0.79200000000000004</v>
      </c>
    </row>
    <row r="433" spans="1:76" x14ac:dyDescent="0.25">
      <c r="A433" s="26">
        <v>43530</v>
      </c>
      <c r="B433" s="29">
        <v>0.71046141203703705</v>
      </c>
      <c r="C433">
        <v>14.170999999999999</v>
      </c>
      <c r="D433">
        <v>0.71860000000000002</v>
      </c>
      <c r="E433">
        <v>7185.7990120000004</v>
      </c>
      <c r="F433">
        <v>204.4</v>
      </c>
      <c r="G433">
        <v>1.1000000000000001</v>
      </c>
      <c r="H433">
        <v>638.1</v>
      </c>
      <c r="J433">
        <v>0</v>
      </c>
      <c r="K433">
        <v>0.87480000000000002</v>
      </c>
      <c r="L433">
        <v>12.397399999999999</v>
      </c>
      <c r="M433">
        <v>0.62860000000000005</v>
      </c>
      <c r="N433">
        <v>178.79499999999999</v>
      </c>
      <c r="O433">
        <v>0.96230000000000004</v>
      </c>
      <c r="P433">
        <v>179.8</v>
      </c>
      <c r="Q433">
        <v>141.10140000000001</v>
      </c>
      <c r="R433">
        <v>0.75939999999999996</v>
      </c>
      <c r="S433">
        <v>141.9</v>
      </c>
      <c r="T433">
        <v>638.12099999999998</v>
      </c>
      <c r="W433">
        <v>0</v>
      </c>
      <c r="X433">
        <v>0</v>
      </c>
      <c r="Y433">
        <v>11.5</v>
      </c>
      <c r="Z433">
        <v>857</v>
      </c>
      <c r="AA433">
        <v>844</v>
      </c>
      <c r="AB433">
        <v>847</v>
      </c>
      <c r="AC433">
        <v>89</v>
      </c>
      <c r="AD433">
        <v>18.16</v>
      </c>
      <c r="AE433">
        <v>0.42</v>
      </c>
      <c r="AF433">
        <v>981</v>
      </c>
      <c r="AG433">
        <v>-3.9</v>
      </c>
      <c r="AH433">
        <v>45</v>
      </c>
      <c r="AI433">
        <v>35</v>
      </c>
      <c r="AJ433">
        <v>190</v>
      </c>
      <c r="AK433">
        <v>170</v>
      </c>
      <c r="AL433">
        <v>4.3</v>
      </c>
      <c r="AM433">
        <v>174.1</v>
      </c>
      <c r="AN433" t="s">
        <v>155</v>
      </c>
      <c r="AO433">
        <v>2</v>
      </c>
      <c r="AP433" s="28">
        <v>0.91894675925925917</v>
      </c>
      <c r="AQ433">
        <v>47.164399000000003</v>
      </c>
      <c r="AR433">
        <v>-88.487033999999994</v>
      </c>
      <c r="AS433">
        <v>316.39999999999998</v>
      </c>
      <c r="AT433">
        <v>29.7</v>
      </c>
      <c r="AU433">
        <v>12</v>
      </c>
      <c r="AV433">
        <v>10</v>
      </c>
      <c r="AW433" t="s">
        <v>207</v>
      </c>
      <c r="AX433">
        <v>1.1000000000000001</v>
      </c>
      <c r="AY433">
        <v>1.7</v>
      </c>
      <c r="AZ433">
        <v>2.1</v>
      </c>
      <c r="BA433">
        <v>14.686999999999999</v>
      </c>
      <c r="BB433">
        <v>14.76</v>
      </c>
      <c r="BC433">
        <v>1.01</v>
      </c>
      <c r="BD433">
        <v>14.308</v>
      </c>
      <c r="BE433">
        <v>2991.0569999999998</v>
      </c>
      <c r="BF433">
        <v>96.531999999999996</v>
      </c>
      <c r="BG433">
        <v>4.5170000000000003</v>
      </c>
      <c r="BH433">
        <v>2.4E-2</v>
      </c>
      <c r="BI433">
        <v>4.5419999999999998</v>
      </c>
      <c r="BJ433">
        <v>3.5649999999999999</v>
      </c>
      <c r="BK433">
        <v>1.9E-2</v>
      </c>
      <c r="BL433">
        <v>3.5840000000000001</v>
      </c>
      <c r="BM433">
        <v>4.8888999999999996</v>
      </c>
      <c r="BQ433">
        <v>0</v>
      </c>
      <c r="BR433">
        <v>6.164E-2</v>
      </c>
      <c r="BS433">
        <v>-5</v>
      </c>
      <c r="BT433">
        <v>5.0000000000000001E-3</v>
      </c>
      <c r="BU433">
        <v>1.506327</v>
      </c>
      <c r="BV433">
        <v>0</v>
      </c>
      <c r="BW433" t="s">
        <v>155</v>
      </c>
      <c r="BX433">
        <v>0.78900000000000003</v>
      </c>
    </row>
    <row r="434" spans="1:76" x14ac:dyDescent="0.25">
      <c r="A434" s="26">
        <v>43530</v>
      </c>
      <c r="B434" s="29">
        <v>0.71047298611111109</v>
      </c>
      <c r="C434">
        <v>14.188000000000001</v>
      </c>
      <c r="D434">
        <v>0.55289999999999995</v>
      </c>
      <c r="E434">
        <v>5528.9285710000004</v>
      </c>
      <c r="F434">
        <v>180.7</v>
      </c>
      <c r="G434">
        <v>1.1000000000000001</v>
      </c>
      <c r="H434">
        <v>506.2</v>
      </c>
      <c r="J434">
        <v>0</v>
      </c>
      <c r="K434">
        <v>0.87629999999999997</v>
      </c>
      <c r="L434">
        <v>12.432700000000001</v>
      </c>
      <c r="M434">
        <v>0.48449999999999999</v>
      </c>
      <c r="N434">
        <v>158.29669999999999</v>
      </c>
      <c r="O434">
        <v>0.96389999999999998</v>
      </c>
      <c r="P434">
        <v>159.30000000000001</v>
      </c>
      <c r="Q434">
        <v>124.84869999999999</v>
      </c>
      <c r="R434">
        <v>0.76019999999999999</v>
      </c>
      <c r="S434">
        <v>125.6</v>
      </c>
      <c r="T434">
        <v>506.20319999999998</v>
      </c>
      <c r="W434">
        <v>0</v>
      </c>
      <c r="X434">
        <v>0</v>
      </c>
      <c r="Y434">
        <v>11.5</v>
      </c>
      <c r="Z434">
        <v>857</v>
      </c>
      <c r="AA434">
        <v>843</v>
      </c>
      <c r="AB434">
        <v>846</v>
      </c>
      <c r="AC434">
        <v>89</v>
      </c>
      <c r="AD434">
        <v>18</v>
      </c>
      <c r="AE434">
        <v>0.41</v>
      </c>
      <c r="AF434">
        <v>981</v>
      </c>
      <c r="AG434">
        <v>-4</v>
      </c>
      <c r="AH434">
        <v>45</v>
      </c>
      <c r="AI434">
        <v>35</v>
      </c>
      <c r="AJ434">
        <v>190</v>
      </c>
      <c r="AK434">
        <v>169.1</v>
      </c>
      <c r="AL434">
        <v>4.3</v>
      </c>
      <c r="AM434">
        <v>174.5</v>
      </c>
      <c r="AN434" t="s">
        <v>155</v>
      </c>
      <c r="AO434">
        <v>2</v>
      </c>
      <c r="AP434" s="28">
        <v>0.91895833333333332</v>
      </c>
      <c r="AQ434">
        <v>47.164369000000001</v>
      </c>
      <c r="AR434">
        <v>-88.487195999999997</v>
      </c>
      <c r="AS434">
        <v>316.5</v>
      </c>
      <c r="AT434">
        <v>29</v>
      </c>
      <c r="AU434">
        <v>12</v>
      </c>
      <c r="AV434">
        <v>10</v>
      </c>
      <c r="AW434" t="s">
        <v>207</v>
      </c>
      <c r="AX434">
        <v>1.1000000000000001</v>
      </c>
      <c r="AY434">
        <v>1.7</v>
      </c>
      <c r="AZ434">
        <v>2.1</v>
      </c>
      <c r="BA434">
        <v>14.686999999999999</v>
      </c>
      <c r="BB434">
        <v>14.94</v>
      </c>
      <c r="BC434">
        <v>1.02</v>
      </c>
      <c r="BD434">
        <v>14.122</v>
      </c>
      <c r="BE434">
        <v>3027.8980000000001</v>
      </c>
      <c r="BF434">
        <v>75.097999999999999</v>
      </c>
      <c r="BG434">
        <v>4.0369999999999999</v>
      </c>
      <c r="BH434">
        <v>2.5000000000000001E-2</v>
      </c>
      <c r="BI434">
        <v>4.0620000000000003</v>
      </c>
      <c r="BJ434">
        <v>3.1840000000000002</v>
      </c>
      <c r="BK434">
        <v>1.9E-2</v>
      </c>
      <c r="BL434">
        <v>3.2040000000000002</v>
      </c>
      <c r="BM434">
        <v>3.9148000000000001</v>
      </c>
      <c r="BQ434">
        <v>0</v>
      </c>
      <c r="BR434">
        <v>-3.473E-3</v>
      </c>
      <c r="BS434">
        <v>-5</v>
      </c>
      <c r="BT434">
        <v>5.8789999999999997E-3</v>
      </c>
      <c r="BU434">
        <v>-8.4860000000000005E-2</v>
      </c>
      <c r="BV434">
        <v>0</v>
      </c>
      <c r="BW434" t="s">
        <v>155</v>
      </c>
      <c r="BX434">
        <v>0.78900000000000003</v>
      </c>
    </row>
    <row r="435" spans="1:76" x14ac:dyDescent="0.25">
      <c r="A435" s="26">
        <v>43530</v>
      </c>
      <c r="B435" s="29">
        <v>0.71048456018518513</v>
      </c>
      <c r="C435">
        <v>14.037000000000001</v>
      </c>
      <c r="D435">
        <v>0.86409999999999998</v>
      </c>
      <c r="E435">
        <v>8641.2955120000006</v>
      </c>
      <c r="F435">
        <v>156.30000000000001</v>
      </c>
      <c r="G435">
        <v>1.1000000000000001</v>
      </c>
      <c r="H435">
        <v>468.3</v>
      </c>
      <c r="J435">
        <v>0</v>
      </c>
      <c r="K435">
        <v>0.87480000000000002</v>
      </c>
      <c r="L435">
        <v>12.2796</v>
      </c>
      <c r="M435">
        <v>0.75590000000000002</v>
      </c>
      <c r="N435">
        <v>136.70769999999999</v>
      </c>
      <c r="O435">
        <v>0.96230000000000004</v>
      </c>
      <c r="P435">
        <v>137.69999999999999</v>
      </c>
      <c r="Q435">
        <v>107.8214</v>
      </c>
      <c r="R435">
        <v>0.75890000000000002</v>
      </c>
      <c r="S435">
        <v>108.6</v>
      </c>
      <c r="T435">
        <v>468.31709999999998</v>
      </c>
      <c r="W435">
        <v>0</v>
      </c>
      <c r="X435">
        <v>0</v>
      </c>
      <c r="Y435">
        <v>11.5</v>
      </c>
      <c r="Z435">
        <v>857</v>
      </c>
      <c r="AA435">
        <v>844</v>
      </c>
      <c r="AB435">
        <v>845</v>
      </c>
      <c r="AC435">
        <v>89</v>
      </c>
      <c r="AD435">
        <v>18</v>
      </c>
      <c r="AE435">
        <v>0.41</v>
      </c>
      <c r="AF435">
        <v>981</v>
      </c>
      <c r="AG435">
        <v>-4</v>
      </c>
      <c r="AH435">
        <v>44.12012</v>
      </c>
      <c r="AI435">
        <v>35</v>
      </c>
      <c r="AJ435">
        <v>190</v>
      </c>
      <c r="AK435">
        <v>169.9</v>
      </c>
      <c r="AL435">
        <v>4.4000000000000004</v>
      </c>
      <c r="AM435">
        <v>174.8</v>
      </c>
      <c r="AN435" t="s">
        <v>155</v>
      </c>
      <c r="AO435">
        <v>2</v>
      </c>
      <c r="AP435" s="28">
        <v>0.91896990740740747</v>
      </c>
      <c r="AQ435">
        <v>47.164335000000001</v>
      </c>
      <c r="AR435">
        <v>-88.487346000000002</v>
      </c>
      <c r="AS435">
        <v>316.60000000000002</v>
      </c>
      <c r="AT435">
        <v>27.8</v>
      </c>
      <c r="AU435">
        <v>12</v>
      </c>
      <c r="AV435">
        <v>10</v>
      </c>
      <c r="AW435" t="s">
        <v>207</v>
      </c>
      <c r="AX435">
        <v>1.1000000000000001</v>
      </c>
      <c r="AY435">
        <v>1.7467999999999999</v>
      </c>
      <c r="AZ435">
        <v>2.1467999999999998</v>
      </c>
      <c r="BA435">
        <v>14.686999999999999</v>
      </c>
      <c r="BB435">
        <v>14.75</v>
      </c>
      <c r="BC435">
        <v>1</v>
      </c>
      <c r="BD435">
        <v>14.313000000000001</v>
      </c>
      <c r="BE435">
        <v>2964.3290000000002</v>
      </c>
      <c r="BF435">
        <v>116.146</v>
      </c>
      <c r="BG435">
        <v>3.456</v>
      </c>
      <c r="BH435">
        <v>2.4E-2</v>
      </c>
      <c r="BI435">
        <v>3.48</v>
      </c>
      <c r="BJ435">
        <v>2.726</v>
      </c>
      <c r="BK435">
        <v>1.9E-2</v>
      </c>
      <c r="BL435">
        <v>2.7450000000000001</v>
      </c>
      <c r="BM435">
        <v>3.59</v>
      </c>
      <c r="BQ435">
        <v>0</v>
      </c>
      <c r="BR435">
        <v>-2.5838E-2</v>
      </c>
      <c r="BS435">
        <v>-5</v>
      </c>
      <c r="BT435">
        <v>5.1200000000000004E-3</v>
      </c>
      <c r="BU435">
        <v>-0.63141199999999997</v>
      </c>
      <c r="BV435">
        <v>0</v>
      </c>
      <c r="BW435" t="s">
        <v>155</v>
      </c>
      <c r="BX435">
        <v>0.78900000000000003</v>
      </c>
    </row>
    <row r="436" spans="1:76" x14ac:dyDescent="0.25">
      <c r="A436" s="26">
        <v>43530</v>
      </c>
      <c r="B436" s="29">
        <v>0.71049613425925928</v>
      </c>
      <c r="C436">
        <v>13.991</v>
      </c>
      <c r="D436">
        <v>1.0657000000000001</v>
      </c>
      <c r="E436">
        <v>10656.536833</v>
      </c>
      <c r="F436">
        <v>132.5</v>
      </c>
      <c r="G436">
        <v>1.1000000000000001</v>
      </c>
      <c r="H436">
        <v>519.20000000000005</v>
      </c>
      <c r="J436">
        <v>0</v>
      </c>
      <c r="K436">
        <v>0.87339999999999995</v>
      </c>
      <c r="L436">
        <v>12.219900000000001</v>
      </c>
      <c r="M436">
        <v>0.93069999999999997</v>
      </c>
      <c r="N436">
        <v>115.7393</v>
      </c>
      <c r="O436">
        <v>0.9607</v>
      </c>
      <c r="P436">
        <v>116.7</v>
      </c>
      <c r="Q436">
        <v>91.223200000000006</v>
      </c>
      <c r="R436">
        <v>0.75719999999999998</v>
      </c>
      <c r="S436">
        <v>92</v>
      </c>
      <c r="T436">
        <v>519.15210000000002</v>
      </c>
      <c r="W436">
        <v>0</v>
      </c>
      <c r="X436">
        <v>0</v>
      </c>
      <c r="Y436">
        <v>11.5</v>
      </c>
      <c r="Z436">
        <v>857</v>
      </c>
      <c r="AA436">
        <v>844</v>
      </c>
      <c r="AB436">
        <v>845</v>
      </c>
      <c r="AC436">
        <v>88.1</v>
      </c>
      <c r="AD436">
        <v>17.82</v>
      </c>
      <c r="AE436">
        <v>0.41</v>
      </c>
      <c r="AF436">
        <v>981</v>
      </c>
      <c r="AG436">
        <v>-4</v>
      </c>
      <c r="AH436">
        <v>44</v>
      </c>
      <c r="AI436">
        <v>35</v>
      </c>
      <c r="AJ436">
        <v>190</v>
      </c>
      <c r="AK436">
        <v>170</v>
      </c>
      <c r="AL436">
        <v>4.4000000000000004</v>
      </c>
      <c r="AM436">
        <v>175</v>
      </c>
      <c r="AN436" t="s">
        <v>155</v>
      </c>
      <c r="AO436">
        <v>2</v>
      </c>
      <c r="AP436" s="28">
        <v>0.91898148148148151</v>
      </c>
      <c r="AQ436">
        <v>47.164302999999997</v>
      </c>
      <c r="AR436">
        <v>-88.487486000000004</v>
      </c>
      <c r="AS436">
        <v>316.7</v>
      </c>
      <c r="AT436">
        <v>26.4</v>
      </c>
      <c r="AU436">
        <v>12</v>
      </c>
      <c r="AV436">
        <v>11</v>
      </c>
      <c r="AW436" t="s">
        <v>208</v>
      </c>
      <c r="AX436">
        <v>1.1000000000000001</v>
      </c>
      <c r="AY436">
        <v>1.8</v>
      </c>
      <c r="AZ436">
        <v>2.1532</v>
      </c>
      <c r="BA436">
        <v>14.686999999999999</v>
      </c>
      <c r="BB436">
        <v>14.58</v>
      </c>
      <c r="BC436">
        <v>0.99</v>
      </c>
      <c r="BD436">
        <v>14.494999999999999</v>
      </c>
      <c r="BE436">
        <v>2922.9740000000002</v>
      </c>
      <c r="BF436">
        <v>141.69800000000001</v>
      </c>
      <c r="BG436">
        <v>2.899</v>
      </c>
      <c r="BH436">
        <v>2.4E-2</v>
      </c>
      <c r="BI436">
        <v>2.923</v>
      </c>
      <c r="BJ436">
        <v>2.2850000000000001</v>
      </c>
      <c r="BK436">
        <v>1.9E-2</v>
      </c>
      <c r="BL436">
        <v>2.3039999999999998</v>
      </c>
      <c r="BM436">
        <v>3.9434</v>
      </c>
      <c r="BQ436">
        <v>0</v>
      </c>
      <c r="BR436">
        <v>-3.4160000000000003E-2</v>
      </c>
      <c r="BS436">
        <v>-5</v>
      </c>
      <c r="BT436">
        <v>5.0000000000000001E-3</v>
      </c>
      <c r="BU436">
        <v>-0.834785</v>
      </c>
      <c r="BV436">
        <v>0</v>
      </c>
      <c r="BW436" t="s">
        <v>155</v>
      </c>
      <c r="BX436">
        <v>0.78800000000000003</v>
      </c>
    </row>
    <row r="437" spans="1:76" x14ac:dyDescent="0.25">
      <c r="A437" s="26">
        <v>43530</v>
      </c>
      <c r="B437" s="29">
        <v>0.71050770833333343</v>
      </c>
      <c r="C437">
        <v>14.122</v>
      </c>
      <c r="D437">
        <v>0.67049999999999998</v>
      </c>
      <c r="E437">
        <v>6704.5454550000004</v>
      </c>
      <c r="F437">
        <v>114.5</v>
      </c>
      <c r="G437">
        <v>1.1000000000000001</v>
      </c>
      <c r="H437">
        <v>517.20000000000005</v>
      </c>
      <c r="J437">
        <v>0</v>
      </c>
      <c r="K437">
        <v>0.87580000000000002</v>
      </c>
      <c r="L437">
        <v>12.3682</v>
      </c>
      <c r="M437">
        <v>0.58720000000000006</v>
      </c>
      <c r="N437">
        <v>100.28579999999999</v>
      </c>
      <c r="O437">
        <v>0.96340000000000003</v>
      </c>
      <c r="P437">
        <v>101.2</v>
      </c>
      <c r="Q437">
        <v>79.036000000000001</v>
      </c>
      <c r="R437">
        <v>0.75929999999999997</v>
      </c>
      <c r="S437">
        <v>79.8</v>
      </c>
      <c r="T437">
        <v>517.21339999999998</v>
      </c>
      <c r="W437">
        <v>0</v>
      </c>
      <c r="X437">
        <v>0</v>
      </c>
      <c r="Y437">
        <v>11.5</v>
      </c>
      <c r="Z437">
        <v>857</v>
      </c>
      <c r="AA437">
        <v>844</v>
      </c>
      <c r="AB437">
        <v>845</v>
      </c>
      <c r="AC437">
        <v>88</v>
      </c>
      <c r="AD437">
        <v>17.8</v>
      </c>
      <c r="AE437">
        <v>0.41</v>
      </c>
      <c r="AF437">
        <v>981</v>
      </c>
      <c r="AG437">
        <v>-4</v>
      </c>
      <c r="AH437">
        <v>44</v>
      </c>
      <c r="AI437">
        <v>35</v>
      </c>
      <c r="AJ437">
        <v>190</v>
      </c>
      <c r="AK437">
        <v>170</v>
      </c>
      <c r="AL437">
        <v>4.4000000000000004</v>
      </c>
      <c r="AM437">
        <v>175</v>
      </c>
      <c r="AN437" t="s">
        <v>155</v>
      </c>
      <c r="AO437">
        <v>2</v>
      </c>
      <c r="AP437" s="28">
        <v>0.91899305555555555</v>
      </c>
      <c r="AQ437">
        <v>47.164273000000001</v>
      </c>
      <c r="AR437">
        <v>-88.487620000000007</v>
      </c>
      <c r="AS437">
        <v>316.8</v>
      </c>
      <c r="AT437">
        <v>25.3</v>
      </c>
      <c r="AU437">
        <v>12</v>
      </c>
      <c r="AV437">
        <v>11</v>
      </c>
      <c r="AW437" t="s">
        <v>208</v>
      </c>
      <c r="AX437">
        <v>1.1000000000000001</v>
      </c>
      <c r="AY437">
        <v>1.8468</v>
      </c>
      <c r="AZ437">
        <v>2.1467999999999998</v>
      </c>
      <c r="BA437">
        <v>14.686999999999999</v>
      </c>
      <c r="BB437">
        <v>14.87</v>
      </c>
      <c r="BC437">
        <v>1.01</v>
      </c>
      <c r="BD437">
        <v>14.18</v>
      </c>
      <c r="BE437">
        <v>3003.0520000000001</v>
      </c>
      <c r="BF437">
        <v>90.742999999999995</v>
      </c>
      <c r="BG437">
        <v>2.5499999999999998</v>
      </c>
      <c r="BH437">
        <v>2.4E-2</v>
      </c>
      <c r="BI437">
        <v>2.5739999999999998</v>
      </c>
      <c r="BJ437">
        <v>2.0099999999999998</v>
      </c>
      <c r="BK437">
        <v>1.9E-2</v>
      </c>
      <c r="BL437">
        <v>2.0289999999999999</v>
      </c>
      <c r="BM437">
        <v>3.9878</v>
      </c>
      <c r="BQ437">
        <v>0</v>
      </c>
      <c r="BR437">
        <v>-2.8840000000000001E-2</v>
      </c>
      <c r="BS437">
        <v>-5</v>
      </c>
      <c r="BT437">
        <v>5.8799999999999998E-3</v>
      </c>
      <c r="BU437">
        <v>-0.70477800000000002</v>
      </c>
      <c r="BV437">
        <v>0</v>
      </c>
      <c r="BW437" t="s">
        <v>155</v>
      </c>
      <c r="BX437">
        <v>0.78800000000000003</v>
      </c>
    </row>
    <row r="438" spans="1:76" x14ac:dyDescent="0.25">
      <c r="A438" s="26">
        <v>43530</v>
      </c>
      <c r="B438" s="29">
        <v>0.71051928240740736</v>
      </c>
      <c r="C438">
        <v>14.303000000000001</v>
      </c>
      <c r="D438">
        <v>0.52949999999999997</v>
      </c>
      <c r="E438">
        <v>5295.3976309999998</v>
      </c>
      <c r="F438">
        <v>101.2</v>
      </c>
      <c r="G438">
        <v>1.1000000000000001</v>
      </c>
      <c r="H438">
        <v>447.2</v>
      </c>
      <c r="J438">
        <v>0</v>
      </c>
      <c r="K438">
        <v>0.87570000000000003</v>
      </c>
      <c r="L438">
        <v>12.5258</v>
      </c>
      <c r="M438">
        <v>0.4637</v>
      </c>
      <c r="N438">
        <v>88.618700000000004</v>
      </c>
      <c r="O438">
        <v>0.96330000000000005</v>
      </c>
      <c r="P438">
        <v>89.6</v>
      </c>
      <c r="Q438">
        <v>69.840999999999994</v>
      </c>
      <c r="R438">
        <v>0.75919999999999999</v>
      </c>
      <c r="S438">
        <v>70.599999999999994</v>
      </c>
      <c r="T438">
        <v>447.17779999999999</v>
      </c>
      <c r="W438">
        <v>0</v>
      </c>
      <c r="X438">
        <v>0</v>
      </c>
      <c r="Y438">
        <v>11.5</v>
      </c>
      <c r="Z438">
        <v>857</v>
      </c>
      <c r="AA438">
        <v>843</v>
      </c>
      <c r="AB438">
        <v>845</v>
      </c>
      <c r="AC438">
        <v>88</v>
      </c>
      <c r="AD438">
        <v>17.8</v>
      </c>
      <c r="AE438">
        <v>0.41</v>
      </c>
      <c r="AF438">
        <v>981</v>
      </c>
      <c r="AG438">
        <v>-4</v>
      </c>
      <c r="AH438">
        <v>44.88</v>
      </c>
      <c r="AI438">
        <v>35</v>
      </c>
      <c r="AJ438">
        <v>190</v>
      </c>
      <c r="AK438">
        <v>170</v>
      </c>
      <c r="AL438">
        <v>4.4000000000000004</v>
      </c>
      <c r="AM438">
        <v>175</v>
      </c>
      <c r="AN438" t="s">
        <v>155</v>
      </c>
      <c r="AO438">
        <v>2</v>
      </c>
      <c r="AP438" s="28">
        <v>0.91900462962962959</v>
      </c>
      <c r="AQ438">
        <v>47.164242000000002</v>
      </c>
      <c r="AR438">
        <v>-88.487745000000004</v>
      </c>
      <c r="AS438">
        <v>316.89999999999998</v>
      </c>
      <c r="AT438">
        <v>24</v>
      </c>
      <c r="AU438">
        <v>12</v>
      </c>
      <c r="AV438">
        <v>11</v>
      </c>
      <c r="AW438" t="s">
        <v>208</v>
      </c>
      <c r="AX438">
        <v>1.1468</v>
      </c>
      <c r="AY438">
        <v>1.9468000000000001</v>
      </c>
      <c r="AZ438">
        <v>2.2936000000000001</v>
      </c>
      <c r="BA438">
        <v>14.686999999999999</v>
      </c>
      <c r="BB438">
        <v>14.86</v>
      </c>
      <c r="BC438">
        <v>1.01</v>
      </c>
      <c r="BD438">
        <v>14.191000000000001</v>
      </c>
      <c r="BE438">
        <v>3034.9740000000002</v>
      </c>
      <c r="BF438">
        <v>71.513999999999996</v>
      </c>
      <c r="BG438">
        <v>2.2490000000000001</v>
      </c>
      <c r="BH438">
        <v>2.4E-2</v>
      </c>
      <c r="BI438">
        <v>2.2730000000000001</v>
      </c>
      <c r="BJ438">
        <v>1.772</v>
      </c>
      <c r="BK438">
        <v>1.9E-2</v>
      </c>
      <c r="BL438">
        <v>1.7909999999999999</v>
      </c>
      <c r="BM438">
        <v>3.4407000000000001</v>
      </c>
      <c r="BQ438">
        <v>0</v>
      </c>
      <c r="BR438">
        <v>-3.3279999999999997E-2</v>
      </c>
      <c r="BS438">
        <v>-5</v>
      </c>
      <c r="BT438">
        <v>5.1200000000000004E-3</v>
      </c>
      <c r="BU438">
        <v>-0.81328</v>
      </c>
      <c r="BV438">
        <v>0</v>
      </c>
      <c r="BW438" t="s">
        <v>155</v>
      </c>
      <c r="BX438">
        <v>0.78800000000000003</v>
      </c>
    </row>
    <row r="439" spans="1:76" x14ac:dyDescent="0.25">
      <c r="A439" s="26">
        <v>43530</v>
      </c>
      <c r="B439" s="29">
        <v>0.71053085648148151</v>
      </c>
      <c r="C439">
        <v>14.254</v>
      </c>
      <c r="D439">
        <v>0.67479999999999996</v>
      </c>
      <c r="E439">
        <v>6748.3236029999998</v>
      </c>
      <c r="F439">
        <v>88.9</v>
      </c>
      <c r="G439">
        <v>1.1000000000000001</v>
      </c>
      <c r="H439">
        <v>402.6</v>
      </c>
      <c r="J439">
        <v>0</v>
      </c>
      <c r="K439">
        <v>0.87490000000000001</v>
      </c>
      <c r="L439">
        <v>12.470800000000001</v>
      </c>
      <c r="M439">
        <v>0.59040000000000004</v>
      </c>
      <c r="N439">
        <v>77.808400000000006</v>
      </c>
      <c r="O439">
        <v>0.96240000000000003</v>
      </c>
      <c r="P439">
        <v>78.8</v>
      </c>
      <c r="Q439">
        <v>61.321300000000001</v>
      </c>
      <c r="R439">
        <v>0.75849999999999995</v>
      </c>
      <c r="S439">
        <v>62.1</v>
      </c>
      <c r="T439">
        <v>402.60820000000001</v>
      </c>
      <c r="W439">
        <v>0</v>
      </c>
      <c r="X439">
        <v>0</v>
      </c>
      <c r="Y439">
        <v>11.5</v>
      </c>
      <c r="Z439">
        <v>857</v>
      </c>
      <c r="AA439">
        <v>843</v>
      </c>
      <c r="AB439">
        <v>845</v>
      </c>
      <c r="AC439">
        <v>88</v>
      </c>
      <c r="AD439">
        <v>17.8</v>
      </c>
      <c r="AE439">
        <v>0.41</v>
      </c>
      <c r="AF439">
        <v>981</v>
      </c>
      <c r="AG439">
        <v>-4</v>
      </c>
      <c r="AH439">
        <v>44.12</v>
      </c>
      <c r="AI439">
        <v>35</v>
      </c>
      <c r="AJ439">
        <v>190</v>
      </c>
      <c r="AK439">
        <v>170</v>
      </c>
      <c r="AL439">
        <v>4.4000000000000004</v>
      </c>
      <c r="AM439">
        <v>175</v>
      </c>
      <c r="AN439" t="s">
        <v>155</v>
      </c>
      <c r="AO439">
        <v>2</v>
      </c>
      <c r="AP439" s="28">
        <v>0.91901620370370374</v>
      </c>
      <c r="AQ439">
        <v>47.164217000000001</v>
      </c>
      <c r="AR439">
        <v>-88.487860999999995</v>
      </c>
      <c r="AS439">
        <v>317</v>
      </c>
      <c r="AT439">
        <v>22.4</v>
      </c>
      <c r="AU439">
        <v>12</v>
      </c>
      <c r="AV439">
        <v>11</v>
      </c>
      <c r="AW439" t="s">
        <v>208</v>
      </c>
      <c r="AX439">
        <v>1.2467999999999999</v>
      </c>
      <c r="AY439">
        <v>2.0468000000000002</v>
      </c>
      <c r="AZ439">
        <v>2.4468000000000001</v>
      </c>
      <c r="BA439">
        <v>14.686999999999999</v>
      </c>
      <c r="BB439">
        <v>14.76</v>
      </c>
      <c r="BC439">
        <v>1.01</v>
      </c>
      <c r="BD439">
        <v>14.3</v>
      </c>
      <c r="BE439">
        <v>3006.0909999999999</v>
      </c>
      <c r="BF439">
        <v>90.581000000000003</v>
      </c>
      <c r="BG439">
        <v>1.964</v>
      </c>
      <c r="BH439">
        <v>2.4E-2</v>
      </c>
      <c r="BI439">
        <v>1.988</v>
      </c>
      <c r="BJ439">
        <v>1.548</v>
      </c>
      <c r="BK439">
        <v>1.9E-2</v>
      </c>
      <c r="BL439">
        <v>1.5669999999999999</v>
      </c>
      <c r="BM439">
        <v>3.0817999999999999</v>
      </c>
      <c r="BQ439">
        <v>0</v>
      </c>
      <c r="BR439">
        <v>-3.8399999999999997E-2</v>
      </c>
      <c r="BS439">
        <v>-5</v>
      </c>
      <c r="BT439">
        <v>5.8799999999999998E-3</v>
      </c>
      <c r="BU439">
        <v>-0.93840000000000001</v>
      </c>
      <c r="BV439">
        <v>0</v>
      </c>
      <c r="BW439" t="s">
        <v>155</v>
      </c>
      <c r="BX439">
        <v>0.78800000000000003</v>
      </c>
    </row>
    <row r="440" spans="1:76" x14ac:dyDescent="0.25">
      <c r="A440" s="26">
        <v>43530</v>
      </c>
      <c r="B440" s="29">
        <v>0.71054243055555555</v>
      </c>
      <c r="C440">
        <v>13.93</v>
      </c>
      <c r="D440">
        <v>0.96189999999999998</v>
      </c>
      <c r="E440">
        <v>9618.5445629999995</v>
      </c>
      <c r="F440">
        <v>80</v>
      </c>
      <c r="G440">
        <v>1.1000000000000001</v>
      </c>
      <c r="H440">
        <v>435</v>
      </c>
      <c r="J440">
        <v>0</v>
      </c>
      <c r="K440">
        <v>0.87480000000000002</v>
      </c>
      <c r="L440">
        <v>12.186500000000001</v>
      </c>
      <c r="M440">
        <v>0.84150000000000003</v>
      </c>
      <c r="N440">
        <v>70.018699999999995</v>
      </c>
      <c r="O440">
        <v>0.96230000000000004</v>
      </c>
      <c r="P440">
        <v>71</v>
      </c>
      <c r="Q440">
        <v>55.182200000000002</v>
      </c>
      <c r="R440">
        <v>0.75839999999999996</v>
      </c>
      <c r="S440">
        <v>55.9</v>
      </c>
      <c r="T440">
        <v>434.99549999999999</v>
      </c>
      <c r="W440">
        <v>0</v>
      </c>
      <c r="X440">
        <v>0</v>
      </c>
      <c r="Y440">
        <v>11.5</v>
      </c>
      <c r="Z440">
        <v>857</v>
      </c>
      <c r="AA440">
        <v>845</v>
      </c>
      <c r="AB440">
        <v>846</v>
      </c>
      <c r="AC440">
        <v>88</v>
      </c>
      <c r="AD440">
        <v>17.8</v>
      </c>
      <c r="AE440">
        <v>0.41</v>
      </c>
      <c r="AF440">
        <v>981</v>
      </c>
      <c r="AG440">
        <v>-4</v>
      </c>
      <c r="AH440">
        <v>44</v>
      </c>
      <c r="AI440">
        <v>35</v>
      </c>
      <c r="AJ440">
        <v>190</v>
      </c>
      <c r="AK440">
        <v>170</v>
      </c>
      <c r="AL440">
        <v>4.4000000000000004</v>
      </c>
      <c r="AM440">
        <v>175</v>
      </c>
      <c r="AN440" t="s">
        <v>155</v>
      </c>
      <c r="AO440">
        <v>2</v>
      </c>
      <c r="AP440" s="28">
        <v>0.91902777777777789</v>
      </c>
      <c r="AQ440">
        <v>47.164200000000001</v>
      </c>
      <c r="AR440">
        <v>-88.487975000000006</v>
      </c>
      <c r="AS440">
        <v>317.3</v>
      </c>
      <c r="AT440">
        <v>21.1</v>
      </c>
      <c r="AU440">
        <v>12</v>
      </c>
      <c r="AV440">
        <v>11</v>
      </c>
      <c r="AW440" t="s">
        <v>208</v>
      </c>
      <c r="AX440">
        <v>1.3935999999999999</v>
      </c>
      <c r="AY440">
        <v>2.2404000000000002</v>
      </c>
      <c r="AZ440">
        <v>2.6404000000000001</v>
      </c>
      <c r="BA440">
        <v>14.686999999999999</v>
      </c>
      <c r="BB440">
        <v>14.75</v>
      </c>
      <c r="BC440">
        <v>1</v>
      </c>
      <c r="BD440">
        <v>14.308</v>
      </c>
      <c r="BE440">
        <v>2944.3130000000001</v>
      </c>
      <c r="BF440">
        <v>129.39400000000001</v>
      </c>
      <c r="BG440">
        <v>1.772</v>
      </c>
      <c r="BH440">
        <v>2.4E-2</v>
      </c>
      <c r="BI440">
        <v>1.796</v>
      </c>
      <c r="BJ440">
        <v>1.3959999999999999</v>
      </c>
      <c r="BK440">
        <v>1.9E-2</v>
      </c>
      <c r="BL440">
        <v>1.415</v>
      </c>
      <c r="BM440">
        <v>3.3374000000000001</v>
      </c>
      <c r="BQ440">
        <v>0</v>
      </c>
      <c r="BR440">
        <v>-3.9879999999999999E-2</v>
      </c>
      <c r="BS440">
        <v>-5</v>
      </c>
      <c r="BT440">
        <v>5.1200000000000004E-3</v>
      </c>
      <c r="BU440">
        <v>-0.97456799999999999</v>
      </c>
      <c r="BV440">
        <v>0</v>
      </c>
      <c r="BW440" t="s">
        <v>155</v>
      </c>
      <c r="BX440">
        <v>0.78800000000000003</v>
      </c>
    </row>
    <row r="441" spans="1:76" x14ac:dyDescent="0.25">
      <c r="A441" s="26">
        <v>43530</v>
      </c>
      <c r="B441" s="29">
        <v>0.7105540046296297</v>
      </c>
      <c r="C441">
        <v>13.885</v>
      </c>
      <c r="D441">
        <v>1.2519</v>
      </c>
      <c r="E441">
        <v>12518.717076999999</v>
      </c>
      <c r="F441">
        <v>72.400000000000006</v>
      </c>
      <c r="G441">
        <v>1.1000000000000001</v>
      </c>
      <c r="H441">
        <v>537.6</v>
      </c>
      <c r="J441">
        <v>0</v>
      </c>
      <c r="K441">
        <v>0.87260000000000004</v>
      </c>
      <c r="L441">
        <v>12.116099999999999</v>
      </c>
      <c r="M441">
        <v>1.0924</v>
      </c>
      <c r="N441">
        <v>63.209800000000001</v>
      </c>
      <c r="O441">
        <v>0.95979999999999999</v>
      </c>
      <c r="P441">
        <v>64.2</v>
      </c>
      <c r="Q441">
        <v>49.816099999999999</v>
      </c>
      <c r="R441">
        <v>0.75649999999999995</v>
      </c>
      <c r="S441">
        <v>50.6</v>
      </c>
      <c r="T441">
        <v>537.58910000000003</v>
      </c>
      <c r="W441">
        <v>0</v>
      </c>
      <c r="X441">
        <v>0</v>
      </c>
      <c r="Y441">
        <v>11.5</v>
      </c>
      <c r="Z441">
        <v>857</v>
      </c>
      <c r="AA441">
        <v>844</v>
      </c>
      <c r="AB441">
        <v>845</v>
      </c>
      <c r="AC441">
        <v>88</v>
      </c>
      <c r="AD441">
        <v>17.8</v>
      </c>
      <c r="AE441">
        <v>0.41</v>
      </c>
      <c r="AF441">
        <v>981</v>
      </c>
      <c r="AG441">
        <v>-4</v>
      </c>
      <c r="AH441">
        <v>44</v>
      </c>
      <c r="AI441">
        <v>35</v>
      </c>
      <c r="AJ441">
        <v>190</v>
      </c>
      <c r="AK441">
        <v>170</v>
      </c>
      <c r="AL441">
        <v>4.4000000000000004</v>
      </c>
      <c r="AM441">
        <v>175</v>
      </c>
      <c r="AN441" t="s">
        <v>155</v>
      </c>
      <c r="AO441">
        <v>2</v>
      </c>
      <c r="AP441" s="28">
        <v>0.91903935185185182</v>
      </c>
      <c r="AQ441">
        <v>47.164192999999997</v>
      </c>
      <c r="AR441">
        <v>-88.488088000000005</v>
      </c>
      <c r="AS441">
        <v>317.5</v>
      </c>
      <c r="AT441">
        <v>20.2</v>
      </c>
      <c r="AU441">
        <v>12</v>
      </c>
      <c r="AV441">
        <v>11</v>
      </c>
      <c r="AW441" t="s">
        <v>208</v>
      </c>
      <c r="AX441">
        <v>1.5</v>
      </c>
      <c r="AY441">
        <v>2.4</v>
      </c>
      <c r="AZ441">
        <v>2.8468</v>
      </c>
      <c r="BA441">
        <v>14.686999999999999</v>
      </c>
      <c r="BB441">
        <v>14.48</v>
      </c>
      <c r="BC441">
        <v>0.99</v>
      </c>
      <c r="BD441">
        <v>14.603</v>
      </c>
      <c r="BE441">
        <v>2885.0630000000001</v>
      </c>
      <c r="BF441">
        <v>165.55099999999999</v>
      </c>
      <c r="BG441">
        <v>1.5760000000000001</v>
      </c>
      <c r="BH441">
        <v>2.4E-2</v>
      </c>
      <c r="BI441">
        <v>1.6</v>
      </c>
      <c r="BJ441">
        <v>1.242</v>
      </c>
      <c r="BK441">
        <v>1.9E-2</v>
      </c>
      <c r="BL441">
        <v>1.2609999999999999</v>
      </c>
      <c r="BM441">
        <v>4.0650000000000004</v>
      </c>
      <c r="BQ441">
        <v>0</v>
      </c>
      <c r="BR441">
        <v>-3.9120000000000002E-2</v>
      </c>
      <c r="BS441">
        <v>-5</v>
      </c>
      <c r="BT441">
        <v>5.0000000000000001E-3</v>
      </c>
      <c r="BU441">
        <v>-0.95599500000000004</v>
      </c>
      <c r="BV441">
        <v>0</v>
      </c>
      <c r="BW441" t="s">
        <v>155</v>
      </c>
      <c r="BX441">
        <v>0.78800000000000003</v>
      </c>
    </row>
    <row r="442" spans="1:76" x14ac:dyDescent="0.25">
      <c r="A442" s="26">
        <v>43530</v>
      </c>
      <c r="B442" s="29">
        <v>0.71056557870370363</v>
      </c>
      <c r="C442">
        <v>13.88</v>
      </c>
      <c r="D442">
        <v>1.2672000000000001</v>
      </c>
      <c r="E442">
        <v>12671.648257999999</v>
      </c>
      <c r="F442">
        <v>67.400000000000006</v>
      </c>
      <c r="G442">
        <v>1.1000000000000001</v>
      </c>
      <c r="H442">
        <v>621.79999999999995</v>
      </c>
      <c r="J442">
        <v>0</v>
      </c>
      <c r="K442">
        <v>0.87239999999999995</v>
      </c>
      <c r="L442">
        <v>12.109</v>
      </c>
      <c r="M442">
        <v>1.1054999999999999</v>
      </c>
      <c r="N442">
        <v>58.842599999999997</v>
      </c>
      <c r="O442">
        <v>0.95960000000000001</v>
      </c>
      <c r="P442">
        <v>59.8</v>
      </c>
      <c r="Q442">
        <v>46.374299999999998</v>
      </c>
      <c r="R442">
        <v>0.75629999999999997</v>
      </c>
      <c r="S442">
        <v>47.1</v>
      </c>
      <c r="T442">
        <v>621.78219999999999</v>
      </c>
      <c r="W442">
        <v>0</v>
      </c>
      <c r="X442">
        <v>0</v>
      </c>
      <c r="Y442">
        <v>11.5</v>
      </c>
      <c r="Z442">
        <v>857</v>
      </c>
      <c r="AA442">
        <v>844</v>
      </c>
      <c r="AB442">
        <v>845</v>
      </c>
      <c r="AC442">
        <v>88</v>
      </c>
      <c r="AD442">
        <v>17.8</v>
      </c>
      <c r="AE442">
        <v>0.41</v>
      </c>
      <c r="AF442">
        <v>981</v>
      </c>
      <c r="AG442">
        <v>-4</v>
      </c>
      <c r="AH442">
        <v>44</v>
      </c>
      <c r="AI442">
        <v>35</v>
      </c>
      <c r="AJ442">
        <v>190</v>
      </c>
      <c r="AK442">
        <v>170</v>
      </c>
      <c r="AL442">
        <v>4.4000000000000004</v>
      </c>
      <c r="AM442">
        <v>174.6</v>
      </c>
      <c r="AN442" t="s">
        <v>155</v>
      </c>
      <c r="AO442">
        <v>2</v>
      </c>
      <c r="AP442" s="28">
        <v>0.91905092592592597</v>
      </c>
      <c r="AQ442">
        <v>47.164202000000003</v>
      </c>
      <c r="AR442">
        <v>-88.488202999999999</v>
      </c>
      <c r="AS442">
        <v>317.60000000000002</v>
      </c>
      <c r="AT442">
        <v>19.7</v>
      </c>
      <c r="AU442">
        <v>12</v>
      </c>
      <c r="AV442">
        <v>11</v>
      </c>
      <c r="AW442" t="s">
        <v>208</v>
      </c>
      <c r="AX442">
        <v>1.5468</v>
      </c>
      <c r="AY442">
        <v>2.4468000000000001</v>
      </c>
      <c r="AZ442">
        <v>2.9468000000000001</v>
      </c>
      <c r="BA442">
        <v>14.686999999999999</v>
      </c>
      <c r="BB442">
        <v>14.46</v>
      </c>
      <c r="BC442">
        <v>0.98</v>
      </c>
      <c r="BD442">
        <v>14.625</v>
      </c>
      <c r="BE442">
        <v>2880.2249999999999</v>
      </c>
      <c r="BF442">
        <v>167.358</v>
      </c>
      <c r="BG442">
        <v>1.466</v>
      </c>
      <c r="BH442">
        <v>2.4E-2</v>
      </c>
      <c r="BI442">
        <v>1.49</v>
      </c>
      <c r="BJ442">
        <v>1.155</v>
      </c>
      <c r="BK442">
        <v>1.9E-2</v>
      </c>
      <c r="BL442">
        <v>1.1739999999999999</v>
      </c>
      <c r="BM442">
        <v>4.6963999999999997</v>
      </c>
      <c r="BQ442">
        <v>0</v>
      </c>
      <c r="BR442">
        <v>-4.1640000000000003E-2</v>
      </c>
      <c r="BS442">
        <v>-5</v>
      </c>
      <c r="BT442">
        <v>5.8799999999999998E-3</v>
      </c>
      <c r="BU442">
        <v>-1.0175780000000001</v>
      </c>
      <c r="BV442">
        <v>0</v>
      </c>
      <c r="BW442" t="s">
        <v>155</v>
      </c>
      <c r="BX442">
        <v>0.78800000000000003</v>
      </c>
    </row>
    <row r="443" spans="1:76" x14ac:dyDescent="0.25">
      <c r="A443" s="26">
        <v>43530</v>
      </c>
      <c r="B443" s="29">
        <v>0.71057715277777778</v>
      </c>
      <c r="C443">
        <v>13.9</v>
      </c>
      <c r="D443">
        <v>1.1187</v>
      </c>
      <c r="E443">
        <v>11187.385620999999</v>
      </c>
      <c r="F443">
        <v>64.900000000000006</v>
      </c>
      <c r="G443">
        <v>1.1000000000000001</v>
      </c>
      <c r="H443">
        <v>659.9</v>
      </c>
      <c r="J443">
        <v>0</v>
      </c>
      <c r="K443">
        <v>0.87350000000000005</v>
      </c>
      <c r="L443">
        <v>12.141500000000001</v>
      </c>
      <c r="M443">
        <v>0.97719999999999996</v>
      </c>
      <c r="N443">
        <v>56.676099999999998</v>
      </c>
      <c r="O443">
        <v>0.96089999999999998</v>
      </c>
      <c r="P443">
        <v>57.6</v>
      </c>
      <c r="Q443">
        <v>44.666800000000002</v>
      </c>
      <c r="R443">
        <v>0.75729999999999997</v>
      </c>
      <c r="S443">
        <v>45.4</v>
      </c>
      <c r="T443">
        <v>659.93650000000002</v>
      </c>
      <c r="W443">
        <v>0</v>
      </c>
      <c r="X443">
        <v>0</v>
      </c>
      <c r="Y443">
        <v>11.5</v>
      </c>
      <c r="Z443">
        <v>857</v>
      </c>
      <c r="AA443">
        <v>843</v>
      </c>
      <c r="AB443">
        <v>845</v>
      </c>
      <c r="AC443">
        <v>88</v>
      </c>
      <c r="AD443">
        <v>17.8</v>
      </c>
      <c r="AE443">
        <v>0.41</v>
      </c>
      <c r="AF443">
        <v>981</v>
      </c>
      <c r="AG443">
        <v>-4</v>
      </c>
      <c r="AH443">
        <v>44</v>
      </c>
      <c r="AI443">
        <v>35</v>
      </c>
      <c r="AJ443">
        <v>190</v>
      </c>
      <c r="AK443">
        <v>170</v>
      </c>
      <c r="AL443">
        <v>4.4000000000000004</v>
      </c>
      <c r="AM443">
        <v>174.2</v>
      </c>
      <c r="AN443" t="s">
        <v>155</v>
      </c>
      <c r="AO443">
        <v>2</v>
      </c>
      <c r="AP443" s="28">
        <v>0.9190625</v>
      </c>
      <c r="AQ443">
        <v>47.164223</v>
      </c>
      <c r="AR443">
        <v>-88.488320000000002</v>
      </c>
      <c r="AS443">
        <v>317.7</v>
      </c>
      <c r="AT443">
        <v>19.899999999999999</v>
      </c>
      <c r="AU443">
        <v>12</v>
      </c>
      <c r="AV443">
        <v>11</v>
      </c>
      <c r="AW443" t="s">
        <v>208</v>
      </c>
      <c r="AX443">
        <v>1.6</v>
      </c>
      <c r="AY443">
        <v>2.5935999999999999</v>
      </c>
      <c r="AZ443">
        <v>3.0468000000000002</v>
      </c>
      <c r="BA443">
        <v>14.686999999999999</v>
      </c>
      <c r="BB443">
        <v>14.59</v>
      </c>
      <c r="BC443">
        <v>0.99</v>
      </c>
      <c r="BD443">
        <v>14.481999999999999</v>
      </c>
      <c r="BE443">
        <v>2908.1610000000001</v>
      </c>
      <c r="BF443">
        <v>148.976</v>
      </c>
      <c r="BG443">
        <v>1.4219999999999999</v>
      </c>
      <c r="BH443">
        <v>2.4E-2</v>
      </c>
      <c r="BI443">
        <v>1.446</v>
      </c>
      <c r="BJ443">
        <v>1.1200000000000001</v>
      </c>
      <c r="BK443">
        <v>1.9E-2</v>
      </c>
      <c r="BL443">
        <v>1.139</v>
      </c>
      <c r="BM443">
        <v>5.0194999999999999</v>
      </c>
      <c r="BQ443">
        <v>0</v>
      </c>
      <c r="BR443">
        <v>-3.848E-2</v>
      </c>
      <c r="BS443">
        <v>-5</v>
      </c>
      <c r="BT443">
        <v>5.1200000000000004E-3</v>
      </c>
      <c r="BU443">
        <v>-0.94035500000000005</v>
      </c>
      <c r="BV443">
        <v>0</v>
      </c>
      <c r="BW443" t="s">
        <v>155</v>
      </c>
      <c r="BX443">
        <v>0.78800000000000003</v>
      </c>
    </row>
    <row r="444" spans="1:76" x14ac:dyDescent="0.25">
      <c r="A444" s="26">
        <v>43530</v>
      </c>
      <c r="B444" s="29">
        <v>0.71058872685185193</v>
      </c>
      <c r="C444">
        <v>13.936</v>
      </c>
      <c r="D444">
        <v>1.0079</v>
      </c>
      <c r="E444">
        <v>10078.748943000001</v>
      </c>
      <c r="F444">
        <v>63.2</v>
      </c>
      <c r="G444">
        <v>1.1000000000000001</v>
      </c>
      <c r="H444">
        <v>640.20000000000005</v>
      </c>
      <c r="J444">
        <v>0</v>
      </c>
      <c r="K444">
        <v>0.87419999999999998</v>
      </c>
      <c r="L444">
        <v>12.1837</v>
      </c>
      <c r="M444">
        <v>0.88109999999999999</v>
      </c>
      <c r="N444">
        <v>55.222900000000003</v>
      </c>
      <c r="O444">
        <v>0.9617</v>
      </c>
      <c r="P444">
        <v>56.2</v>
      </c>
      <c r="Q444">
        <v>43.521500000000003</v>
      </c>
      <c r="R444">
        <v>0.75790000000000002</v>
      </c>
      <c r="S444">
        <v>44.3</v>
      </c>
      <c r="T444">
        <v>640.2251</v>
      </c>
      <c r="W444">
        <v>0</v>
      </c>
      <c r="X444">
        <v>0</v>
      </c>
      <c r="Y444">
        <v>11.5</v>
      </c>
      <c r="Z444">
        <v>857</v>
      </c>
      <c r="AA444">
        <v>843</v>
      </c>
      <c r="AB444">
        <v>844</v>
      </c>
      <c r="AC444">
        <v>88</v>
      </c>
      <c r="AD444">
        <v>17.8</v>
      </c>
      <c r="AE444">
        <v>0.41</v>
      </c>
      <c r="AF444">
        <v>981</v>
      </c>
      <c r="AG444">
        <v>-4</v>
      </c>
      <c r="AH444">
        <v>44</v>
      </c>
      <c r="AI444">
        <v>35</v>
      </c>
      <c r="AJ444">
        <v>190</v>
      </c>
      <c r="AK444">
        <v>170</v>
      </c>
      <c r="AL444">
        <v>4.5</v>
      </c>
      <c r="AM444">
        <v>174</v>
      </c>
      <c r="AN444" t="s">
        <v>155</v>
      </c>
      <c r="AO444">
        <v>2</v>
      </c>
      <c r="AP444" s="28">
        <v>0.91907407407407404</v>
      </c>
      <c r="AQ444">
        <v>47.164254</v>
      </c>
      <c r="AR444">
        <v>-88.488435999999993</v>
      </c>
      <c r="AS444">
        <v>317.8</v>
      </c>
      <c r="AT444">
        <v>20.399999999999999</v>
      </c>
      <c r="AU444">
        <v>12</v>
      </c>
      <c r="AV444">
        <v>11</v>
      </c>
      <c r="AW444" t="s">
        <v>208</v>
      </c>
      <c r="AX444">
        <v>1.6468</v>
      </c>
      <c r="AY444">
        <v>2.7</v>
      </c>
      <c r="AZ444">
        <v>3.1467999999999998</v>
      </c>
      <c r="BA444">
        <v>14.686999999999999</v>
      </c>
      <c r="BB444">
        <v>14.68</v>
      </c>
      <c r="BC444">
        <v>1</v>
      </c>
      <c r="BD444">
        <v>14.387</v>
      </c>
      <c r="BE444">
        <v>2930.7310000000002</v>
      </c>
      <c r="BF444">
        <v>134.898</v>
      </c>
      <c r="BG444">
        <v>1.391</v>
      </c>
      <c r="BH444">
        <v>2.4E-2</v>
      </c>
      <c r="BI444">
        <v>1.415</v>
      </c>
      <c r="BJ444">
        <v>1.0960000000000001</v>
      </c>
      <c r="BK444">
        <v>1.9E-2</v>
      </c>
      <c r="BL444">
        <v>1.115</v>
      </c>
      <c r="BM444">
        <v>4.8903999999999996</v>
      </c>
      <c r="BQ444">
        <v>0</v>
      </c>
      <c r="BR444">
        <v>-4.0640000000000003E-2</v>
      </c>
      <c r="BS444">
        <v>-5</v>
      </c>
      <c r="BT444">
        <v>5.0000000000000001E-3</v>
      </c>
      <c r="BU444">
        <v>-0.99314000000000002</v>
      </c>
      <c r="BV444">
        <v>0</v>
      </c>
      <c r="BW444" t="s">
        <v>155</v>
      </c>
      <c r="BX444">
        <v>0.78800000000000003</v>
      </c>
    </row>
    <row r="445" spans="1:76" x14ac:dyDescent="0.25">
      <c r="A445" s="26">
        <v>43530</v>
      </c>
      <c r="B445" s="29">
        <v>0.71060030092592585</v>
      </c>
      <c r="C445">
        <v>13.961</v>
      </c>
      <c r="D445">
        <v>0.93200000000000005</v>
      </c>
      <c r="E445">
        <v>9320.4507510000003</v>
      </c>
      <c r="F445">
        <v>61.4</v>
      </c>
      <c r="G445">
        <v>1.1000000000000001</v>
      </c>
      <c r="H445">
        <v>613.9</v>
      </c>
      <c r="J445">
        <v>0</v>
      </c>
      <c r="K445">
        <v>0.87470000000000003</v>
      </c>
      <c r="L445">
        <v>12.2112</v>
      </c>
      <c r="M445">
        <v>0.81530000000000002</v>
      </c>
      <c r="N445">
        <v>53.735199999999999</v>
      </c>
      <c r="O445">
        <v>0.96220000000000006</v>
      </c>
      <c r="P445">
        <v>54.7</v>
      </c>
      <c r="Q445">
        <v>42.3491</v>
      </c>
      <c r="R445">
        <v>0.75829999999999997</v>
      </c>
      <c r="S445">
        <v>43.1</v>
      </c>
      <c r="T445">
        <v>613.85119999999995</v>
      </c>
      <c r="W445">
        <v>0</v>
      </c>
      <c r="X445">
        <v>0</v>
      </c>
      <c r="Y445">
        <v>11.4</v>
      </c>
      <c r="Z445">
        <v>857</v>
      </c>
      <c r="AA445">
        <v>843</v>
      </c>
      <c r="AB445">
        <v>844</v>
      </c>
      <c r="AC445">
        <v>88</v>
      </c>
      <c r="AD445">
        <v>17.8</v>
      </c>
      <c r="AE445">
        <v>0.41</v>
      </c>
      <c r="AF445">
        <v>981</v>
      </c>
      <c r="AG445">
        <v>-4</v>
      </c>
      <c r="AH445">
        <v>44</v>
      </c>
      <c r="AI445">
        <v>35</v>
      </c>
      <c r="AJ445">
        <v>190</v>
      </c>
      <c r="AK445">
        <v>170</v>
      </c>
      <c r="AL445">
        <v>4.4000000000000004</v>
      </c>
      <c r="AM445">
        <v>174</v>
      </c>
      <c r="AN445" t="s">
        <v>155</v>
      </c>
      <c r="AO445">
        <v>2</v>
      </c>
      <c r="AP445" s="28">
        <v>0.91908564814814808</v>
      </c>
      <c r="AQ445">
        <v>47.164285</v>
      </c>
      <c r="AR445">
        <v>-88.488556000000003</v>
      </c>
      <c r="AS445">
        <v>317.8</v>
      </c>
      <c r="AT445">
        <v>21</v>
      </c>
      <c r="AU445">
        <v>12</v>
      </c>
      <c r="AV445">
        <v>11</v>
      </c>
      <c r="AW445" t="s">
        <v>208</v>
      </c>
      <c r="AX445">
        <v>1.7</v>
      </c>
      <c r="AY445">
        <v>2.7</v>
      </c>
      <c r="AZ445">
        <v>3.2</v>
      </c>
      <c r="BA445">
        <v>14.686999999999999</v>
      </c>
      <c r="BB445">
        <v>14.74</v>
      </c>
      <c r="BC445">
        <v>1</v>
      </c>
      <c r="BD445">
        <v>14.324999999999999</v>
      </c>
      <c r="BE445">
        <v>2946.578</v>
      </c>
      <c r="BF445">
        <v>125.208</v>
      </c>
      <c r="BG445">
        <v>1.3580000000000001</v>
      </c>
      <c r="BH445">
        <v>2.4E-2</v>
      </c>
      <c r="BI445">
        <v>1.3819999999999999</v>
      </c>
      <c r="BJ445">
        <v>1.07</v>
      </c>
      <c r="BK445">
        <v>1.9E-2</v>
      </c>
      <c r="BL445">
        <v>1.089</v>
      </c>
      <c r="BM445">
        <v>4.7035999999999998</v>
      </c>
      <c r="BQ445">
        <v>0</v>
      </c>
      <c r="BR445">
        <v>-4.2759999999999999E-2</v>
      </c>
      <c r="BS445">
        <v>-5</v>
      </c>
      <c r="BT445">
        <v>5.8799999999999998E-3</v>
      </c>
      <c r="BU445">
        <v>-1.0449470000000001</v>
      </c>
      <c r="BV445">
        <v>0</v>
      </c>
      <c r="BW445" t="s">
        <v>155</v>
      </c>
      <c r="BX445">
        <v>0.78800000000000003</v>
      </c>
    </row>
    <row r="446" spans="1:76" x14ac:dyDescent="0.25">
      <c r="A446" s="26">
        <v>43530</v>
      </c>
      <c r="B446" s="29">
        <v>0.710611875</v>
      </c>
      <c r="C446">
        <v>13.968999999999999</v>
      </c>
      <c r="D446">
        <v>0.9234</v>
      </c>
      <c r="E446">
        <v>9233.8480799999998</v>
      </c>
      <c r="F446">
        <v>60</v>
      </c>
      <c r="G446">
        <v>1.1000000000000001</v>
      </c>
      <c r="H446">
        <v>591.20000000000005</v>
      </c>
      <c r="J446">
        <v>0</v>
      </c>
      <c r="K446">
        <v>0.87470000000000003</v>
      </c>
      <c r="L446">
        <v>12.219200000000001</v>
      </c>
      <c r="M446">
        <v>0.80769999999999997</v>
      </c>
      <c r="N446">
        <v>52.478999999999999</v>
      </c>
      <c r="O446">
        <v>0.96220000000000006</v>
      </c>
      <c r="P446">
        <v>53.4</v>
      </c>
      <c r="Q446">
        <v>41.359000000000002</v>
      </c>
      <c r="R446">
        <v>0.75829999999999997</v>
      </c>
      <c r="S446">
        <v>42.1</v>
      </c>
      <c r="T446">
        <v>591.22349999999994</v>
      </c>
      <c r="W446">
        <v>0</v>
      </c>
      <c r="X446">
        <v>0</v>
      </c>
      <c r="Y446">
        <v>11.5</v>
      </c>
      <c r="Z446">
        <v>857</v>
      </c>
      <c r="AA446">
        <v>843</v>
      </c>
      <c r="AB446">
        <v>846</v>
      </c>
      <c r="AC446">
        <v>88</v>
      </c>
      <c r="AD446">
        <v>17.8</v>
      </c>
      <c r="AE446">
        <v>0.41</v>
      </c>
      <c r="AF446">
        <v>981</v>
      </c>
      <c r="AG446">
        <v>-4</v>
      </c>
      <c r="AH446">
        <v>44</v>
      </c>
      <c r="AI446">
        <v>35</v>
      </c>
      <c r="AJ446">
        <v>190.9</v>
      </c>
      <c r="AK446">
        <v>170</v>
      </c>
      <c r="AL446">
        <v>4.4000000000000004</v>
      </c>
      <c r="AM446">
        <v>174</v>
      </c>
      <c r="AN446" t="s">
        <v>155</v>
      </c>
      <c r="AO446">
        <v>2</v>
      </c>
      <c r="AP446" s="28">
        <v>0.91909722222222223</v>
      </c>
      <c r="AQ446">
        <v>47.164306000000003</v>
      </c>
      <c r="AR446">
        <v>-88.488682999999995</v>
      </c>
      <c r="AS446">
        <v>317.7</v>
      </c>
      <c r="AT446">
        <v>21.5</v>
      </c>
      <c r="AU446">
        <v>12</v>
      </c>
      <c r="AV446">
        <v>11</v>
      </c>
      <c r="AW446" t="s">
        <v>208</v>
      </c>
      <c r="AX446">
        <v>1.7</v>
      </c>
      <c r="AY446">
        <v>2.7936000000000001</v>
      </c>
      <c r="AZ446">
        <v>3.2936000000000001</v>
      </c>
      <c r="BA446">
        <v>14.686999999999999</v>
      </c>
      <c r="BB446">
        <v>14.74</v>
      </c>
      <c r="BC446">
        <v>1</v>
      </c>
      <c r="BD446">
        <v>14.321999999999999</v>
      </c>
      <c r="BE446">
        <v>2948.9180000000001</v>
      </c>
      <c r="BF446">
        <v>124.066</v>
      </c>
      <c r="BG446">
        <v>1.3260000000000001</v>
      </c>
      <c r="BH446">
        <v>2.4E-2</v>
      </c>
      <c r="BI446">
        <v>1.351</v>
      </c>
      <c r="BJ446">
        <v>1.0449999999999999</v>
      </c>
      <c r="BK446">
        <v>1.9E-2</v>
      </c>
      <c r="BL446">
        <v>1.0640000000000001</v>
      </c>
      <c r="BM446">
        <v>4.5308999999999999</v>
      </c>
      <c r="BQ446">
        <v>0</v>
      </c>
      <c r="BR446">
        <v>-3.7719999999999997E-2</v>
      </c>
      <c r="BS446">
        <v>-5</v>
      </c>
      <c r="BT446">
        <v>5.1200000000000004E-3</v>
      </c>
      <c r="BU446">
        <v>-0.92178199999999999</v>
      </c>
      <c r="BV446">
        <v>0</v>
      </c>
      <c r="BW446" t="s">
        <v>155</v>
      </c>
      <c r="BX446">
        <v>0.78800000000000003</v>
      </c>
    </row>
    <row r="447" spans="1:76" x14ac:dyDescent="0.25">
      <c r="A447" s="26">
        <v>43530</v>
      </c>
      <c r="B447" s="29">
        <v>0.71062344907407404</v>
      </c>
      <c r="C447">
        <v>13.926</v>
      </c>
      <c r="D447">
        <v>1.0853999999999999</v>
      </c>
      <c r="E447">
        <v>10853.969336</v>
      </c>
      <c r="F447">
        <v>58.9</v>
      </c>
      <c r="G447">
        <v>1.1000000000000001</v>
      </c>
      <c r="H447">
        <v>596.5</v>
      </c>
      <c r="J447">
        <v>0</v>
      </c>
      <c r="K447">
        <v>0.87360000000000004</v>
      </c>
      <c r="L447">
        <v>12.1668</v>
      </c>
      <c r="M447">
        <v>0.94830000000000003</v>
      </c>
      <c r="N447">
        <v>51.452599999999997</v>
      </c>
      <c r="O447">
        <v>0.96099999999999997</v>
      </c>
      <c r="P447">
        <v>52.4</v>
      </c>
      <c r="Q447">
        <v>40.5501</v>
      </c>
      <c r="R447">
        <v>0.75739999999999996</v>
      </c>
      <c r="S447">
        <v>41.3</v>
      </c>
      <c r="T447">
        <v>596.54269999999997</v>
      </c>
      <c r="W447">
        <v>0</v>
      </c>
      <c r="X447">
        <v>0</v>
      </c>
      <c r="Y447">
        <v>11.4</v>
      </c>
      <c r="Z447">
        <v>857</v>
      </c>
      <c r="AA447">
        <v>843</v>
      </c>
      <c r="AB447">
        <v>847</v>
      </c>
      <c r="AC447">
        <v>88</v>
      </c>
      <c r="AD447">
        <v>17.8</v>
      </c>
      <c r="AE447">
        <v>0.41</v>
      </c>
      <c r="AF447">
        <v>981</v>
      </c>
      <c r="AG447">
        <v>-4</v>
      </c>
      <c r="AH447">
        <v>44</v>
      </c>
      <c r="AI447">
        <v>35</v>
      </c>
      <c r="AJ447">
        <v>191</v>
      </c>
      <c r="AK447">
        <v>170</v>
      </c>
      <c r="AL447">
        <v>4.4000000000000004</v>
      </c>
      <c r="AM447">
        <v>174</v>
      </c>
      <c r="AN447" t="s">
        <v>155</v>
      </c>
      <c r="AO447">
        <v>2</v>
      </c>
      <c r="AP447" s="28">
        <v>0.91910879629629638</v>
      </c>
      <c r="AQ447">
        <v>47.164315000000002</v>
      </c>
      <c r="AR447">
        <v>-88.488812999999993</v>
      </c>
      <c r="AS447">
        <v>317.60000000000002</v>
      </c>
      <c r="AT447">
        <v>21.9</v>
      </c>
      <c r="AU447">
        <v>12</v>
      </c>
      <c r="AV447">
        <v>11</v>
      </c>
      <c r="AW447" t="s">
        <v>208</v>
      </c>
      <c r="AX447">
        <v>1.4192</v>
      </c>
      <c r="AY447">
        <v>2.5255999999999998</v>
      </c>
      <c r="AZ447">
        <v>2.9319999999999999</v>
      </c>
      <c r="BA447">
        <v>14.686999999999999</v>
      </c>
      <c r="BB447">
        <v>14.61</v>
      </c>
      <c r="BC447">
        <v>0.99</v>
      </c>
      <c r="BD447">
        <v>14.462999999999999</v>
      </c>
      <c r="BE447">
        <v>2916.442</v>
      </c>
      <c r="BF447">
        <v>144.66999999999999</v>
      </c>
      <c r="BG447">
        <v>1.292</v>
      </c>
      <c r="BH447">
        <v>2.4E-2</v>
      </c>
      <c r="BI447">
        <v>1.3160000000000001</v>
      </c>
      <c r="BJ447">
        <v>1.018</v>
      </c>
      <c r="BK447">
        <v>1.9E-2</v>
      </c>
      <c r="BL447">
        <v>1.0369999999999999</v>
      </c>
      <c r="BM447">
        <v>4.5407999999999999</v>
      </c>
      <c r="BQ447">
        <v>0</v>
      </c>
      <c r="BR447">
        <v>-4.0516000000000003E-2</v>
      </c>
      <c r="BS447">
        <v>-5</v>
      </c>
      <c r="BT447">
        <v>5.0000000000000001E-3</v>
      </c>
      <c r="BU447">
        <v>-0.99012199999999995</v>
      </c>
      <c r="BV447">
        <v>0</v>
      </c>
      <c r="BW447" t="s">
        <v>155</v>
      </c>
      <c r="BX447">
        <v>0.78800000000000003</v>
      </c>
    </row>
    <row r="448" spans="1:76" x14ac:dyDescent="0.25">
      <c r="A448" s="26">
        <v>43530</v>
      </c>
      <c r="B448" s="29">
        <v>0.71063502314814819</v>
      </c>
      <c r="C448">
        <v>13.904</v>
      </c>
      <c r="D448">
        <v>1.2983</v>
      </c>
      <c r="E448">
        <v>12983.441226999999</v>
      </c>
      <c r="F448">
        <v>58.6</v>
      </c>
      <c r="G448">
        <v>1.1000000000000001</v>
      </c>
      <c r="H448">
        <v>650.20000000000005</v>
      </c>
      <c r="J448">
        <v>0</v>
      </c>
      <c r="K448">
        <v>0.87190000000000001</v>
      </c>
      <c r="L448">
        <v>12.123699999999999</v>
      </c>
      <c r="M448">
        <v>1.1321000000000001</v>
      </c>
      <c r="N448">
        <v>51.095100000000002</v>
      </c>
      <c r="O448">
        <v>0.95909999999999995</v>
      </c>
      <c r="P448">
        <v>52.1</v>
      </c>
      <c r="Q448">
        <v>40.2684</v>
      </c>
      <c r="R448">
        <v>0.75590000000000002</v>
      </c>
      <c r="S448">
        <v>41</v>
      </c>
      <c r="T448">
        <v>650.21500000000003</v>
      </c>
      <c r="W448">
        <v>0</v>
      </c>
      <c r="X448">
        <v>0</v>
      </c>
      <c r="Y448">
        <v>11.5</v>
      </c>
      <c r="Z448">
        <v>857</v>
      </c>
      <c r="AA448">
        <v>843</v>
      </c>
      <c r="AB448">
        <v>846</v>
      </c>
      <c r="AC448">
        <v>88</v>
      </c>
      <c r="AD448">
        <v>17.8</v>
      </c>
      <c r="AE448">
        <v>0.41</v>
      </c>
      <c r="AF448">
        <v>981</v>
      </c>
      <c r="AG448">
        <v>-4</v>
      </c>
      <c r="AH448">
        <v>44</v>
      </c>
      <c r="AI448">
        <v>35</v>
      </c>
      <c r="AJ448">
        <v>191</v>
      </c>
      <c r="AK448">
        <v>170</v>
      </c>
      <c r="AL448">
        <v>4.4000000000000004</v>
      </c>
      <c r="AM448">
        <v>174</v>
      </c>
      <c r="AN448" t="s">
        <v>155</v>
      </c>
      <c r="AO448">
        <v>2</v>
      </c>
      <c r="AP448" s="28">
        <v>0.91912037037037031</v>
      </c>
      <c r="AQ448">
        <v>47.164315999999999</v>
      </c>
      <c r="AR448">
        <v>-88.488943000000006</v>
      </c>
      <c r="AS448">
        <v>317.39999999999998</v>
      </c>
      <c r="AT448">
        <v>22.2</v>
      </c>
      <c r="AU448">
        <v>12</v>
      </c>
      <c r="AV448">
        <v>11</v>
      </c>
      <c r="AW448" t="s">
        <v>208</v>
      </c>
      <c r="AX448">
        <v>1.1000000000000001</v>
      </c>
      <c r="AY448">
        <v>1.9596</v>
      </c>
      <c r="AZ448">
        <v>2.2595999999999998</v>
      </c>
      <c r="BA448">
        <v>14.686999999999999</v>
      </c>
      <c r="BB448">
        <v>14.41</v>
      </c>
      <c r="BC448">
        <v>0.98</v>
      </c>
      <c r="BD448">
        <v>14.688000000000001</v>
      </c>
      <c r="BE448">
        <v>2874.1390000000001</v>
      </c>
      <c r="BF448">
        <v>170.81299999999999</v>
      </c>
      <c r="BG448">
        <v>1.268</v>
      </c>
      <c r="BH448">
        <v>2.4E-2</v>
      </c>
      <c r="BI448">
        <v>1.292</v>
      </c>
      <c r="BJ448">
        <v>1</v>
      </c>
      <c r="BK448">
        <v>1.9E-2</v>
      </c>
      <c r="BL448">
        <v>1.018</v>
      </c>
      <c r="BM448">
        <v>4.8948999999999998</v>
      </c>
      <c r="BQ448">
        <v>0</v>
      </c>
      <c r="BR448">
        <v>0.41125800000000001</v>
      </c>
      <c r="BS448">
        <v>-5</v>
      </c>
      <c r="BT448">
        <v>5.0000000000000001E-3</v>
      </c>
      <c r="BU448">
        <v>10.050122999999999</v>
      </c>
      <c r="BV448">
        <v>0</v>
      </c>
      <c r="BW448" t="s">
        <v>155</v>
      </c>
      <c r="BX448">
        <v>0.78800000000000003</v>
      </c>
    </row>
    <row r="449" spans="1:76" x14ac:dyDescent="0.25">
      <c r="A449" s="26">
        <v>43530</v>
      </c>
      <c r="B449" s="29">
        <v>0.71064659722222212</v>
      </c>
      <c r="C449">
        <v>13.9</v>
      </c>
      <c r="D449">
        <v>1.1911</v>
      </c>
      <c r="E449">
        <v>11910.75</v>
      </c>
      <c r="F449">
        <v>58.8</v>
      </c>
      <c r="G449">
        <v>1.1000000000000001</v>
      </c>
      <c r="H449">
        <v>693.7</v>
      </c>
      <c r="J449">
        <v>0</v>
      </c>
      <c r="K449">
        <v>0.87280000000000002</v>
      </c>
      <c r="L449">
        <v>12.1326</v>
      </c>
      <c r="M449">
        <v>1.0396000000000001</v>
      </c>
      <c r="N449">
        <v>51.289900000000003</v>
      </c>
      <c r="O449">
        <v>0.96009999999999995</v>
      </c>
      <c r="P449">
        <v>52.3</v>
      </c>
      <c r="Q449">
        <v>40.421900000000001</v>
      </c>
      <c r="R449">
        <v>0.75670000000000004</v>
      </c>
      <c r="S449">
        <v>41.2</v>
      </c>
      <c r="T449">
        <v>693.65920000000006</v>
      </c>
      <c r="W449">
        <v>0</v>
      </c>
      <c r="X449">
        <v>0</v>
      </c>
      <c r="Y449">
        <v>11.5</v>
      </c>
      <c r="Z449">
        <v>857</v>
      </c>
      <c r="AA449">
        <v>842</v>
      </c>
      <c r="AB449">
        <v>844</v>
      </c>
      <c r="AC449">
        <v>88</v>
      </c>
      <c r="AD449">
        <v>17.8</v>
      </c>
      <c r="AE449">
        <v>0.41</v>
      </c>
      <c r="AF449">
        <v>981</v>
      </c>
      <c r="AG449">
        <v>-4</v>
      </c>
      <c r="AH449">
        <v>44</v>
      </c>
      <c r="AI449">
        <v>35</v>
      </c>
      <c r="AJ449">
        <v>191</v>
      </c>
      <c r="AK449">
        <v>170</v>
      </c>
      <c r="AL449">
        <v>4.4000000000000004</v>
      </c>
      <c r="AM449">
        <v>174</v>
      </c>
      <c r="AN449" t="s">
        <v>155</v>
      </c>
      <c r="AO449">
        <v>2</v>
      </c>
      <c r="AP449" s="28">
        <v>0.91913194444444446</v>
      </c>
      <c r="AQ449">
        <v>47.164301999999999</v>
      </c>
      <c r="AR449">
        <v>-88.489076999999995</v>
      </c>
      <c r="AS449">
        <v>317.3</v>
      </c>
      <c r="AT449">
        <v>22.6</v>
      </c>
      <c r="AU449">
        <v>12</v>
      </c>
      <c r="AV449">
        <v>11</v>
      </c>
      <c r="AW449" t="s">
        <v>208</v>
      </c>
      <c r="AX449">
        <v>1.2871999999999999</v>
      </c>
      <c r="AY449">
        <v>1.4256</v>
      </c>
      <c r="AZ449">
        <v>2.2404000000000002</v>
      </c>
      <c r="BA449">
        <v>14.686999999999999</v>
      </c>
      <c r="BB449">
        <v>14.51</v>
      </c>
      <c r="BC449">
        <v>0.99</v>
      </c>
      <c r="BD449">
        <v>14.568</v>
      </c>
      <c r="BE449">
        <v>2893.5059999999999</v>
      </c>
      <c r="BF449">
        <v>157.80699999999999</v>
      </c>
      <c r="BG449">
        <v>1.2809999999999999</v>
      </c>
      <c r="BH449">
        <v>2.4E-2</v>
      </c>
      <c r="BI449">
        <v>1.3049999999999999</v>
      </c>
      <c r="BJ449">
        <v>1.01</v>
      </c>
      <c r="BK449">
        <v>1.9E-2</v>
      </c>
      <c r="BL449">
        <v>1.028</v>
      </c>
      <c r="BM449">
        <v>5.2533000000000003</v>
      </c>
      <c r="BQ449">
        <v>0</v>
      </c>
      <c r="BR449">
        <v>0.31019999999999998</v>
      </c>
      <c r="BS449">
        <v>-5</v>
      </c>
      <c r="BT449">
        <v>5.0000000000000001E-3</v>
      </c>
      <c r="BU449">
        <v>7.5805119999999997</v>
      </c>
      <c r="BV449">
        <v>0</v>
      </c>
      <c r="BW449" t="s">
        <v>155</v>
      </c>
      <c r="BX449">
        <v>0.78800000000000003</v>
      </c>
    </row>
    <row r="450" spans="1:76" x14ac:dyDescent="0.25">
      <c r="A450" s="26">
        <v>43530</v>
      </c>
      <c r="B450" s="29">
        <v>0.71065817129629627</v>
      </c>
      <c r="C450">
        <v>13.909000000000001</v>
      </c>
      <c r="D450">
        <v>1.0882000000000001</v>
      </c>
      <c r="E450">
        <v>10882.185971000001</v>
      </c>
      <c r="F450">
        <v>60.9</v>
      </c>
      <c r="G450">
        <v>1.1000000000000001</v>
      </c>
      <c r="H450">
        <v>690.2</v>
      </c>
      <c r="J450">
        <v>0</v>
      </c>
      <c r="K450">
        <v>0.87370000000000003</v>
      </c>
      <c r="L450">
        <v>12.1516</v>
      </c>
      <c r="M450">
        <v>0.95069999999999999</v>
      </c>
      <c r="N450">
        <v>53.231200000000001</v>
      </c>
      <c r="O450">
        <v>0.96099999999999997</v>
      </c>
      <c r="P450">
        <v>54.2</v>
      </c>
      <c r="Q450">
        <v>41.951799999999999</v>
      </c>
      <c r="R450">
        <v>0.75739999999999996</v>
      </c>
      <c r="S450">
        <v>42.7</v>
      </c>
      <c r="T450">
        <v>690.1721</v>
      </c>
      <c r="W450">
        <v>0</v>
      </c>
      <c r="X450">
        <v>0</v>
      </c>
      <c r="Y450">
        <v>11.4</v>
      </c>
      <c r="Z450">
        <v>857</v>
      </c>
      <c r="AA450">
        <v>844</v>
      </c>
      <c r="AB450">
        <v>844</v>
      </c>
      <c r="AC450">
        <v>88</v>
      </c>
      <c r="AD450">
        <v>17.8</v>
      </c>
      <c r="AE450">
        <v>0.41</v>
      </c>
      <c r="AF450">
        <v>981</v>
      </c>
      <c r="AG450">
        <v>-4</v>
      </c>
      <c r="AH450">
        <v>44</v>
      </c>
      <c r="AI450">
        <v>35</v>
      </c>
      <c r="AJ450">
        <v>191</v>
      </c>
      <c r="AK450">
        <v>170</v>
      </c>
      <c r="AL450">
        <v>4.4000000000000004</v>
      </c>
      <c r="AM450">
        <v>174</v>
      </c>
      <c r="AN450" t="s">
        <v>155</v>
      </c>
      <c r="AO450">
        <v>2</v>
      </c>
      <c r="AP450" s="28">
        <v>0.9191435185185185</v>
      </c>
      <c r="AQ450">
        <v>47.164279000000001</v>
      </c>
      <c r="AR450">
        <v>-88.489213000000007</v>
      </c>
      <c r="AS450">
        <v>317.3</v>
      </c>
      <c r="AT450">
        <v>23.2</v>
      </c>
      <c r="AU450">
        <v>12</v>
      </c>
      <c r="AV450">
        <v>10</v>
      </c>
      <c r="AW450" t="s">
        <v>207</v>
      </c>
      <c r="AX450">
        <v>1.3128</v>
      </c>
      <c r="AY450">
        <v>1.0468</v>
      </c>
      <c r="AZ450">
        <v>2.2595999999999998</v>
      </c>
      <c r="BA450">
        <v>14.686999999999999</v>
      </c>
      <c r="BB450">
        <v>14.61</v>
      </c>
      <c r="BC450">
        <v>0.99</v>
      </c>
      <c r="BD450">
        <v>14.46</v>
      </c>
      <c r="BE450">
        <v>2913.5419999999999</v>
      </c>
      <c r="BF450">
        <v>145.08600000000001</v>
      </c>
      <c r="BG450">
        <v>1.337</v>
      </c>
      <c r="BH450">
        <v>2.4E-2</v>
      </c>
      <c r="BI450">
        <v>1.361</v>
      </c>
      <c r="BJ450">
        <v>1.0529999999999999</v>
      </c>
      <c r="BK450">
        <v>1.9E-2</v>
      </c>
      <c r="BL450">
        <v>1.0720000000000001</v>
      </c>
      <c r="BM450">
        <v>5.2548000000000004</v>
      </c>
      <c r="BQ450">
        <v>0</v>
      </c>
      <c r="BR450">
        <v>0.16567999999999999</v>
      </c>
      <c r="BS450">
        <v>-5</v>
      </c>
      <c r="BT450">
        <v>5.0000000000000001E-3</v>
      </c>
      <c r="BU450">
        <v>4.0488049999999998</v>
      </c>
      <c r="BV450">
        <v>0</v>
      </c>
      <c r="BW450" t="s">
        <v>155</v>
      </c>
      <c r="BX450">
        <v>0.78800000000000003</v>
      </c>
    </row>
    <row r="451" spans="1:76" x14ac:dyDescent="0.25">
      <c r="A451" s="26">
        <v>43530</v>
      </c>
      <c r="B451" s="29">
        <v>0.71066974537037042</v>
      </c>
      <c r="C451">
        <v>13.943</v>
      </c>
      <c r="D451">
        <v>0.97450000000000003</v>
      </c>
      <c r="E451">
        <v>9745.2173910000001</v>
      </c>
      <c r="F451">
        <v>63.1</v>
      </c>
      <c r="G451">
        <v>1.1000000000000001</v>
      </c>
      <c r="H451">
        <v>672.8</v>
      </c>
      <c r="J451">
        <v>0</v>
      </c>
      <c r="K451">
        <v>0.87439999999999996</v>
      </c>
      <c r="L451">
        <v>12.192500000000001</v>
      </c>
      <c r="M451">
        <v>0.85219999999999996</v>
      </c>
      <c r="N451">
        <v>55.161200000000001</v>
      </c>
      <c r="O451">
        <v>0.96189999999999998</v>
      </c>
      <c r="P451">
        <v>56.1</v>
      </c>
      <c r="Q451">
        <v>43.472900000000003</v>
      </c>
      <c r="R451">
        <v>0.7581</v>
      </c>
      <c r="S451">
        <v>44.2</v>
      </c>
      <c r="T451">
        <v>672.78290000000004</v>
      </c>
      <c r="W451">
        <v>0</v>
      </c>
      <c r="X451">
        <v>0</v>
      </c>
      <c r="Y451">
        <v>11.5</v>
      </c>
      <c r="Z451">
        <v>857</v>
      </c>
      <c r="AA451">
        <v>843</v>
      </c>
      <c r="AB451">
        <v>844</v>
      </c>
      <c r="AC451">
        <v>88</v>
      </c>
      <c r="AD451">
        <v>17.8</v>
      </c>
      <c r="AE451">
        <v>0.41</v>
      </c>
      <c r="AF451">
        <v>981</v>
      </c>
      <c r="AG451">
        <v>-4</v>
      </c>
      <c r="AH451">
        <v>44</v>
      </c>
      <c r="AI451">
        <v>35</v>
      </c>
      <c r="AJ451">
        <v>191</v>
      </c>
      <c r="AK451">
        <v>170</v>
      </c>
      <c r="AL451">
        <v>4.5</v>
      </c>
      <c r="AM451">
        <v>174</v>
      </c>
      <c r="AN451" t="s">
        <v>155</v>
      </c>
      <c r="AO451">
        <v>2</v>
      </c>
      <c r="AP451" s="28">
        <v>0.91915509259259265</v>
      </c>
      <c r="AQ451">
        <v>47.164248000000001</v>
      </c>
      <c r="AR451">
        <v>-88.489348000000007</v>
      </c>
      <c r="AS451">
        <v>317.3</v>
      </c>
      <c r="AT451">
        <v>24.1</v>
      </c>
      <c r="AU451">
        <v>12</v>
      </c>
      <c r="AV451">
        <v>10</v>
      </c>
      <c r="AW451" t="s">
        <v>207</v>
      </c>
      <c r="AX451">
        <v>1.1000000000000001</v>
      </c>
      <c r="AY451">
        <v>1.1467529999999999</v>
      </c>
      <c r="AZ451">
        <v>2.1</v>
      </c>
      <c r="BA451">
        <v>14.686999999999999</v>
      </c>
      <c r="BB451">
        <v>14.7</v>
      </c>
      <c r="BC451">
        <v>1</v>
      </c>
      <c r="BD451">
        <v>14.36</v>
      </c>
      <c r="BE451">
        <v>2936.6419999999998</v>
      </c>
      <c r="BF451">
        <v>130.63300000000001</v>
      </c>
      <c r="BG451">
        <v>1.391</v>
      </c>
      <c r="BH451">
        <v>2.4E-2</v>
      </c>
      <c r="BI451">
        <v>1.4159999999999999</v>
      </c>
      <c r="BJ451">
        <v>1.097</v>
      </c>
      <c r="BK451">
        <v>1.9E-2</v>
      </c>
      <c r="BL451">
        <v>1.1160000000000001</v>
      </c>
      <c r="BM451">
        <v>5.1456999999999997</v>
      </c>
      <c r="BQ451">
        <v>0</v>
      </c>
      <c r="BR451">
        <v>0.1138</v>
      </c>
      <c r="BS451">
        <v>-5</v>
      </c>
      <c r="BT451">
        <v>5.0000000000000001E-3</v>
      </c>
      <c r="BU451">
        <v>2.7809879999999998</v>
      </c>
      <c r="BV451">
        <v>0</v>
      </c>
      <c r="BW451" t="s">
        <v>155</v>
      </c>
      <c r="BX451">
        <v>0.78800000000000003</v>
      </c>
    </row>
    <row r="452" spans="1:76" x14ac:dyDescent="0.25">
      <c r="A452" s="26">
        <v>43530</v>
      </c>
      <c r="B452" s="29">
        <v>0.71068131944444446</v>
      </c>
      <c r="C452">
        <v>13.984999999999999</v>
      </c>
      <c r="D452">
        <v>0.83050000000000002</v>
      </c>
      <c r="E452">
        <v>8305.1282050000009</v>
      </c>
      <c r="F452">
        <v>64.599999999999994</v>
      </c>
      <c r="G452">
        <v>1.1000000000000001</v>
      </c>
      <c r="H452">
        <v>630.70000000000005</v>
      </c>
      <c r="J452">
        <v>0</v>
      </c>
      <c r="K452">
        <v>0.87539999999999996</v>
      </c>
      <c r="L452">
        <v>12.242100000000001</v>
      </c>
      <c r="M452">
        <v>0.72699999999999998</v>
      </c>
      <c r="N452">
        <v>56.540900000000001</v>
      </c>
      <c r="O452">
        <v>0.96289999999999998</v>
      </c>
      <c r="P452">
        <v>57.5</v>
      </c>
      <c r="Q452">
        <v>44.560299999999998</v>
      </c>
      <c r="R452">
        <v>0.75890000000000002</v>
      </c>
      <c r="S452">
        <v>45.3</v>
      </c>
      <c r="T452">
        <v>630.70740000000001</v>
      </c>
      <c r="W452">
        <v>0</v>
      </c>
      <c r="X452">
        <v>0</v>
      </c>
      <c r="Y452">
        <v>11.5</v>
      </c>
      <c r="Z452">
        <v>857</v>
      </c>
      <c r="AA452">
        <v>843</v>
      </c>
      <c r="AB452">
        <v>844</v>
      </c>
      <c r="AC452">
        <v>88</v>
      </c>
      <c r="AD452">
        <v>17.8</v>
      </c>
      <c r="AE452">
        <v>0.41</v>
      </c>
      <c r="AF452">
        <v>981</v>
      </c>
      <c r="AG452">
        <v>-4</v>
      </c>
      <c r="AH452">
        <v>44</v>
      </c>
      <c r="AI452">
        <v>35</v>
      </c>
      <c r="AJ452">
        <v>191</v>
      </c>
      <c r="AK452">
        <v>170</v>
      </c>
      <c r="AL452">
        <v>4.4000000000000004</v>
      </c>
      <c r="AM452">
        <v>174</v>
      </c>
      <c r="AN452" t="s">
        <v>155</v>
      </c>
      <c r="AO452">
        <v>2</v>
      </c>
      <c r="AP452" s="28">
        <v>0.91916666666666658</v>
      </c>
      <c r="AQ452">
        <v>47.164200999999998</v>
      </c>
      <c r="AR452">
        <v>-88.489480999999998</v>
      </c>
      <c r="AS452">
        <v>317.2</v>
      </c>
      <c r="AT452">
        <v>24.9</v>
      </c>
      <c r="AU452">
        <v>12</v>
      </c>
      <c r="AV452">
        <v>10</v>
      </c>
      <c r="AW452" t="s">
        <v>207</v>
      </c>
      <c r="AX452">
        <v>1.146747</v>
      </c>
      <c r="AY452">
        <v>1.1065069999999999</v>
      </c>
      <c r="AZ452">
        <v>2.146747</v>
      </c>
      <c r="BA452">
        <v>14.686999999999999</v>
      </c>
      <c r="BB452">
        <v>14.82</v>
      </c>
      <c r="BC452">
        <v>1.01</v>
      </c>
      <c r="BD452">
        <v>14.238</v>
      </c>
      <c r="BE452">
        <v>2966.694</v>
      </c>
      <c r="BF452">
        <v>112.133</v>
      </c>
      <c r="BG452">
        <v>1.4350000000000001</v>
      </c>
      <c r="BH452">
        <v>2.4E-2</v>
      </c>
      <c r="BI452">
        <v>1.4590000000000001</v>
      </c>
      <c r="BJ452">
        <v>1.131</v>
      </c>
      <c r="BK452">
        <v>1.9E-2</v>
      </c>
      <c r="BL452">
        <v>1.1499999999999999</v>
      </c>
      <c r="BM452">
        <v>4.8535000000000004</v>
      </c>
      <c r="BQ452">
        <v>0</v>
      </c>
      <c r="BR452">
        <v>2.452E-2</v>
      </c>
      <c r="BS452">
        <v>-5</v>
      </c>
      <c r="BT452">
        <v>5.0000000000000001E-3</v>
      </c>
      <c r="BU452">
        <v>0.59920799999999996</v>
      </c>
      <c r="BV452">
        <v>0</v>
      </c>
      <c r="BW452" t="s">
        <v>155</v>
      </c>
      <c r="BX452">
        <v>0.78800000000000003</v>
      </c>
    </row>
    <row r="453" spans="1:76" x14ac:dyDescent="0.25">
      <c r="A453" s="26">
        <v>43530</v>
      </c>
      <c r="B453" s="29">
        <v>0.7106928935185185</v>
      </c>
      <c r="C453">
        <v>14.086</v>
      </c>
      <c r="D453">
        <v>0.73440000000000005</v>
      </c>
      <c r="E453">
        <v>7343.6240470000002</v>
      </c>
      <c r="F453">
        <v>65.2</v>
      </c>
      <c r="G453">
        <v>1.1000000000000001</v>
      </c>
      <c r="H453">
        <v>589.79999999999995</v>
      </c>
      <c r="J453">
        <v>0</v>
      </c>
      <c r="K453">
        <v>0.87549999999999994</v>
      </c>
      <c r="L453">
        <v>12.332100000000001</v>
      </c>
      <c r="M453">
        <v>0.64290000000000003</v>
      </c>
      <c r="N453">
        <v>57.064300000000003</v>
      </c>
      <c r="O453">
        <v>0.96299999999999997</v>
      </c>
      <c r="P453">
        <v>58</v>
      </c>
      <c r="Q453">
        <v>44.972799999999999</v>
      </c>
      <c r="R453">
        <v>0.75900000000000001</v>
      </c>
      <c r="S453">
        <v>45.7</v>
      </c>
      <c r="T453">
        <v>589.80970000000002</v>
      </c>
      <c r="W453">
        <v>0</v>
      </c>
      <c r="X453">
        <v>0</v>
      </c>
      <c r="Y453">
        <v>11.5</v>
      </c>
      <c r="Z453">
        <v>857</v>
      </c>
      <c r="AA453">
        <v>843</v>
      </c>
      <c r="AB453">
        <v>845</v>
      </c>
      <c r="AC453">
        <v>88</v>
      </c>
      <c r="AD453">
        <v>17.8</v>
      </c>
      <c r="AE453">
        <v>0.41</v>
      </c>
      <c r="AF453">
        <v>981</v>
      </c>
      <c r="AG453">
        <v>-4</v>
      </c>
      <c r="AH453">
        <v>44</v>
      </c>
      <c r="AI453">
        <v>35</v>
      </c>
      <c r="AJ453">
        <v>191</v>
      </c>
      <c r="AK453">
        <v>170</v>
      </c>
      <c r="AL453">
        <v>4.4000000000000004</v>
      </c>
      <c r="AM453">
        <v>174</v>
      </c>
      <c r="AN453" t="s">
        <v>155</v>
      </c>
      <c r="AO453">
        <v>2</v>
      </c>
      <c r="AP453" s="28">
        <v>0.91917824074074073</v>
      </c>
      <c r="AQ453">
        <v>47.164140000000003</v>
      </c>
      <c r="AR453">
        <v>-88.489604999999997</v>
      </c>
      <c r="AS453">
        <v>317.3</v>
      </c>
      <c r="AT453">
        <v>25.3</v>
      </c>
      <c r="AU453">
        <v>12</v>
      </c>
      <c r="AV453">
        <v>10</v>
      </c>
      <c r="AW453" t="s">
        <v>207</v>
      </c>
      <c r="AX453">
        <v>1.3872</v>
      </c>
      <c r="AY453">
        <v>1</v>
      </c>
      <c r="AZ453">
        <v>2.3403999999999998</v>
      </c>
      <c r="BA453">
        <v>14.686999999999999</v>
      </c>
      <c r="BB453">
        <v>14.83</v>
      </c>
      <c r="BC453">
        <v>1.01</v>
      </c>
      <c r="BD453">
        <v>14.225</v>
      </c>
      <c r="BE453">
        <v>2988.0909999999999</v>
      </c>
      <c r="BF453">
        <v>99.147999999999996</v>
      </c>
      <c r="BG453">
        <v>1.448</v>
      </c>
      <c r="BH453">
        <v>2.4E-2</v>
      </c>
      <c r="BI453">
        <v>1.472</v>
      </c>
      <c r="BJ453">
        <v>1.141</v>
      </c>
      <c r="BK453">
        <v>1.9E-2</v>
      </c>
      <c r="BL453">
        <v>1.1599999999999999</v>
      </c>
      <c r="BM453">
        <v>4.5381999999999998</v>
      </c>
      <c r="BQ453">
        <v>0</v>
      </c>
      <c r="BR453">
        <v>-1.516E-2</v>
      </c>
      <c r="BS453">
        <v>-5</v>
      </c>
      <c r="BT453">
        <v>5.0000000000000001E-3</v>
      </c>
      <c r="BU453">
        <v>-0.37047200000000002</v>
      </c>
      <c r="BV453">
        <v>0</v>
      </c>
      <c r="BW453" t="s">
        <v>155</v>
      </c>
      <c r="BX453">
        <v>0.78800000000000003</v>
      </c>
    </row>
    <row r="454" spans="1:76" x14ac:dyDescent="0.25">
      <c r="A454" s="26">
        <v>43530</v>
      </c>
      <c r="B454" s="29">
        <v>0.71070446759259254</v>
      </c>
      <c r="C454">
        <v>13.978</v>
      </c>
      <c r="D454">
        <v>1.1476</v>
      </c>
      <c r="E454">
        <v>11475.715495</v>
      </c>
      <c r="F454">
        <v>65.2</v>
      </c>
      <c r="G454">
        <v>1.1000000000000001</v>
      </c>
      <c r="H454">
        <v>564.1</v>
      </c>
      <c r="J454">
        <v>0</v>
      </c>
      <c r="K454">
        <v>0.87280000000000002</v>
      </c>
      <c r="L454">
        <v>12.1999</v>
      </c>
      <c r="M454">
        <v>1.0016</v>
      </c>
      <c r="N454">
        <v>56.9056</v>
      </c>
      <c r="O454">
        <v>0.96009999999999995</v>
      </c>
      <c r="P454">
        <v>57.9</v>
      </c>
      <c r="Q454">
        <v>44.847700000000003</v>
      </c>
      <c r="R454">
        <v>0.75660000000000005</v>
      </c>
      <c r="S454">
        <v>45.6</v>
      </c>
      <c r="T454">
        <v>564.1</v>
      </c>
      <c r="W454">
        <v>0</v>
      </c>
      <c r="X454">
        <v>0</v>
      </c>
      <c r="Y454">
        <v>11.5</v>
      </c>
      <c r="Z454">
        <v>857</v>
      </c>
      <c r="AA454">
        <v>844</v>
      </c>
      <c r="AB454">
        <v>845</v>
      </c>
      <c r="AC454">
        <v>88</v>
      </c>
      <c r="AD454">
        <v>17.8</v>
      </c>
      <c r="AE454">
        <v>0.41</v>
      </c>
      <c r="AF454">
        <v>981</v>
      </c>
      <c r="AG454">
        <v>-4</v>
      </c>
      <c r="AH454">
        <v>44</v>
      </c>
      <c r="AI454">
        <v>35</v>
      </c>
      <c r="AJ454">
        <v>191</v>
      </c>
      <c r="AK454">
        <v>170</v>
      </c>
      <c r="AL454">
        <v>4.5</v>
      </c>
      <c r="AM454">
        <v>174</v>
      </c>
      <c r="AN454" t="s">
        <v>155</v>
      </c>
      <c r="AO454">
        <v>2</v>
      </c>
      <c r="AP454" s="28">
        <v>0.91918981481481488</v>
      </c>
      <c r="AQ454">
        <v>47.164068999999998</v>
      </c>
      <c r="AR454">
        <v>-88.489722</v>
      </c>
      <c r="AS454">
        <v>317.39999999999998</v>
      </c>
      <c r="AT454">
        <v>25.6</v>
      </c>
      <c r="AU454">
        <v>12</v>
      </c>
      <c r="AV454">
        <v>10</v>
      </c>
      <c r="AW454" t="s">
        <v>207</v>
      </c>
      <c r="AX454">
        <v>1.8808</v>
      </c>
      <c r="AY454">
        <v>1</v>
      </c>
      <c r="AZ454">
        <v>2.7808000000000002</v>
      </c>
      <c r="BA454">
        <v>14.686999999999999</v>
      </c>
      <c r="BB454">
        <v>14.5</v>
      </c>
      <c r="BC454">
        <v>0.99</v>
      </c>
      <c r="BD454">
        <v>14.576000000000001</v>
      </c>
      <c r="BE454">
        <v>2905.97</v>
      </c>
      <c r="BF454">
        <v>151.845</v>
      </c>
      <c r="BG454">
        <v>1.419</v>
      </c>
      <c r="BH454">
        <v>2.4E-2</v>
      </c>
      <c r="BI454">
        <v>1.4430000000000001</v>
      </c>
      <c r="BJ454">
        <v>1.119</v>
      </c>
      <c r="BK454">
        <v>1.9E-2</v>
      </c>
      <c r="BL454">
        <v>1.1379999999999999</v>
      </c>
      <c r="BM454">
        <v>4.2667999999999999</v>
      </c>
      <c r="BQ454">
        <v>0</v>
      </c>
      <c r="BR454">
        <v>0.37963999999999998</v>
      </c>
      <c r="BS454">
        <v>-5</v>
      </c>
      <c r="BT454">
        <v>5.0000000000000001E-3</v>
      </c>
      <c r="BU454">
        <v>9.2774529999999995</v>
      </c>
      <c r="BV454">
        <v>0</v>
      </c>
      <c r="BW454" t="s">
        <v>155</v>
      </c>
      <c r="BX454">
        <v>0.78800000000000003</v>
      </c>
    </row>
    <row r="455" spans="1:76" x14ac:dyDescent="0.25">
      <c r="A455" s="26">
        <v>43530</v>
      </c>
      <c r="B455" s="29">
        <v>0.71071604166666669</v>
      </c>
      <c r="C455">
        <v>13.847</v>
      </c>
      <c r="D455">
        <v>1.391</v>
      </c>
      <c r="E455">
        <v>13910.167732</v>
      </c>
      <c r="F455">
        <v>65.2</v>
      </c>
      <c r="G455">
        <v>1.1000000000000001</v>
      </c>
      <c r="H455">
        <v>617.5</v>
      </c>
      <c r="J455">
        <v>0</v>
      </c>
      <c r="K455">
        <v>0.87160000000000004</v>
      </c>
      <c r="L455">
        <v>12.068199999999999</v>
      </c>
      <c r="M455">
        <v>1.2123999999999999</v>
      </c>
      <c r="N455">
        <v>56.826000000000001</v>
      </c>
      <c r="O455">
        <v>0.9587</v>
      </c>
      <c r="P455">
        <v>57.8</v>
      </c>
      <c r="Q455">
        <v>44.814599999999999</v>
      </c>
      <c r="R455">
        <v>0.75609999999999999</v>
      </c>
      <c r="S455">
        <v>45.6</v>
      </c>
      <c r="T455">
        <v>617.51800000000003</v>
      </c>
      <c r="W455">
        <v>0</v>
      </c>
      <c r="X455">
        <v>0</v>
      </c>
      <c r="Y455">
        <v>11.5</v>
      </c>
      <c r="Z455">
        <v>858</v>
      </c>
      <c r="AA455">
        <v>844</v>
      </c>
      <c r="AB455">
        <v>846</v>
      </c>
      <c r="AC455">
        <v>88.9</v>
      </c>
      <c r="AD455">
        <v>17.97</v>
      </c>
      <c r="AE455">
        <v>0.41</v>
      </c>
      <c r="AF455">
        <v>981</v>
      </c>
      <c r="AG455">
        <v>-4</v>
      </c>
      <c r="AH455">
        <v>44</v>
      </c>
      <c r="AI455">
        <v>35</v>
      </c>
      <c r="AJ455">
        <v>191</v>
      </c>
      <c r="AK455">
        <v>170</v>
      </c>
      <c r="AL455">
        <v>4.4000000000000004</v>
      </c>
      <c r="AM455">
        <v>174</v>
      </c>
      <c r="AN455" t="s">
        <v>155</v>
      </c>
      <c r="AO455">
        <v>2</v>
      </c>
      <c r="AP455" s="28">
        <v>0.91920138888888892</v>
      </c>
      <c r="AQ455">
        <v>47.163998999999997</v>
      </c>
      <c r="AR455">
        <v>-88.489838000000006</v>
      </c>
      <c r="AS455">
        <v>317.39999999999998</v>
      </c>
      <c r="AT455">
        <v>25.7</v>
      </c>
      <c r="AU455">
        <v>12</v>
      </c>
      <c r="AV455">
        <v>9</v>
      </c>
      <c r="AW455" t="s">
        <v>217</v>
      </c>
      <c r="AX455">
        <v>1.7787999999999999</v>
      </c>
      <c r="AY455">
        <v>1.0935999999999999</v>
      </c>
      <c r="AZ455">
        <v>3.0064000000000002</v>
      </c>
      <c r="BA455">
        <v>14.686999999999999</v>
      </c>
      <c r="BB455">
        <v>14.37</v>
      </c>
      <c r="BC455">
        <v>0.98</v>
      </c>
      <c r="BD455">
        <v>14.736000000000001</v>
      </c>
      <c r="BE455">
        <v>2856.3490000000002</v>
      </c>
      <c r="BF455">
        <v>182.63200000000001</v>
      </c>
      <c r="BG455">
        <v>1.4079999999999999</v>
      </c>
      <c r="BH455">
        <v>2.4E-2</v>
      </c>
      <c r="BI455">
        <v>1.4319999999999999</v>
      </c>
      <c r="BJ455">
        <v>1.111</v>
      </c>
      <c r="BK455">
        <v>1.9E-2</v>
      </c>
      <c r="BL455">
        <v>1.1299999999999999</v>
      </c>
      <c r="BM455">
        <v>4.6412000000000004</v>
      </c>
      <c r="BQ455">
        <v>0</v>
      </c>
      <c r="BR455">
        <v>0.31256</v>
      </c>
      <c r="BS455">
        <v>-5</v>
      </c>
      <c r="BT455">
        <v>5.0000000000000001E-3</v>
      </c>
      <c r="BU455">
        <v>7.638185</v>
      </c>
      <c r="BV455">
        <v>0</v>
      </c>
      <c r="BW455" t="s">
        <v>155</v>
      </c>
      <c r="BX455">
        <v>0.78900000000000003</v>
      </c>
    </row>
    <row r="456" spans="1:76" x14ac:dyDescent="0.25">
      <c r="A456" s="26">
        <v>43530</v>
      </c>
      <c r="B456" s="29">
        <v>0.71072761574074084</v>
      </c>
      <c r="C456">
        <v>13.81</v>
      </c>
      <c r="D456">
        <v>1.3922000000000001</v>
      </c>
      <c r="E456">
        <v>13921.754996</v>
      </c>
      <c r="F456">
        <v>65.599999999999994</v>
      </c>
      <c r="G456">
        <v>1.1000000000000001</v>
      </c>
      <c r="H456">
        <v>706.9</v>
      </c>
      <c r="J456">
        <v>0</v>
      </c>
      <c r="K456">
        <v>0.87180000000000002</v>
      </c>
      <c r="L456">
        <v>12.0396</v>
      </c>
      <c r="M456">
        <v>1.2137</v>
      </c>
      <c r="N456">
        <v>57.210099999999997</v>
      </c>
      <c r="O456">
        <v>0.95899999999999996</v>
      </c>
      <c r="P456">
        <v>58.2</v>
      </c>
      <c r="Q456">
        <v>45.091700000000003</v>
      </c>
      <c r="R456">
        <v>0.75580000000000003</v>
      </c>
      <c r="S456">
        <v>45.8</v>
      </c>
      <c r="T456">
        <v>706.92439999999999</v>
      </c>
      <c r="W456">
        <v>0</v>
      </c>
      <c r="X456">
        <v>0</v>
      </c>
      <c r="Y456">
        <v>11.5</v>
      </c>
      <c r="Z456">
        <v>858</v>
      </c>
      <c r="AA456">
        <v>844</v>
      </c>
      <c r="AB456">
        <v>847</v>
      </c>
      <c r="AC456">
        <v>88.1</v>
      </c>
      <c r="AD456">
        <v>17.82</v>
      </c>
      <c r="AE456">
        <v>0.41</v>
      </c>
      <c r="AF456">
        <v>981</v>
      </c>
      <c r="AG456">
        <v>-4</v>
      </c>
      <c r="AH456">
        <v>44</v>
      </c>
      <c r="AI456">
        <v>35</v>
      </c>
      <c r="AJ456">
        <v>191</v>
      </c>
      <c r="AK456">
        <v>170</v>
      </c>
      <c r="AL456">
        <v>4.5</v>
      </c>
      <c r="AM456">
        <v>174</v>
      </c>
      <c r="AN456" t="s">
        <v>155</v>
      </c>
      <c r="AO456">
        <v>2</v>
      </c>
      <c r="AP456" s="28">
        <v>0.91921296296296295</v>
      </c>
      <c r="AQ456">
        <v>47.163930000000001</v>
      </c>
      <c r="AR456">
        <v>-88.489953999999997</v>
      </c>
      <c r="AS456">
        <v>317.2</v>
      </c>
      <c r="AT456">
        <v>25.6</v>
      </c>
      <c r="AU456">
        <v>12</v>
      </c>
      <c r="AV456">
        <v>9</v>
      </c>
      <c r="AW456" t="s">
        <v>217</v>
      </c>
      <c r="AX456">
        <v>1.3468</v>
      </c>
      <c r="AY456">
        <v>1.3404</v>
      </c>
      <c r="AZ456">
        <v>2.9935999999999998</v>
      </c>
      <c r="BA456">
        <v>14.686999999999999</v>
      </c>
      <c r="BB456">
        <v>14.39</v>
      </c>
      <c r="BC456">
        <v>0.98</v>
      </c>
      <c r="BD456">
        <v>14.705</v>
      </c>
      <c r="BE456">
        <v>2853.509</v>
      </c>
      <c r="BF456">
        <v>183.08699999999999</v>
      </c>
      <c r="BG456">
        <v>1.42</v>
      </c>
      <c r="BH456">
        <v>2.4E-2</v>
      </c>
      <c r="BI456">
        <v>1.444</v>
      </c>
      <c r="BJ456">
        <v>1.119</v>
      </c>
      <c r="BK456">
        <v>1.9E-2</v>
      </c>
      <c r="BL456">
        <v>1.1379999999999999</v>
      </c>
      <c r="BM456">
        <v>5.3205</v>
      </c>
      <c r="BQ456">
        <v>0</v>
      </c>
      <c r="BR456">
        <v>0.14199999999999999</v>
      </c>
      <c r="BS456">
        <v>-5</v>
      </c>
      <c r="BT456">
        <v>5.0000000000000001E-3</v>
      </c>
      <c r="BU456">
        <v>3.4701249999999999</v>
      </c>
      <c r="BV456">
        <v>0</v>
      </c>
      <c r="BW456" t="s">
        <v>155</v>
      </c>
      <c r="BX456">
        <v>0.78800000000000003</v>
      </c>
    </row>
    <row r="457" spans="1:76" x14ac:dyDescent="0.25">
      <c r="A457" s="26">
        <v>43530</v>
      </c>
      <c r="B457" s="29">
        <v>0.71073918981481476</v>
      </c>
      <c r="C457">
        <v>13.791</v>
      </c>
      <c r="D457">
        <v>1.3638999999999999</v>
      </c>
      <c r="E457">
        <v>13638.606886</v>
      </c>
      <c r="F457">
        <v>68.5</v>
      </c>
      <c r="G457">
        <v>1.1000000000000001</v>
      </c>
      <c r="H457">
        <v>753.8</v>
      </c>
      <c r="J457">
        <v>0</v>
      </c>
      <c r="K457">
        <v>0.87219999999999998</v>
      </c>
      <c r="L457">
        <v>12.027699999999999</v>
      </c>
      <c r="M457">
        <v>1.1895</v>
      </c>
      <c r="N457">
        <v>59.739800000000002</v>
      </c>
      <c r="O457">
        <v>0.95940000000000003</v>
      </c>
      <c r="P457">
        <v>60.7</v>
      </c>
      <c r="Q457">
        <v>47.1126</v>
      </c>
      <c r="R457">
        <v>0.75660000000000005</v>
      </c>
      <c r="S457">
        <v>47.9</v>
      </c>
      <c r="T457">
        <v>753.84990000000005</v>
      </c>
      <c r="W457">
        <v>0</v>
      </c>
      <c r="X457">
        <v>0</v>
      </c>
      <c r="Y457">
        <v>11.8</v>
      </c>
      <c r="Z457">
        <v>856</v>
      </c>
      <c r="AA457">
        <v>843</v>
      </c>
      <c r="AB457">
        <v>846</v>
      </c>
      <c r="AC457">
        <v>88.9</v>
      </c>
      <c r="AD457">
        <v>17.97</v>
      </c>
      <c r="AE457">
        <v>0.41</v>
      </c>
      <c r="AF457">
        <v>981</v>
      </c>
      <c r="AG457">
        <v>-4</v>
      </c>
      <c r="AH457">
        <v>44</v>
      </c>
      <c r="AI457">
        <v>35</v>
      </c>
      <c r="AJ457">
        <v>191</v>
      </c>
      <c r="AK457">
        <v>170</v>
      </c>
      <c r="AL457">
        <v>4.5999999999999996</v>
      </c>
      <c r="AM457">
        <v>174</v>
      </c>
      <c r="AN457" t="s">
        <v>155</v>
      </c>
      <c r="AO457">
        <v>2</v>
      </c>
      <c r="AP457" s="28">
        <v>0.91922453703703699</v>
      </c>
      <c r="AQ457">
        <v>47.16386</v>
      </c>
      <c r="AR457">
        <v>-88.490076000000002</v>
      </c>
      <c r="AS457">
        <v>317</v>
      </c>
      <c r="AT457">
        <v>26.3</v>
      </c>
      <c r="AU457">
        <v>12</v>
      </c>
      <c r="AV457">
        <v>9</v>
      </c>
      <c r="AW457" t="s">
        <v>217</v>
      </c>
      <c r="AX457">
        <v>1.4468000000000001</v>
      </c>
      <c r="AY457">
        <v>1.5468</v>
      </c>
      <c r="AZ457">
        <v>3.1467999999999998</v>
      </c>
      <c r="BA457">
        <v>14.686999999999999</v>
      </c>
      <c r="BB457">
        <v>14.43</v>
      </c>
      <c r="BC457">
        <v>0.98</v>
      </c>
      <c r="BD457">
        <v>14.659000000000001</v>
      </c>
      <c r="BE457">
        <v>2857.4479999999999</v>
      </c>
      <c r="BF457">
        <v>179.86</v>
      </c>
      <c r="BG457">
        <v>1.486</v>
      </c>
      <c r="BH457">
        <v>2.4E-2</v>
      </c>
      <c r="BI457">
        <v>1.51</v>
      </c>
      <c r="BJ457">
        <v>1.1719999999999999</v>
      </c>
      <c r="BK457">
        <v>1.9E-2</v>
      </c>
      <c r="BL457">
        <v>1.1910000000000001</v>
      </c>
      <c r="BM457">
        <v>5.6871</v>
      </c>
      <c r="BQ457">
        <v>0</v>
      </c>
      <c r="BR457">
        <v>0.38763999999999998</v>
      </c>
      <c r="BS457">
        <v>-5</v>
      </c>
      <c r="BT457">
        <v>5.8799999999999998E-3</v>
      </c>
      <c r="BU457">
        <v>9.4729530000000004</v>
      </c>
      <c r="BV457">
        <v>0</v>
      </c>
      <c r="BW457" t="s">
        <v>155</v>
      </c>
      <c r="BX457">
        <v>0.78900000000000003</v>
      </c>
    </row>
    <row r="458" spans="1:76" x14ac:dyDescent="0.25">
      <c r="A458" s="26">
        <v>43530</v>
      </c>
      <c r="B458" s="29">
        <v>0.71075076388888891</v>
      </c>
      <c r="C458">
        <v>13.59</v>
      </c>
      <c r="D458">
        <v>1.5582</v>
      </c>
      <c r="E458">
        <v>15582.085143</v>
      </c>
      <c r="F458">
        <v>72.3</v>
      </c>
      <c r="G458">
        <v>1.1000000000000001</v>
      </c>
      <c r="H458">
        <v>746.8</v>
      </c>
      <c r="J458">
        <v>0</v>
      </c>
      <c r="K458">
        <v>0.872</v>
      </c>
      <c r="L458">
        <v>11.850300000000001</v>
      </c>
      <c r="M458">
        <v>1.3588</v>
      </c>
      <c r="N458">
        <v>63.0274</v>
      </c>
      <c r="O458">
        <v>0.95920000000000005</v>
      </c>
      <c r="P458">
        <v>64</v>
      </c>
      <c r="Q458">
        <v>49.709699999999998</v>
      </c>
      <c r="R458">
        <v>0.75649999999999995</v>
      </c>
      <c r="S458">
        <v>50.5</v>
      </c>
      <c r="T458">
        <v>746.7704</v>
      </c>
      <c r="W458">
        <v>0</v>
      </c>
      <c r="X458">
        <v>0</v>
      </c>
      <c r="Y458">
        <v>11.9</v>
      </c>
      <c r="Z458">
        <v>855</v>
      </c>
      <c r="AA458">
        <v>842</v>
      </c>
      <c r="AB458">
        <v>845</v>
      </c>
      <c r="AC458">
        <v>89</v>
      </c>
      <c r="AD458">
        <v>18</v>
      </c>
      <c r="AE458">
        <v>0.41</v>
      </c>
      <c r="AF458">
        <v>981</v>
      </c>
      <c r="AG458">
        <v>-4</v>
      </c>
      <c r="AH458">
        <v>44</v>
      </c>
      <c r="AI458">
        <v>35</v>
      </c>
      <c r="AJ458">
        <v>191</v>
      </c>
      <c r="AK458">
        <v>170</v>
      </c>
      <c r="AL458">
        <v>4.7</v>
      </c>
      <c r="AM458">
        <v>174</v>
      </c>
      <c r="AN458" t="s">
        <v>155</v>
      </c>
      <c r="AO458">
        <v>2</v>
      </c>
      <c r="AP458" s="28">
        <v>0.91923611111111114</v>
      </c>
      <c r="AQ458">
        <v>47.163794000000003</v>
      </c>
      <c r="AR458">
        <v>-88.490213999999995</v>
      </c>
      <c r="AS458">
        <v>316.89999999999998</v>
      </c>
      <c r="AT458">
        <v>27.3</v>
      </c>
      <c r="AU458">
        <v>12</v>
      </c>
      <c r="AV458">
        <v>9</v>
      </c>
      <c r="AW458" t="s">
        <v>217</v>
      </c>
      <c r="AX458">
        <v>1.5468</v>
      </c>
      <c r="AY458">
        <v>1.3191999999999999</v>
      </c>
      <c r="AZ458">
        <v>2.6852</v>
      </c>
      <c r="BA458">
        <v>14.686999999999999</v>
      </c>
      <c r="BB458">
        <v>14.41</v>
      </c>
      <c r="BC458">
        <v>0.98</v>
      </c>
      <c r="BD458">
        <v>14.676</v>
      </c>
      <c r="BE458">
        <v>2817.1689999999999</v>
      </c>
      <c r="BF458">
        <v>205.59399999999999</v>
      </c>
      <c r="BG458">
        <v>1.569</v>
      </c>
      <c r="BH458">
        <v>2.4E-2</v>
      </c>
      <c r="BI458">
        <v>1.593</v>
      </c>
      <c r="BJ458">
        <v>1.238</v>
      </c>
      <c r="BK458">
        <v>1.9E-2</v>
      </c>
      <c r="BL458">
        <v>1.256</v>
      </c>
      <c r="BM458">
        <v>5.6374000000000004</v>
      </c>
      <c r="BQ458">
        <v>0</v>
      </c>
      <c r="BR458">
        <v>0.48032000000000002</v>
      </c>
      <c r="BS458">
        <v>-5</v>
      </c>
      <c r="BT458">
        <v>5.1200000000000004E-3</v>
      </c>
      <c r="BU458">
        <v>11.737819999999999</v>
      </c>
      <c r="BV458">
        <v>0</v>
      </c>
      <c r="BW458" t="s">
        <v>155</v>
      </c>
      <c r="BX458">
        <v>0.78900000000000003</v>
      </c>
    </row>
    <row r="459" spans="1:76" x14ac:dyDescent="0.25">
      <c r="A459" s="26">
        <v>43530</v>
      </c>
      <c r="B459" s="29">
        <v>0.71076233796296295</v>
      </c>
      <c r="C459">
        <v>13.288</v>
      </c>
      <c r="D459">
        <v>2.1160000000000001</v>
      </c>
      <c r="E459">
        <v>21159.983375</v>
      </c>
      <c r="F459">
        <v>75.5</v>
      </c>
      <c r="G459">
        <v>1.1000000000000001</v>
      </c>
      <c r="H459">
        <v>795.1</v>
      </c>
      <c r="J459">
        <v>0</v>
      </c>
      <c r="K459">
        <v>0.86950000000000005</v>
      </c>
      <c r="L459">
        <v>11.5533</v>
      </c>
      <c r="M459">
        <v>1.8398000000000001</v>
      </c>
      <c r="N459">
        <v>65.658500000000004</v>
      </c>
      <c r="O459">
        <v>0.95640000000000003</v>
      </c>
      <c r="P459">
        <v>66.599999999999994</v>
      </c>
      <c r="Q459">
        <v>51.784799999999997</v>
      </c>
      <c r="R459">
        <v>0.75429999999999997</v>
      </c>
      <c r="S459">
        <v>52.5</v>
      </c>
      <c r="T459">
        <v>795.10850000000005</v>
      </c>
      <c r="W459">
        <v>0</v>
      </c>
      <c r="X459">
        <v>0</v>
      </c>
      <c r="Y459">
        <v>12</v>
      </c>
      <c r="Z459">
        <v>856</v>
      </c>
      <c r="AA459">
        <v>842</v>
      </c>
      <c r="AB459">
        <v>847</v>
      </c>
      <c r="AC459">
        <v>89</v>
      </c>
      <c r="AD459">
        <v>18</v>
      </c>
      <c r="AE459">
        <v>0.41</v>
      </c>
      <c r="AF459">
        <v>981</v>
      </c>
      <c r="AG459">
        <v>-4</v>
      </c>
      <c r="AH459">
        <v>44</v>
      </c>
      <c r="AI459">
        <v>35</v>
      </c>
      <c r="AJ459">
        <v>191.9</v>
      </c>
      <c r="AK459">
        <v>170.9</v>
      </c>
      <c r="AL459">
        <v>4.9000000000000004</v>
      </c>
      <c r="AM459">
        <v>174</v>
      </c>
      <c r="AN459" t="s">
        <v>155</v>
      </c>
      <c r="AO459">
        <v>2</v>
      </c>
      <c r="AP459" s="28">
        <v>0.91924768518518529</v>
      </c>
      <c r="AQ459">
        <v>47.163741000000002</v>
      </c>
      <c r="AR459">
        <v>-88.490364999999997</v>
      </c>
      <c r="AS459">
        <v>316.89999999999998</v>
      </c>
      <c r="AT459">
        <v>27.9</v>
      </c>
      <c r="AU459">
        <v>12</v>
      </c>
      <c r="AV459">
        <v>10</v>
      </c>
      <c r="AW459" t="s">
        <v>214</v>
      </c>
      <c r="AX459">
        <v>1.6</v>
      </c>
      <c r="AY459">
        <v>1.0935999999999999</v>
      </c>
      <c r="AZ459">
        <v>2.1936</v>
      </c>
      <c r="BA459">
        <v>14.686999999999999</v>
      </c>
      <c r="BB459">
        <v>14.11</v>
      </c>
      <c r="BC459">
        <v>0.96</v>
      </c>
      <c r="BD459">
        <v>15.013</v>
      </c>
      <c r="BE459">
        <v>2707.933</v>
      </c>
      <c r="BF459">
        <v>274.459</v>
      </c>
      <c r="BG459">
        <v>1.6120000000000001</v>
      </c>
      <c r="BH459">
        <v>2.3E-2</v>
      </c>
      <c r="BI459">
        <v>1.635</v>
      </c>
      <c r="BJ459">
        <v>1.2709999999999999</v>
      </c>
      <c r="BK459">
        <v>1.9E-2</v>
      </c>
      <c r="BL459">
        <v>1.29</v>
      </c>
      <c r="BM459">
        <v>5.9179000000000004</v>
      </c>
      <c r="BQ459">
        <v>0</v>
      </c>
      <c r="BR459">
        <v>0.25831999999999999</v>
      </c>
      <c r="BS459">
        <v>-5</v>
      </c>
      <c r="BT459">
        <v>5.0000000000000001E-3</v>
      </c>
      <c r="BU459">
        <v>6.3126949999999997</v>
      </c>
      <c r="BV459">
        <v>0</v>
      </c>
      <c r="BW459" t="s">
        <v>155</v>
      </c>
      <c r="BX459">
        <v>0.78900000000000003</v>
      </c>
    </row>
    <row r="460" spans="1:76" x14ac:dyDescent="0.25">
      <c r="A460" s="26">
        <v>43530</v>
      </c>
      <c r="B460" s="29">
        <v>0.7107739120370371</v>
      </c>
      <c r="C460">
        <v>13.163</v>
      </c>
      <c r="D460">
        <v>2.4043999999999999</v>
      </c>
      <c r="E460">
        <v>24044.438902999998</v>
      </c>
      <c r="F460">
        <v>84</v>
      </c>
      <c r="G460">
        <v>1.1000000000000001</v>
      </c>
      <c r="H460">
        <v>895.3</v>
      </c>
      <c r="J460">
        <v>0</v>
      </c>
      <c r="K460">
        <v>0.86780000000000002</v>
      </c>
      <c r="L460">
        <v>11.4231</v>
      </c>
      <c r="M460">
        <v>2.0865999999999998</v>
      </c>
      <c r="N460">
        <v>72.862899999999996</v>
      </c>
      <c r="O460">
        <v>0.9546</v>
      </c>
      <c r="P460">
        <v>73.8</v>
      </c>
      <c r="Q460">
        <v>57.466999999999999</v>
      </c>
      <c r="R460">
        <v>0.75290000000000001</v>
      </c>
      <c r="S460">
        <v>58.2</v>
      </c>
      <c r="T460">
        <v>895.31759999999997</v>
      </c>
      <c r="W460">
        <v>0</v>
      </c>
      <c r="X460">
        <v>0</v>
      </c>
      <c r="Y460">
        <v>12</v>
      </c>
      <c r="Z460">
        <v>856</v>
      </c>
      <c r="AA460">
        <v>843</v>
      </c>
      <c r="AB460">
        <v>847</v>
      </c>
      <c r="AC460">
        <v>89</v>
      </c>
      <c r="AD460">
        <v>18</v>
      </c>
      <c r="AE460">
        <v>0.41</v>
      </c>
      <c r="AF460">
        <v>981</v>
      </c>
      <c r="AG460">
        <v>-4</v>
      </c>
      <c r="AH460">
        <v>44</v>
      </c>
      <c r="AI460">
        <v>35</v>
      </c>
      <c r="AJ460">
        <v>192</v>
      </c>
      <c r="AK460">
        <v>171</v>
      </c>
      <c r="AL460">
        <v>4.9000000000000004</v>
      </c>
      <c r="AM460">
        <v>174</v>
      </c>
      <c r="AN460" t="s">
        <v>155</v>
      </c>
      <c r="AO460">
        <v>2</v>
      </c>
      <c r="AP460" s="28">
        <v>0.91925925925925922</v>
      </c>
      <c r="AQ460">
        <v>47.163696999999999</v>
      </c>
      <c r="AR460">
        <v>-88.490523999999994</v>
      </c>
      <c r="AS460">
        <v>317.10000000000002</v>
      </c>
      <c r="AT460">
        <v>28.4</v>
      </c>
      <c r="AU460">
        <v>12</v>
      </c>
      <c r="AV460">
        <v>10</v>
      </c>
      <c r="AW460" t="s">
        <v>214</v>
      </c>
      <c r="AX460">
        <v>1.6</v>
      </c>
      <c r="AY460">
        <v>1.2</v>
      </c>
      <c r="AZ460">
        <v>2.2999999999999998</v>
      </c>
      <c r="BA460">
        <v>14.686999999999999</v>
      </c>
      <c r="BB460">
        <v>13.92</v>
      </c>
      <c r="BC460">
        <v>0.95</v>
      </c>
      <c r="BD460">
        <v>15.234</v>
      </c>
      <c r="BE460">
        <v>2652.4079999999999</v>
      </c>
      <c r="BF460">
        <v>308.36700000000002</v>
      </c>
      <c r="BG460">
        <v>1.772</v>
      </c>
      <c r="BH460">
        <v>2.3E-2</v>
      </c>
      <c r="BI460">
        <v>1.7949999999999999</v>
      </c>
      <c r="BJ460">
        <v>1.397</v>
      </c>
      <c r="BK460">
        <v>1.7999999999999999E-2</v>
      </c>
      <c r="BL460">
        <v>1.4159999999999999</v>
      </c>
      <c r="BM460">
        <v>6.6014999999999997</v>
      </c>
      <c r="BQ460">
        <v>0</v>
      </c>
      <c r="BR460">
        <v>0.47604000000000002</v>
      </c>
      <c r="BS460">
        <v>-5</v>
      </c>
      <c r="BT460">
        <v>5.0000000000000001E-3</v>
      </c>
      <c r="BU460">
        <v>11.633228000000001</v>
      </c>
      <c r="BV460">
        <v>0</v>
      </c>
      <c r="BW460" t="s">
        <v>155</v>
      </c>
      <c r="BX460">
        <v>0.78900000000000003</v>
      </c>
    </row>
    <row r="461" spans="1:76" x14ac:dyDescent="0.25">
      <c r="A461" s="26">
        <v>43530</v>
      </c>
      <c r="B461" s="29">
        <v>0.71078548611111103</v>
      </c>
      <c r="C461">
        <v>12.928000000000001</v>
      </c>
      <c r="D461">
        <v>3.1410999999999998</v>
      </c>
      <c r="E461">
        <v>31410.834002</v>
      </c>
      <c r="F461">
        <v>101.9</v>
      </c>
      <c r="G461">
        <v>1.1000000000000001</v>
      </c>
      <c r="H461">
        <v>1026.4000000000001</v>
      </c>
      <c r="J461">
        <v>0</v>
      </c>
      <c r="K461">
        <v>0.86299999999999999</v>
      </c>
      <c r="L461">
        <v>11.157</v>
      </c>
      <c r="M461">
        <v>2.7107999999999999</v>
      </c>
      <c r="N461">
        <v>87.940299999999993</v>
      </c>
      <c r="O461">
        <v>0.94930000000000003</v>
      </c>
      <c r="P461">
        <v>88.9</v>
      </c>
      <c r="Q461">
        <v>69.358500000000006</v>
      </c>
      <c r="R461">
        <v>0.74870000000000003</v>
      </c>
      <c r="S461">
        <v>70.099999999999994</v>
      </c>
      <c r="T461">
        <v>1026.3861999999999</v>
      </c>
      <c r="W461">
        <v>0</v>
      </c>
      <c r="X461">
        <v>0</v>
      </c>
      <c r="Y461">
        <v>12.1</v>
      </c>
      <c r="Z461">
        <v>855</v>
      </c>
      <c r="AA461">
        <v>842</v>
      </c>
      <c r="AB461">
        <v>845</v>
      </c>
      <c r="AC461">
        <v>89</v>
      </c>
      <c r="AD461">
        <v>18</v>
      </c>
      <c r="AE461">
        <v>0.41</v>
      </c>
      <c r="AF461">
        <v>981</v>
      </c>
      <c r="AG461">
        <v>-4</v>
      </c>
      <c r="AH461">
        <v>44</v>
      </c>
      <c r="AI461">
        <v>35</v>
      </c>
      <c r="AJ461">
        <v>192</v>
      </c>
      <c r="AK461">
        <v>171</v>
      </c>
      <c r="AL461">
        <v>5</v>
      </c>
      <c r="AM461">
        <v>174.3</v>
      </c>
      <c r="AN461" t="s">
        <v>155</v>
      </c>
      <c r="AO461">
        <v>2</v>
      </c>
      <c r="AP461" s="28">
        <v>0.91927083333333337</v>
      </c>
      <c r="AQ461">
        <v>47.163660999999998</v>
      </c>
      <c r="AR461">
        <v>-88.490699000000006</v>
      </c>
      <c r="AS461">
        <v>317.2</v>
      </c>
      <c r="AT461">
        <v>29.6</v>
      </c>
      <c r="AU461">
        <v>12</v>
      </c>
      <c r="AV461">
        <v>10</v>
      </c>
      <c r="AW461" t="s">
        <v>214</v>
      </c>
      <c r="AX461">
        <v>1.6</v>
      </c>
      <c r="AY461">
        <v>1.2</v>
      </c>
      <c r="AZ461">
        <v>2.2999999999999998</v>
      </c>
      <c r="BA461">
        <v>14.686999999999999</v>
      </c>
      <c r="BB461">
        <v>13.41</v>
      </c>
      <c r="BC461">
        <v>0.91</v>
      </c>
      <c r="BD461">
        <v>15.872</v>
      </c>
      <c r="BE461">
        <v>2521.56</v>
      </c>
      <c r="BF461">
        <v>389.94099999999997</v>
      </c>
      <c r="BG461">
        <v>2.081</v>
      </c>
      <c r="BH461">
        <v>2.1999999999999999E-2</v>
      </c>
      <c r="BI461">
        <v>2.1040000000000001</v>
      </c>
      <c r="BJ461">
        <v>1.6419999999999999</v>
      </c>
      <c r="BK461">
        <v>1.7999999999999999E-2</v>
      </c>
      <c r="BL461">
        <v>1.659</v>
      </c>
      <c r="BM461">
        <v>7.3662000000000001</v>
      </c>
      <c r="BQ461">
        <v>0</v>
      </c>
      <c r="BR461">
        <v>0.37624000000000002</v>
      </c>
      <c r="BS461">
        <v>-5</v>
      </c>
      <c r="BT461">
        <v>5.0000000000000001E-3</v>
      </c>
      <c r="BU461">
        <v>9.1943649999999995</v>
      </c>
      <c r="BV461">
        <v>0</v>
      </c>
      <c r="BW461" t="s">
        <v>155</v>
      </c>
      <c r="BX461">
        <v>0.78900000000000003</v>
      </c>
    </row>
    <row r="462" spans="1:76" x14ac:dyDescent="0.25">
      <c r="A462" s="26">
        <v>43530</v>
      </c>
      <c r="B462" s="29">
        <v>0.71079706018518518</v>
      </c>
      <c r="C462">
        <v>12.9</v>
      </c>
      <c r="D462">
        <v>2.4498000000000002</v>
      </c>
      <c r="E462">
        <v>24497.657046</v>
      </c>
      <c r="F462">
        <v>117.4</v>
      </c>
      <c r="G462">
        <v>1.1000000000000001</v>
      </c>
      <c r="H462">
        <v>1264</v>
      </c>
      <c r="J462">
        <v>0</v>
      </c>
      <c r="K462">
        <v>0.86909999999999998</v>
      </c>
      <c r="L462">
        <v>11.210699999999999</v>
      </c>
      <c r="M462">
        <v>2.129</v>
      </c>
      <c r="N462">
        <v>102.0612</v>
      </c>
      <c r="O462">
        <v>0.95599999999999996</v>
      </c>
      <c r="P462">
        <v>103</v>
      </c>
      <c r="Q462">
        <v>80.495699999999999</v>
      </c>
      <c r="R462">
        <v>0.754</v>
      </c>
      <c r="S462">
        <v>81.2</v>
      </c>
      <c r="T462">
        <v>1264.0152</v>
      </c>
      <c r="W462">
        <v>0</v>
      </c>
      <c r="X462">
        <v>0</v>
      </c>
      <c r="Y462">
        <v>12</v>
      </c>
      <c r="Z462">
        <v>852</v>
      </c>
      <c r="AA462">
        <v>840</v>
      </c>
      <c r="AB462">
        <v>846</v>
      </c>
      <c r="AC462">
        <v>89</v>
      </c>
      <c r="AD462">
        <v>18</v>
      </c>
      <c r="AE462">
        <v>0.41</v>
      </c>
      <c r="AF462">
        <v>981</v>
      </c>
      <c r="AG462">
        <v>-4</v>
      </c>
      <c r="AH462">
        <v>44</v>
      </c>
      <c r="AI462">
        <v>35</v>
      </c>
      <c r="AJ462">
        <v>192</v>
      </c>
      <c r="AK462">
        <v>171</v>
      </c>
      <c r="AL462">
        <v>5</v>
      </c>
      <c r="AM462">
        <v>174.7</v>
      </c>
      <c r="AN462" t="s">
        <v>155</v>
      </c>
      <c r="AO462">
        <v>2</v>
      </c>
      <c r="AP462" s="28">
        <v>0.91928240740740741</v>
      </c>
      <c r="AQ462">
        <v>47.163632</v>
      </c>
      <c r="AR462">
        <v>-88.490898000000001</v>
      </c>
      <c r="AS462">
        <v>317.3</v>
      </c>
      <c r="AT462">
        <v>32</v>
      </c>
      <c r="AU462">
        <v>12</v>
      </c>
      <c r="AV462">
        <v>11</v>
      </c>
      <c r="AW462" t="s">
        <v>208</v>
      </c>
      <c r="AX462">
        <v>1.4128000000000001</v>
      </c>
      <c r="AY462">
        <v>1.2467999999999999</v>
      </c>
      <c r="AZ462">
        <v>2.2999999999999998</v>
      </c>
      <c r="BA462">
        <v>14.686999999999999</v>
      </c>
      <c r="BB462">
        <v>14.06</v>
      </c>
      <c r="BC462">
        <v>0.96</v>
      </c>
      <c r="BD462">
        <v>15.065</v>
      </c>
      <c r="BE462">
        <v>2628.886</v>
      </c>
      <c r="BF462">
        <v>317.76</v>
      </c>
      <c r="BG462">
        <v>2.5059999999999998</v>
      </c>
      <c r="BH462">
        <v>2.3E-2</v>
      </c>
      <c r="BI462">
        <v>2.5299999999999998</v>
      </c>
      <c r="BJ462">
        <v>1.9770000000000001</v>
      </c>
      <c r="BK462">
        <v>1.9E-2</v>
      </c>
      <c r="BL462">
        <v>1.9950000000000001</v>
      </c>
      <c r="BM462">
        <v>9.4124999999999996</v>
      </c>
      <c r="BQ462">
        <v>0</v>
      </c>
      <c r="BR462">
        <v>0.16703999999999999</v>
      </c>
      <c r="BS462">
        <v>-5</v>
      </c>
      <c r="BT462">
        <v>5.0000000000000001E-3</v>
      </c>
      <c r="BU462">
        <v>4.0820400000000001</v>
      </c>
      <c r="BV462">
        <v>0</v>
      </c>
      <c r="BW462" t="s">
        <v>155</v>
      </c>
      <c r="BX462">
        <v>0.78900000000000003</v>
      </c>
    </row>
    <row r="463" spans="1:76" x14ac:dyDescent="0.25">
      <c r="A463" s="26">
        <v>43530</v>
      </c>
      <c r="B463" s="29">
        <v>0.71080863425925933</v>
      </c>
      <c r="C463">
        <v>13.962</v>
      </c>
      <c r="D463">
        <v>1.6274</v>
      </c>
      <c r="E463">
        <v>16274.444444000001</v>
      </c>
      <c r="F463">
        <v>126</v>
      </c>
      <c r="G463">
        <v>1.1000000000000001</v>
      </c>
      <c r="H463">
        <v>1097.4000000000001</v>
      </c>
      <c r="J463">
        <v>0</v>
      </c>
      <c r="K463">
        <v>0.86839999999999995</v>
      </c>
      <c r="L463">
        <v>12.1252</v>
      </c>
      <c r="M463">
        <v>1.4133</v>
      </c>
      <c r="N463">
        <v>109.4499</v>
      </c>
      <c r="O463">
        <v>0.95530000000000004</v>
      </c>
      <c r="P463">
        <v>110.4</v>
      </c>
      <c r="Q463">
        <v>86.3232</v>
      </c>
      <c r="R463">
        <v>0.75339999999999996</v>
      </c>
      <c r="S463">
        <v>87.1</v>
      </c>
      <c r="T463">
        <v>1097.3951</v>
      </c>
      <c r="W463">
        <v>0</v>
      </c>
      <c r="X463">
        <v>0</v>
      </c>
      <c r="Y463">
        <v>12</v>
      </c>
      <c r="Z463">
        <v>852</v>
      </c>
      <c r="AA463">
        <v>840</v>
      </c>
      <c r="AB463">
        <v>844</v>
      </c>
      <c r="AC463">
        <v>89</v>
      </c>
      <c r="AD463">
        <v>18</v>
      </c>
      <c r="AE463">
        <v>0.41</v>
      </c>
      <c r="AF463">
        <v>981</v>
      </c>
      <c r="AG463">
        <v>-4</v>
      </c>
      <c r="AH463">
        <v>44</v>
      </c>
      <c r="AI463">
        <v>35</v>
      </c>
      <c r="AJ463">
        <v>192</v>
      </c>
      <c r="AK463">
        <v>171</v>
      </c>
      <c r="AL463">
        <v>5</v>
      </c>
      <c r="AM463">
        <v>175</v>
      </c>
      <c r="AN463" t="s">
        <v>155</v>
      </c>
      <c r="AO463">
        <v>2</v>
      </c>
      <c r="AP463" s="28">
        <v>0.91929398148148145</v>
      </c>
      <c r="AQ463">
        <v>47.163600000000002</v>
      </c>
      <c r="AR463">
        <v>-88.491107</v>
      </c>
      <c r="AS463">
        <v>317.5</v>
      </c>
      <c r="AT463">
        <v>34.200000000000003</v>
      </c>
      <c r="AU463">
        <v>12</v>
      </c>
      <c r="AV463">
        <v>11</v>
      </c>
      <c r="AW463" t="s">
        <v>208</v>
      </c>
      <c r="AX463">
        <v>1.1064000000000001</v>
      </c>
      <c r="AY463">
        <v>1.3</v>
      </c>
      <c r="AZ463">
        <v>2.0659999999999998</v>
      </c>
      <c r="BA463">
        <v>14.686999999999999</v>
      </c>
      <c r="BB463">
        <v>13.99</v>
      </c>
      <c r="BC463">
        <v>0.95</v>
      </c>
      <c r="BD463">
        <v>15.151</v>
      </c>
      <c r="BE463">
        <v>2805.3139999999999</v>
      </c>
      <c r="BF463">
        <v>208.11699999999999</v>
      </c>
      <c r="BG463">
        <v>2.6520000000000001</v>
      </c>
      <c r="BH463">
        <v>2.3E-2</v>
      </c>
      <c r="BI463">
        <v>2.6749999999999998</v>
      </c>
      <c r="BJ463">
        <v>2.0910000000000002</v>
      </c>
      <c r="BK463">
        <v>1.7999999999999999E-2</v>
      </c>
      <c r="BL463">
        <v>2.11</v>
      </c>
      <c r="BM463">
        <v>8.0625</v>
      </c>
      <c r="BQ463">
        <v>0</v>
      </c>
      <c r="BR463">
        <v>0.25528600000000001</v>
      </c>
      <c r="BS463">
        <v>-5</v>
      </c>
      <c r="BT463">
        <v>5.0000000000000001E-3</v>
      </c>
      <c r="BU463">
        <v>6.2385450000000002</v>
      </c>
      <c r="BV463">
        <v>0</v>
      </c>
      <c r="BW463" t="s">
        <v>155</v>
      </c>
      <c r="BX463">
        <v>0.78900000000000003</v>
      </c>
    </row>
    <row r="464" spans="1:76" x14ac:dyDescent="0.25">
      <c r="A464" s="26">
        <v>43530</v>
      </c>
      <c r="B464" s="29">
        <v>0.71082020833333337</v>
      </c>
      <c r="C464">
        <v>13.824999999999999</v>
      </c>
      <c r="D464">
        <v>1.5947</v>
      </c>
      <c r="E464">
        <v>15946.588824</v>
      </c>
      <c r="F464">
        <v>126.6</v>
      </c>
      <c r="G464">
        <v>1.1000000000000001</v>
      </c>
      <c r="H464">
        <v>778.4</v>
      </c>
      <c r="J464">
        <v>0</v>
      </c>
      <c r="K464">
        <v>0.87009999999999998</v>
      </c>
      <c r="L464">
        <v>12.028600000000001</v>
      </c>
      <c r="M464">
        <v>1.3874</v>
      </c>
      <c r="N464">
        <v>110.10980000000001</v>
      </c>
      <c r="O464">
        <v>0.95709999999999995</v>
      </c>
      <c r="P464">
        <v>111.1</v>
      </c>
      <c r="Q464">
        <v>86.843599999999995</v>
      </c>
      <c r="R464">
        <v>0.75480000000000003</v>
      </c>
      <c r="S464">
        <v>87.6</v>
      </c>
      <c r="T464">
        <v>778.35879999999997</v>
      </c>
      <c r="W464">
        <v>0</v>
      </c>
      <c r="X464">
        <v>0</v>
      </c>
      <c r="Y464">
        <v>12.1</v>
      </c>
      <c r="Z464">
        <v>851</v>
      </c>
      <c r="AA464">
        <v>839</v>
      </c>
      <c r="AB464">
        <v>841</v>
      </c>
      <c r="AC464">
        <v>89</v>
      </c>
      <c r="AD464">
        <v>18</v>
      </c>
      <c r="AE464">
        <v>0.41</v>
      </c>
      <c r="AF464">
        <v>981</v>
      </c>
      <c r="AG464">
        <v>-4</v>
      </c>
      <c r="AH464">
        <v>44</v>
      </c>
      <c r="AI464">
        <v>35</v>
      </c>
      <c r="AJ464">
        <v>192</v>
      </c>
      <c r="AK464">
        <v>171</v>
      </c>
      <c r="AL464">
        <v>5.0999999999999996</v>
      </c>
      <c r="AM464">
        <v>174.6</v>
      </c>
      <c r="AN464" t="s">
        <v>155</v>
      </c>
      <c r="AO464">
        <v>2</v>
      </c>
      <c r="AP464" s="28">
        <v>0.91930555555555549</v>
      </c>
      <c r="AQ464">
        <v>47.163558000000002</v>
      </c>
      <c r="AR464">
        <v>-88.491296000000006</v>
      </c>
      <c r="AS464">
        <v>317.60000000000002</v>
      </c>
      <c r="AT464">
        <v>33.9</v>
      </c>
      <c r="AU464">
        <v>12</v>
      </c>
      <c r="AV464">
        <v>11</v>
      </c>
      <c r="AW464" t="s">
        <v>208</v>
      </c>
      <c r="AX464">
        <v>1</v>
      </c>
      <c r="AY464">
        <v>1.3</v>
      </c>
      <c r="AZ464">
        <v>1.8</v>
      </c>
      <c r="BA464">
        <v>14.686999999999999</v>
      </c>
      <c r="BB464">
        <v>14.17</v>
      </c>
      <c r="BC464">
        <v>0.96</v>
      </c>
      <c r="BD464">
        <v>14.935</v>
      </c>
      <c r="BE464">
        <v>2814.8969999999999</v>
      </c>
      <c r="BF464">
        <v>206.65199999999999</v>
      </c>
      <c r="BG464">
        <v>2.698</v>
      </c>
      <c r="BH464">
        <v>2.3E-2</v>
      </c>
      <c r="BI464">
        <v>2.722</v>
      </c>
      <c r="BJ464">
        <v>2.1280000000000001</v>
      </c>
      <c r="BK464">
        <v>1.7999999999999999E-2</v>
      </c>
      <c r="BL464">
        <v>2.1469999999999998</v>
      </c>
      <c r="BM464">
        <v>5.7842000000000002</v>
      </c>
      <c r="BQ464">
        <v>0</v>
      </c>
      <c r="BR464">
        <v>0.20676900000000001</v>
      </c>
      <c r="BS464">
        <v>-5</v>
      </c>
      <c r="BT464">
        <v>5.0000000000000001E-3</v>
      </c>
      <c r="BU464">
        <v>5.0529120000000001</v>
      </c>
      <c r="BV464">
        <v>0</v>
      </c>
      <c r="BW464" t="s">
        <v>155</v>
      </c>
      <c r="BX464">
        <v>0.78900000000000003</v>
      </c>
    </row>
    <row r="465" spans="1:76" x14ac:dyDescent="0.25">
      <c r="A465" s="26">
        <v>43530</v>
      </c>
      <c r="B465" s="29">
        <v>0.71083178240740741</v>
      </c>
      <c r="C465">
        <v>13.666</v>
      </c>
      <c r="D465">
        <v>1.7682</v>
      </c>
      <c r="E465">
        <v>17682.257511</v>
      </c>
      <c r="F465">
        <v>123</v>
      </c>
      <c r="G465">
        <v>1.1000000000000001</v>
      </c>
      <c r="H465">
        <v>657.7</v>
      </c>
      <c r="J465">
        <v>0</v>
      </c>
      <c r="K465">
        <v>0.86980000000000002</v>
      </c>
      <c r="L465">
        <v>11.8871</v>
      </c>
      <c r="M465">
        <v>1.5381</v>
      </c>
      <c r="N465">
        <v>106.9958</v>
      </c>
      <c r="O465">
        <v>0.95679999999999998</v>
      </c>
      <c r="P465">
        <v>108</v>
      </c>
      <c r="Q465">
        <v>84.387600000000006</v>
      </c>
      <c r="R465">
        <v>0.75460000000000005</v>
      </c>
      <c r="S465">
        <v>85.1</v>
      </c>
      <c r="T465">
        <v>657.7165</v>
      </c>
      <c r="W465">
        <v>0</v>
      </c>
      <c r="X465">
        <v>0</v>
      </c>
      <c r="Y465">
        <v>12</v>
      </c>
      <c r="Z465">
        <v>852</v>
      </c>
      <c r="AA465">
        <v>839</v>
      </c>
      <c r="AB465">
        <v>841</v>
      </c>
      <c r="AC465">
        <v>89</v>
      </c>
      <c r="AD465">
        <v>18</v>
      </c>
      <c r="AE465">
        <v>0.41</v>
      </c>
      <c r="AF465">
        <v>981</v>
      </c>
      <c r="AG465">
        <v>-4</v>
      </c>
      <c r="AH465">
        <v>44</v>
      </c>
      <c r="AI465">
        <v>35</v>
      </c>
      <c r="AJ465">
        <v>192</v>
      </c>
      <c r="AK465">
        <v>171</v>
      </c>
      <c r="AL465">
        <v>5</v>
      </c>
      <c r="AM465">
        <v>174.2</v>
      </c>
      <c r="AN465" t="s">
        <v>155</v>
      </c>
      <c r="AO465">
        <v>2</v>
      </c>
      <c r="AP465" s="28">
        <v>0.91931712962962964</v>
      </c>
      <c r="AQ465">
        <v>47.163504000000003</v>
      </c>
      <c r="AR465">
        <v>-88.491451999999995</v>
      </c>
      <c r="AS465">
        <v>317.39999999999998</v>
      </c>
      <c r="AT465">
        <v>31.7</v>
      </c>
      <c r="AU465">
        <v>12</v>
      </c>
      <c r="AV465">
        <v>11</v>
      </c>
      <c r="AW465" t="s">
        <v>208</v>
      </c>
      <c r="AX465">
        <v>1</v>
      </c>
      <c r="AY465">
        <v>1.3468</v>
      </c>
      <c r="AZ465">
        <v>1.8</v>
      </c>
      <c r="BA465">
        <v>14.686999999999999</v>
      </c>
      <c r="BB465">
        <v>14.14</v>
      </c>
      <c r="BC465">
        <v>0.96</v>
      </c>
      <c r="BD465">
        <v>14.965</v>
      </c>
      <c r="BE465">
        <v>2782.3870000000002</v>
      </c>
      <c r="BF465">
        <v>229.13499999999999</v>
      </c>
      <c r="BG465">
        <v>2.6230000000000002</v>
      </c>
      <c r="BH465">
        <v>2.3E-2</v>
      </c>
      <c r="BI465">
        <v>2.6459999999999999</v>
      </c>
      <c r="BJ465">
        <v>2.069</v>
      </c>
      <c r="BK465">
        <v>1.7999999999999999E-2</v>
      </c>
      <c r="BL465">
        <v>2.0870000000000002</v>
      </c>
      <c r="BM465">
        <v>4.8887</v>
      </c>
      <c r="BQ465">
        <v>0</v>
      </c>
      <c r="BR465">
        <v>0.22352</v>
      </c>
      <c r="BS465">
        <v>-5</v>
      </c>
      <c r="BT465">
        <v>5.0000000000000001E-3</v>
      </c>
      <c r="BU465">
        <v>5.4622700000000002</v>
      </c>
      <c r="BV465">
        <v>0</v>
      </c>
      <c r="BW465" t="s">
        <v>155</v>
      </c>
      <c r="BX465">
        <v>0.78900000000000003</v>
      </c>
    </row>
    <row r="466" spans="1:76" x14ac:dyDescent="0.25">
      <c r="A466" s="26">
        <v>43530</v>
      </c>
      <c r="B466" s="29">
        <v>0.71084335648148145</v>
      </c>
      <c r="C466">
        <v>13.593</v>
      </c>
      <c r="D466">
        <v>1.7346999999999999</v>
      </c>
      <c r="E466">
        <v>17347.493562</v>
      </c>
      <c r="F466">
        <v>120.6</v>
      </c>
      <c r="G466">
        <v>1.1000000000000001</v>
      </c>
      <c r="H466">
        <v>674.6</v>
      </c>
      <c r="J466">
        <v>0</v>
      </c>
      <c r="K466">
        <v>0.87060000000000004</v>
      </c>
      <c r="L466">
        <v>11.835000000000001</v>
      </c>
      <c r="M466">
        <v>1.5103</v>
      </c>
      <c r="N466">
        <v>105.0277</v>
      </c>
      <c r="O466">
        <v>0.9577</v>
      </c>
      <c r="P466">
        <v>106</v>
      </c>
      <c r="Q466">
        <v>82.835300000000004</v>
      </c>
      <c r="R466">
        <v>0.75529999999999997</v>
      </c>
      <c r="S466">
        <v>83.6</v>
      </c>
      <c r="T466">
        <v>674.64790000000005</v>
      </c>
      <c r="W466">
        <v>0</v>
      </c>
      <c r="X466">
        <v>0</v>
      </c>
      <c r="Y466">
        <v>12</v>
      </c>
      <c r="Z466">
        <v>853</v>
      </c>
      <c r="AA466">
        <v>841</v>
      </c>
      <c r="AB466">
        <v>841</v>
      </c>
      <c r="AC466">
        <v>89</v>
      </c>
      <c r="AD466">
        <v>18</v>
      </c>
      <c r="AE466">
        <v>0.41</v>
      </c>
      <c r="AF466">
        <v>981</v>
      </c>
      <c r="AG466">
        <v>-4</v>
      </c>
      <c r="AH466">
        <v>44</v>
      </c>
      <c r="AI466">
        <v>35</v>
      </c>
      <c r="AJ466">
        <v>192</v>
      </c>
      <c r="AK466">
        <v>171</v>
      </c>
      <c r="AL466">
        <v>5</v>
      </c>
      <c r="AM466">
        <v>174</v>
      </c>
      <c r="AN466" t="s">
        <v>155</v>
      </c>
      <c r="AO466">
        <v>2</v>
      </c>
      <c r="AP466" s="28">
        <v>0.91932870370370379</v>
      </c>
      <c r="AQ466">
        <v>47.163435999999997</v>
      </c>
      <c r="AR466">
        <v>-88.491591999999997</v>
      </c>
      <c r="AS466">
        <v>317.39999999999998</v>
      </c>
      <c r="AT466">
        <v>30.2</v>
      </c>
      <c r="AU466">
        <v>12</v>
      </c>
      <c r="AV466">
        <v>11</v>
      </c>
      <c r="AW466" t="s">
        <v>208</v>
      </c>
      <c r="AX466">
        <v>1.1872</v>
      </c>
      <c r="AY466">
        <v>1.5871999999999999</v>
      </c>
      <c r="AZ466">
        <v>2.0808</v>
      </c>
      <c r="BA466">
        <v>14.686999999999999</v>
      </c>
      <c r="BB466">
        <v>14.24</v>
      </c>
      <c r="BC466">
        <v>0.97</v>
      </c>
      <c r="BD466">
        <v>14.858000000000001</v>
      </c>
      <c r="BE466">
        <v>2786.375</v>
      </c>
      <c r="BF466">
        <v>226.321</v>
      </c>
      <c r="BG466">
        <v>2.589</v>
      </c>
      <c r="BH466">
        <v>2.4E-2</v>
      </c>
      <c r="BI466">
        <v>2.613</v>
      </c>
      <c r="BJ466">
        <v>2.0419999999999998</v>
      </c>
      <c r="BK466">
        <v>1.9E-2</v>
      </c>
      <c r="BL466">
        <v>2.0609999999999999</v>
      </c>
      <c r="BM466">
        <v>5.0438999999999998</v>
      </c>
      <c r="BQ466">
        <v>0</v>
      </c>
      <c r="BR466">
        <v>0.31852000000000003</v>
      </c>
      <c r="BS466">
        <v>-5</v>
      </c>
      <c r="BT466">
        <v>5.0000000000000001E-3</v>
      </c>
      <c r="BU466">
        <v>7.7838320000000003</v>
      </c>
      <c r="BV466">
        <v>0</v>
      </c>
      <c r="BW466" t="s">
        <v>155</v>
      </c>
      <c r="BX466">
        <v>0.78900000000000003</v>
      </c>
    </row>
    <row r="467" spans="1:76" x14ac:dyDescent="0.25">
      <c r="A467" s="26">
        <v>43530</v>
      </c>
      <c r="B467" s="29">
        <v>0.7108549305555556</v>
      </c>
      <c r="C467">
        <v>13.58</v>
      </c>
      <c r="D467">
        <v>1.6711</v>
      </c>
      <c r="E467">
        <v>16710.691358</v>
      </c>
      <c r="F467">
        <v>119.8</v>
      </c>
      <c r="G467">
        <v>1.1000000000000001</v>
      </c>
      <c r="H467">
        <v>705.8</v>
      </c>
      <c r="J467">
        <v>0</v>
      </c>
      <c r="K467">
        <v>0.87129999999999996</v>
      </c>
      <c r="L467">
        <v>11.831799999999999</v>
      </c>
      <c r="M467">
        <v>1.4559</v>
      </c>
      <c r="N467">
        <v>104.4104</v>
      </c>
      <c r="O467">
        <v>0.95840000000000003</v>
      </c>
      <c r="P467">
        <v>105.4</v>
      </c>
      <c r="Q467">
        <v>82.348500000000001</v>
      </c>
      <c r="R467">
        <v>0.75590000000000002</v>
      </c>
      <c r="S467">
        <v>83.1</v>
      </c>
      <c r="T467">
        <v>705.77570000000003</v>
      </c>
      <c r="W467">
        <v>0</v>
      </c>
      <c r="X467">
        <v>0</v>
      </c>
      <c r="Y467">
        <v>12</v>
      </c>
      <c r="Z467">
        <v>853</v>
      </c>
      <c r="AA467">
        <v>841</v>
      </c>
      <c r="AB467">
        <v>842</v>
      </c>
      <c r="AC467">
        <v>89</v>
      </c>
      <c r="AD467">
        <v>18</v>
      </c>
      <c r="AE467">
        <v>0.41</v>
      </c>
      <c r="AF467">
        <v>981</v>
      </c>
      <c r="AG467">
        <v>-4</v>
      </c>
      <c r="AH467">
        <v>44</v>
      </c>
      <c r="AI467">
        <v>35</v>
      </c>
      <c r="AJ467">
        <v>192</v>
      </c>
      <c r="AK467">
        <v>171</v>
      </c>
      <c r="AL467">
        <v>5</v>
      </c>
      <c r="AM467">
        <v>174</v>
      </c>
      <c r="AN467" t="s">
        <v>155</v>
      </c>
      <c r="AO467">
        <v>2</v>
      </c>
      <c r="AP467" s="28">
        <v>0.91934027777777771</v>
      </c>
      <c r="AQ467">
        <v>47.163353000000001</v>
      </c>
      <c r="AR467">
        <v>-88.491716999999994</v>
      </c>
      <c r="AS467">
        <v>317.5</v>
      </c>
      <c r="AT467">
        <v>29.6</v>
      </c>
      <c r="AU467">
        <v>12</v>
      </c>
      <c r="AV467">
        <v>11</v>
      </c>
      <c r="AW467" t="s">
        <v>208</v>
      </c>
      <c r="AX467">
        <v>1.7740260000000001</v>
      </c>
      <c r="AY467">
        <v>1.8935059999999999</v>
      </c>
      <c r="AZ467">
        <v>2.7272729999999998</v>
      </c>
      <c r="BA467">
        <v>14.686999999999999</v>
      </c>
      <c r="BB467">
        <v>14.31</v>
      </c>
      <c r="BC467">
        <v>0.97</v>
      </c>
      <c r="BD467">
        <v>14.776</v>
      </c>
      <c r="BE467">
        <v>2797.02</v>
      </c>
      <c r="BF467">
        <v>219.06200000000001</v>
      </c>
      <c r="BG467">
        <v>2.585</v>
      </c>
      <c r="BH467">
        <v>2.4E-2</v>
      </c>
      <c r="BI467">
        <v>2.609</v>
      </c>
      <c r="BJ467">
        <v>2.0390000000000001</v>
      </c>
      <c r="BK467">
        <v>1.9E-2</v>
      </c>
      <c r="BL467">
        <v>2.0569999999999999</v>
      </c>
      <c r="BM467">
        <v>5.2981999999999996</v>
      </c>
      <c r="BQ467">
        <v>0</v>
      </c>
      <c r="BR467">
        <v>0.25444</v>
      </c>
      <c r="BS467">
        <v>-5</v>
      </c>
      <c r="BT467">
        <v>5.0000000000000001E-3</v>
      </c>
      <c r="BU467">
        <v>6.2178769999999997</v>
      </c>
      <c r="BV467">
        <v>0</v>
      </c>
      <c r="BW467" t="s">
        <v>155</v>
      </c>
      <c r="BX467">
        <v>0.78900000000000003</v>
      </c>
    </row>
    <row r="468" spans="1:76" x14ac:dyDescent="0.25">
      <c r="A468" s="26">
        <v>43530</v>
      </c>
      <c r="B468" s="29">
        <v>0.71086650462962953</v>
      </c>
      <c r="C468">
        <v>13.513</v>
      </c>
      <c r="D468">
        <v>1.7269000000000001</v>
      </c>
      <c r="E468">
        <v>17269.144294999998</v>
      </c>
      <c r="F468">
        <v>119.3</v>
      </c>
      <c r="G468">
        <v>1.1000000000000001</v>
      </c>
      <c r="H468">
        <v>725.5</v>
      </c>
      <c r="J468">
        <v>0</v>
      </c>
      <c r="K468">
        <v>0.87129999999999996</v>
      </c>
      <c r="L468">
        <v>11.773</v>
      </c>
      <c r="M468">
        <v>1.5045999999999999</v>
      </c>
      <c r="N468">
        <v>103.92059999999999</v>
      </c>
      <c r="O468">
        <v>0.95840000000000003</v>
      </c>
      <c r="P468">
        <v>104.9</v>
      </c>
      <c r="Q468">
        <v>81.962199999999996</v>
      </c>
      <c r="R468">
        <v>0.75590000000000002</v>
      </c>
      <c r="S468">
        <v>82.7</v>
      </c>
      <c r="T468">
        <v>725.47360000000003</v>
      </c>
      <c r="W468">
        <v>0</v>
      </c>
      <c r="X468">
        <v>0</v>
      </c>
      <c r="Y468">
        <v>12</v>
      </c>
      <c r="Z468">
        <v>855</v>
      </c>
      <c r="AA468">
        <v>842</v>
      </c>
      <c r="AB468">
        <v>843</v>
      </c>
      <c r="AC468">
        <v>89</v>
      </c>
      <c r="AD468">
        <v>18</v>
      </c>
      <c r="AE468">
        <v>0.41</v>
      </c>
      <c r="AF468">
        <v>981</v>
      </c>
      <c r="AG468">
        <v>-4</v>
      </c>
      <c r="AH468">
        <v>44</v>
      </c>
      <c r="AI468">
        <v>35</v>
      </c>
      <c r="AJ468">
        <v>192</v>
      </c>
      <c r="AK468">
        <v>170.1</v>
      </c>
      <c r="AL468">
        <v>5</v>
      </c>
      <c r="AM468">
        <v>174</v>
      </c>
      <c r="AN468" t="s">
        <v>155</v>
      </c>
      <c r="AO468">
        <v>2</v>
      </c>
      <c r="AP468" s="28">
        <v>0.91935185185185186</v>
      </c>
      <c r="AQ468">
        <v>47.163251000000002</v>
      </c>
      <c r="AR468">
        <v>-88.491821999999999</v>
      </c>
      <c r="AS468">
        <v>317.7</v>
      </c>
      <c r="AT468">
        <v>29.7</v>
      </c>
      <c r="AU468">
        <v>12</v>
      </c>
      <c r="AV468">
        <v>11</v>
      </c>
      <c r="AW468" t="s">
        <v>208</v>
      </c>
      <c r="AX468">
        <v>2.2934929999999998</v>
      </c>
      <c r="AY468">
        <v>1.5325329999999999</v>
      </c>
      <c r="AZ468">
        <v>3.146747</v>
      </c>
      <c r="BA468">
        <v>14.686999999999999</v>
      </c>
      <c r="BB468">
        <v>14.31</v>
      </c>
      <c r="BC468">
        <v>0.97</v>
      </c>
      <c r="BD468">
        <v>14.775</v>
      </c>
      <c r="BE468">
        <v>2784.8270000000002</v>
      </c>
      <c r="BF468">
        <v>226.52199999999999</v>
      </c>
      <c r="BG468">
        <v>2.5739999999999998</v>
      </c>
      <c r="BH468">
        <v>2.4E-2</v>
      </c>
      <c r="BI468">
        <v>2.5979999999999999</v>
      </c>
      <c r="BJ468">
        <v>2.0299999999999998</v>
      </c>
      <c r="BK468">
        <v>1.9E-2</v>
      </c>
      <c r="BL468">
        <v>2.0489999999999999</v>
      </c>
      <c r="BM468">
        <v>5.4493999999999998</v>
      </c>
      <c r="BQ468">
        <v>0</v>
      </c>
      <c r="BR468">
        <v>0.38303999999999999</v>
      </c>
      <c r="BS468">
        <v>-5</v>
      </c>
      <c r="BT468">
        <v>5.0000000000000001E-3</v>
      </c>
      <c r="BU468">
        <v>9.3605400000000003</v>
      </c>
      <c r="BV468">
        <v>0</v>
      </c>
      <c r="BW468" t="s">
        <v>155</v>
      </c>
      <c r="BX468">
        <v>0.78900000000000003</v>
      </c>
    </row>
    <row r="469" spans="1:76" x14ac:dyDescent="0.25">
      <c r="A469" s="26">
        <v>43530</v>
      </c>
      <c r="B469" s="29">
        <v>0.71087807870370368</v>
      </c>
      <c r="C469">
        <v>13.244</v>
      </c>
      <c r="D469">
        <v>2.1131000000000002</v>
      </c>
      <c r="E469">
        <v>21130.949627999998</v>
      </c>
      <c r="F469">
        <v>117.5</v>
      </c>
      <c r="G469">
        <v>1.1000000000000001</v>
      </c>
      <c r="H469">
        <v>774.3</v>
      </c>
      <c r="J469">
        <v>0</v>
      </c>
      <c r="K469">
        <v>0.86990000000000001</v>
      </c>
      <c r="L469">
        <v>11.520899999999999</v>
      </c>
      <c r="M469">
        <v>1.8381000000000001</v>
      </c>
      <c r="N469">
        <v>102.20350000000001</v>
      </c>
      <c r="O469">
        <v>0.95689999999999997</v>
      </c>
      <c r="P469">
        <v>103.2</v>
      </c>
      <c r="Q469">
        <v>80.607900000000001</v>
      </c>
      <c r="R469">
        <v>0.75470000000000004</v>
      </c>
      <c r="S469">
        <v>81.400000000000006</v>
      </c>
      <c r="T469">
        <v>774.3211</v>
      </c>
      <c r="W469">
        <v>0</v>
      </c>
      <c r="X469">
        <v>0</v>
      </c>
      <c r="Y469">
        <v>12.1</v>
      </c>
      <c r="Z469">
        <v>859</v>
      </c>
      <c r="AA469">
        <v>846</v>
      </c>
      <c r="AB469">
        <v>847</v>
      </c>
      <c r="AC469">
        <v>89</v>
      </c>
      <c r="AD469">
        <v>18</v>
      </c>
      <c r="AE469">
        <v>0.41</v>
      </c>
      <c r="AF469">
        <v>981</v>
      </c>
      <c r="AG469">
        <v>-4</v>
      </c>
      <c r="AH469">
        <v>44</v>
      </c>
      <c r="AI469">
        <v>35</v>
      </c>
      <c r="AJ469">
        <v>192</v>
      </c>
      <c r="AK469">
        <v>170</v>
      </c>
      <c r="AL469">
        <v>5</v>
      </c>
      <c r="AM469">
        <v>174</v>
      </c>
      <c r="AN469" t="s">
        <v>155</v>
      </c>
      <c r="AO469">
        <v>2</v>
      </c>
      <c r="AP469" s="28">
        <v>0.9193634259259259</v>
      </c>
      <c r="AQ469">
        <v>47.163134999999997</v>
      </c>
      <c r="AR469">
        <v>-88.491900000000001</v>
      </c>
      <c r="AS469">
        <v>317.8</v>
      </c>
      <c r="AT469">
        <v>30.2</v>
      </c>
      <c r="AU469">
        <v>12</v>
      </c>
      <c r="AV469">
        <v>11</v>
      </c>
      <c r="AW469" t="s">
        <v>208</v>
      </c>
      <c r="AX469">
        <v>2.4935999999999998</v>
      </c>
      <c r="AY469">
        <v>1.234</v>
      </c>
      <c r="AZ469">
        <v>3.4340000000000002</v>
      </c>
      <c r="BA469">
        <v>14.686999999999999</v>
      </c>
      <c r="BB469">
        <v>14.15</v>
      </c>
      <c r="BC469">
        <v>0.96</v>
      </c>
      <c r="BD469">
        <v>14.958</v>
      </c>
      <c r="BE469">
        <v>2707.62</v>
      </c>
      <c r="BF469">
        <v>274.95299999999997</v>
      </c>
      <c r="BG469">
        <v>2.5150000000000001</v>
      </c>
      <c r="BH469">
        <v>2.4E-2</v>
      </c>
      <c r="BI469">
        <v>2.5390000000000001</v>
      </c>
      <c r="BJ469">
        <v>1.984</v>
      </c>
      <c r="BK469">
        <v>1.9E-2</v>
      </c>
      <c r="BL469">
        <v>2.0019999999999998</v>
      </c>
      <c r="BM469">
        <v>5.7788000000000004</v>
      </c>
      <c r="BQ469">
        <v>0</v>
      </c>
      <c r="BR469">
        <v>0.51551999999999998</v>
      </c>
      <c r="BS469">
        <v>-5</v>
      </c>
      <c r="BT469">
        <v>5.0000000000000001E-3</v>
      </c>
      <c r="BU469">
        <v>12.59802</v>
      </c>
      <c r="BV469">
        <v>0</v>
      </c>
      <c r="BW469" t="s">
        <v>155</v>
      </c>
      <c r="BX469">
        <v>0.78900000000000003</v>
      </c>
    </row>
    <row r="470" spans="1:76" x14ac:dyDescent="0.25">
      <c r="A470" s="26">
        <v>43530</v>
      </c>
      <c r="B470" s="29">
        <v>0.71088965277777783</v>
      </c>
      <c r="C470">
        <v>12.922000000000001</v>
      </c>
      <c r="D470">
        <v>2.6812999999999998</v>
      </c>
      <c r="E470">
        <v>26813.473506999999</v>
      </c>
      <c r="F470">
        <v>116.6</v>
      </c>
      <c r="G470">
        <v>1.1000000000000001</v>
      </c>
      <c r="H470">
        <v>875.2</v>
      </c>
      <c r="J470">
        <v>0</v>
      </c>
      <c r="K470">
        <v>0.86719999999999997</v>
      </c>
      <c r="L470">
        <v>11.2064</v>
      </c>
      <c r="M470">
        <v>2.3254000000000001</v>
      </c>
      <c r="N470">
        <v>101.12050000000001</v>
      </c>
      <c r="O470">
        <v>0.95399999999999996</v>
      </c>
      <c r="P470">
        <v>102.1</v>
      </c>
      <c r="Q470">
        <v>79.753799999999998</v>
      </c>
      <c r="R470">
        <v>0.75239999999999996</v>
      </c>
      <c r="S470">
        <v>80.5</v>
      </c>
      <c r="T470">
        <v>875.245</v>
      </c>
      <c r="W470">
        <v>0</v>
      </c>
      <c r="X470">
        <v>0</v>
      </c>
      <c r="Y470">
        <v>12</v>
      </c>
      <c r="Z470">
        <v>863</v>
      </c>
      <c r="AA470">
        <v>851</v>
      </c>
      <c r="AB470">
        <v>852</v>
      </c>
      <c r="AC470">
        <v>89</v>
      </c>
      <c r="AD470">
        <v>18</v>
      </c>
      <c r="AE470">
        <v>0.41</v>
      </c>
      <c r="AF470">
        <v>981</v>
      </c>
      <c r="AG470">
        <v>-4</v>
      </c>
      <c r="AH470">
        <v>44</v>
      </c>
      <c r="AI470">
        <v>35</v>
      </c>
      <c r="AJ470">
        <v>192</v>
      </c>
      <c r="AK470">
        <v>170</v>
      </c>
      <c r="AL470">
        <v>5</v>
      </c>
      <c r="AM470">
        <v>174</v>
      </c>
      <c r="AN470" t="s">
        <v>155</v>
      </c>
      <c r="AO470">
        <v>2</v>
      </c>
      <c r="AP470" s="28">
        <v>0.91937500000000005</v>
      </c>
      <c r="AQ470">
        <v>47.163007999999998</v>
      </c>
      <c r="AR470">
        <v>-88.491943000000006</v>
      </c>
      <c r="AS470">
        <v>317.89999999999998</v>
      </c>
      <c r="AT470">
        <v>30.9</v>
      </c>
      <c r="AU470">
        <v>12</v>
      </c>
      <c r="AV470">
        <v>11</v>
      </c>
      <c r="AW470" t="s">
        <v>208</v>
      </c>
      <c r="AX470">
        <v>2.0851999999999999</v>
      </c>
      <c r="AY470">
        <v>1.5468</v>
      </c>
      <c r="AZ470">
        <v>3.3256000000000001</v>
      </c>
      <c r="BA470">
        <v>14.686999999999999</v>
      </c>
      <c r="BB470">
        <v>13.86</v>
      </c>
      <c r="BC470">
        <v>0.94</v>
      </c>
      <c r="BD470">
        <v>15.308</v>
      </c>
      <c r="BE470">
        <v>2598.232</v>
      </c>
      <c r="BF470">
        <v>343.14800000000002</v>
      </c>
      <c r="BG470">
        <v>2.4550000000000001</v>
      </c>
      <c r="BH470">
        <v>2.3E-2</v>
      </c>
      <c r="BI470">
        <v>2.4780000000000002</v>
      </c>
      <c r="BJ470">
        <v>1.9359999999999999</v>
      </c>
      <c r="BK470">
        <v>1.7999999999999999E-2</v>
      </c>
      <c r="BL470">
        <v>1.9550000000000001</v>
      </c>
      <c r="BM470">
        <v>6.444</v>
      </c>
      <c r="BQ470">
        <v>0</v>
      </c>
      <c r="BR470">
        <v>0.70435999999999999</v>
      </c>
      <c r="BS470">
        <v>-5</v>
      </c>
      <c r="BT470">
        <v>5.0000000000000001E-3</v>
      </c>
      <c r="BU470">
        <v>17.212797999999999</v>
      </c>
      <c r="BV470">
        <v>0</v>
      </c>
      <c r="BW470" t="s">
        <v>155</v>
      </c>
      <c r="BX470">
        <v>0.78900000000000003</v>
      </c>
    </row>
    <row r="471" spans="1:76" x14ac:dyDescent="0.25">
      <c r="A471" s="26">
        <v>43530</v>
      </c>
      <c r="B471" s="29">
        <v>0.71090122685185186</v>
      </c>
      <c r="C471">
        <v>12.926</v>
      </c>
      <c r="D471">
        <v>2.8896000000000002</v>
      </c>
      <c r="E471">
        <v>28895.970272999999</v>
      </c>
      <c r="F471">
        <v>124.4</v>
      </c>
      <c r="G471">
        <v>1.1000000000000001</v>
      </c>
      <c r="H471">
        <v>996.8</v>
      </c>
      <c r="J471">
        <v>0</v>
      </c>
      <c r="K471">
        <v>0.86529999999999996</v>
      </c>
      <c r="L471">
        <v>11.1846</v>
      </c>
      <c r="M471">
        <v>2.5003000000000002</v>
      </c>
      <c r="N471">
        <v>107.6798</v>
      </c>
      <c r="O471">
        <v>0.95179999999999998</v>
      </c>
      <c r="P471">
        <v>108.6</v>
      </c>
      <c r="Q471">
        <v>84.927099999999996</v>
      </c>
      <c r="R471">
        <v>0.75070000000000003</v>
      </c>
      <c r="S471">
        <v>85.7</v>
      </c>
      <c r="T471">
        <v>996.83860000000004</v>
      </c>
      <c r="W471">
        <v>0</v>
      </c>
      <c r="X471">
        <v>0</v>
      </c>
      <c r="Y471">
        <v>12</v>
      </c>
      <c r="Z471">
        <v>864</v>
      </c>
      <c r="AA471">
        <v>852</v>
      </c>
      <c r="AB471">
        <v>854</v>
      </c>
      <c r="AC471">
        <v>89</v>
      </c>
      <c r="AD471">
        <v>18</v>
      </c>
      <c r="AE471">
        <v>0.41</v>
      </c>
      <c r="AF471">
        <v>981</v>
      </c>
      <c r="AG471">
        <v>-4</v>
      </c>
      <c r="AH471">
        <v>44</v>
      </c>
      <c r="AI471">
        <v>35</v>
      </c>
      <c r="AJ471">
        <v>192</v>
      </c>
      <c r="AK471">
        <v>170</v>
      </c>
      <c r="AL471">
        <v>5</v>
      </c>
      <c r="AM471">
        <v>174</v>
      </c>
      <c r="AN471" t="s">
        <v>155</v>
      </c>
      <c r="AO471">
        <v>2</v>
      </c>
      <c r="AP471" s="28">
        <v>0.91938657407407398</v>
      </c>
      <c r="AQ471">
        <v>47.162866999999999</v>
      </c>
      <c r="AR471">
        <v>-88.491952999999995</v>
      </c>
      <c r="AS471">
        <v>317.89999999999998</v>
      </c>
      <c r="AT471">
        <v>32.4</v>
      </c>
      <c r="AU471">
        <v>12</v>
      </c>
      <c r="AV471">
        <v>11</v>
      </c>
      <c r="AW471" t="s">
        <v>208</v>
      </c>
      <c r="AX471">
        <v>1.5935999999999999</v>
      </c>
      <c r="AY471">
        <v>1.6936</v>
      </c>
      <c r="AZ471">
        <v>2.9935999999999998</v>
      </c>
      <c r="BA471">
        <v>14.686999999999999</v>
      </c>
      <c r="BB471">
        <v>13.64</v>
      </c>
      <c r="BC471">
        <v>0.93</v>
      </c>
      <c r="BD471">
        <v>15.571</v>
      </c>
      <c r="BE471">
        <v>2561.9899999999998</v>
      </c>
      <c r="BF471">
        <v>364.52300000000002</v>
      </c>
      <c r="BG471">
        <v>2.5830000000000002</v>
      </c>
      <c r="BH471">
        <v>2.3E-2</v>
      </c>
      <c r="BI471">
        <v>2.6059999999999999</v>
      </c>
      <c r="BJ471">
        <v>2.0369999999999999</v>
      </c>
      <c r="BK471">
        <v>1.7999999999999999E-2</v>
      </c>
      <c r="BL471">
        <v>2.0550000000000002</v>
      </c>
      <c r="BM471">
        <v>7.2510000000000003</v>
      </c>
      <c r="BQ471">
        <v>0</v>
      </c>
      <c r="BR471">
        <v>0.57487999999999995</v>
      </c>
      <c r="BS471">
        <v>-5</v>
      </c>
      <c r="BT471">
        <v>5.0000000000000001E-3</v>
      </c>
      <c r="BU471">
        <v>14.048629999999999</v>
      </c>
      <c r="BV471">
        <v>0</v>
      </c>
      <c r="BW471" t="s">
        <v>155</v>
      </c>
      <c r="BX471">
        <v>0.78900000000000003</v>
      </c>
    </row>
    <row r="472" spans="1:76" x14ac:dyDescent="0.25">
      <c r="A472" s="26">
        <v>43530</v>
      </c>
      <c r="B472" s="29">
        <v>0.7109128009259259</v>
      </c>
      <c r="C472">
        <v>13.084</v>
      </c>
      <c r="D472">
        <v>2.3784000000000001</v>
      </c>
      <c r="E472">
        <v>23784.492155</v>
      </c>
      <c r="F472">
        <v>137.30000000000001</v>
      </c>
      <c r="G472">
        <v>1.1000000000000001</v>
      </c>
      <c r="H472">
        <v>1051.0999999999999</v>
      </c>
      <c r="J472">
        <v>0</v>
      </c>
      <c r="K472">
        <v>0.86850000000000005</v>
      </c>
      <c r="L472">
        <v>11.363899999999999</v>
      </c>
      <c r="M472">
        <v>2.0657000000000001</v>
      </c>
      <c r="N472">
        <v>119.2872</v>
      </c>
      <c r="O472">
        <v>0.95540000000000003</v>
      </c>
      <c r="P472">
        <v>120.2</v>
      </c>
      <c r="Q472">
        <v>94.081800000000001</v>
      </c>
      <c r="R472">
        <v>0.75349999999999995</v>
      </c>
      <c r="S472">
        <v>94.8</v>
      </c>
      <c r="T472">
        <v>1051.0999999999999</v>
      </c>
      <c r="W472">
        <v>0</v>
      </c>
      <c r="X472">
        <v>0</v>
      </c>
      <c r="Y472">
        <v>12</v>
      </c>
      <c r="Z472">
        <v>860</v>
      </c>
      <c r="AA472">
        <v>848</v>
      </c>
      <c r="AB472">
        <v>851</v>
      </c>
      <c r="AC472">
        <v>89</v>
      </c>
      <c r="AD472">
        <v>18</v>
      </c>
      <c r="AE472">
        <v>0.41</v>
      </c>
      <c r="AF472">
        <v>981</v>
      </c>
      <c r="AG472">
        <v>-4</v>
      </c>
      <c r="AH472">
        <v>44</v>
      </c>
      <c r="AI472">
        <v>35</v>
      </c>
      <c r="AJ472">
        <v>192</v>
      </c>
      <c r="AK472">
        <v>170</v>
      </c>
      <c r="AL472">
        <v>5</v>
      </c>
      <c r="AM472">
        <v>174</v>
      </c>
      <c r="AN472" t="s">
        <v>155</v>
      </c>
      <c r="AO472">
        <v>2</v>
      </c>
      <c r="AP472" s="28">
        <v>0.91939814814814813</v>
      </c>
      <c r="AQ472">
        <v>47.162709999999997</v>
      </c>
      <c r="AR472">
        <v>-88.491930999999994</v>
      </c>
      <c r="AS472">
        <v>317.89999999999998</v>
      </c>
      <c r="AT472">
        <v>35.299999999999997</v>
      </c>
      <c r="AU472">
        <v>12</v>
      </c>
      <c r="AV472">
        <v>11</v>
      </c>
      <c r="AW472" t="s">
        <v>208</v>
      </c>
      <c r="AX472">
        <v>1.8872</v>
      </c>
      <c r="AY472">
        <v>1.8935999999999999</v>
      </c>
      <c r="AZ472">
        <v>3.2404000000000002</v>
      </c>
      <c r="BA472">
        <v>14.686999999999999</v>
      </c>
      <c r="BB472">
        <v>14</v>
      </c>
      <c r="BC472">
        <v>0.95</v>
      </c>
      <c r="BD472">
        <v>15.14</v>
      </c>
      <c r="BE472">
        <v>2651.2719999999999</v>
      </c>
      <c r="BF472">
        <v>306.74099999999999</v>
      </c>
      <c r="BG472">
        <v>2.9140000000000001</v>
      </c>
      <c r="BH472">
        <v>2.3E-2</v>
      </c>
      <c r="BI472">
        <v>2.9380000000000002</v>
      </c>
      <c r="BJ472">
        <v>2.2989999999999999</v>
      </c>
      <c r="BK472">
        <v>1.7999999999999999E-2</v>
      </c>
      <c r="BL472">
        <v>2.3170000000000002</v>
      </c>
      <c r="BM472">
        <v>7.7872000000000003</v>
      </c>
      <c r="BQ472">
        <v>0</v>
      </c>
      <c r="BR472">
        <v>0.42992000000000002</v>
      </c>
      <c r="BS472">
        <v>-5</v>
      </c>
      <c r="BT472">
        <v>5.0000000000000001E-3</v>
      </c>
      <c r="BU472">
        <v>10.506169999999999</v>
      </c>
      <c r="BV472">
        <v>0</v>
      </c>
      <c r="BW472" t="s">
        <v>155</v>
      </c>
      <c r="BX472">
        <v>0.78900000000000003</v>
      </c>
    </row>
    <row r="473" spans="1:76" x14ac:dyDescent="0.25">
      <c r="A473" s="26">
        <v>43530</v>
      </c>
      <c r="B473" s="29">
        <v>0.71092437499999994</v>
      </c>
      <c r="C473">
        <v>13.204000000000001</v>
      </c>
      <c r="D473">
        <v>2.2612999999999999</v>
      </c>
      <c r="E473">
        <v>22613.273174999998</v>
      </c>
      <c r="F473">
        <v>145.1</v>
      </c>
      <c r="G473">
        <v>1.1000000000000001</v>
      </c>
      <c r="H473">
        <v>1025.2</v>
      </c>
      <c r="J473">
        <v>0</v>
      </c>
      <c r="K473">
        <v>0.86870000000000003</v>
      </c>
      <c r="L473">
        <v>11.4697</v>
      </c>
      <c r="M473">
        <v>1.9642999999999999</v>
      </c>
      <c r="N473">
        <v>126.00149999999999</v>
      </c>
      <c r="O473">
        <v>0.95550000000000002</v>
      </c>
      <c r="P473">
        <v>127</v>
      </c>
      <c r="Q473">
        <v>99.377399999999994</v>
      </c>
      <c r="R473">
        <v>0.75360000000000005</v>
      </c>
      <c r="S473">
        <v>100.1</v>
      </c>
      <c r="T473">
        <v>1025.2075</v>
      </c>
      <c r="W473">
        <v>0</v>
      </c>
      <c r="X473">
        <v>0</v>
      </c>
      <c r="Y473">
        <v>12</v>
      </c>
      <c r="Z473">
        <v>859</v>
      </c>
      <c r="AA473">
        <v>846</v>
      </c>
      <c r="AB473">
        <v>848</v>
      </c>
      <c r="AC473">
        <v>89</v>
      </c>
      <c r="AD473">
        <v>18</v>
      </c>
      <c r="AE473">
        <v>0.41</v>
      </c>
      <c r="AF473">
        <v>981</v>
      </c>
      <c r="AG473">
        <v>-4</v>
      </c>
      <c r="AH473">
        <v>43.12</v>
      </c>
      <c r="AI473">
        <v>35</v>
      </c>
      <c r="AJ473">
        <v>192</v>
      </c>
      <c r="AK473">
        <v>170</v>
      </c>
      <c r="AL473">
        <v>5</v>
      </c>
      <c r="AM473">
        <v>174</v>
      </c>
      <c r="AN473" t="s">
        <v>155</v>
      </c>
      <c r="AO473">
        <v>2</v>
      </c>
      <c r="AP473" s="28">
        <v>0.91940972222222228</v>
      </c>
      <c r="AQ473">
        <v>47.162542000000002</v>
      </c>
      <c r="AR473">
        <v>-88.491889</v>
      </c>
      <c r="AS473">
        <v>317.89999999999998</v>
      </c>
      <c r="AT473">
        <v>38.6</v>
      </c>
      <c r="AU473">
        <v>12</v>
      </c>
      <c r="AV473">
        <v>11</v>
      </c>
      <c r="AW473" t="s">
        <v>208</v>
      </c>
      <c r="AX473">
        <v>1.6788000000000001</v>
      </c>
      <c r="AY473">
        <v>2</v>
      </c>
      <c r="AZ473">
        <v>3.0255999999999998</v>
      </c>
      <c r="BA473">
        <v>14.686999999999999</v>
      </c>
      <c r="BB473">
        <v>14.01</v>
      </c>
      <c r="BC473">
        <v>0.95</v>
      </c>
      <c r="BD473">
        <v>15.12</v>
      </c>
      <c r="BE473">
        <v>2675.5970000000002</v>
      </c>
      <c r="BF473">
        <v>291.64800000000002</v>
      </c>
      <c r="BG473">
        <v>3.0779999999999998</v>
      </c>
      <c r="BH473">
        <v>2.3E-2</v>
      </c>
      <c r="BI473">
        <v>3.101</v>
      </c>
      <c r="BJ473">
        <v>2.4279999999999999</v>
      </c>
      <c r="BK473">
        <v>1.7999999999999999E-2</v>
      </c>
      <c r="BL473">
        <v>2.4460000000000002</v>
      </c>
      <c r="BM473">
        <v>7.5944000000000003</v>
      </c>
      <c r="BQ473">
        <v>0</v>
      </c>
      <c r="BR473">
        <v>0.40772000000000003</v>
      </c>
      <c r="BS473">
        <v>-5</v>
      </c>
      <c r="BT473">
        <v>5.0000000000000001E-3</v>
      </c>
      <c r="BU473">
        <v>9.9636580000000006</v>
      </c>
      <c r="BV473">
        <v>0</v>
      </c>
      <c r="BW473" t="s">
        <v>155</v>
      </c>
      <c r="BX473">
        <v>0.78900000000000003</v>
      </c>
    </row>
    <row r="474" spans="1:76" x14ac:dyDescent="0.25">
      <c r="A474" s="26">
        <v>43530</v>
      </c>
      <c r="B474" s="29">
        <v>0.71093594907407409</v>
      </c>
      <c r="C474">
        <v>13.311999999999999</v>
      </c>
      <c r="D474">
        <v>2.0063</v>
      </c>
      <c r="E474">
        <v>20062.857143000001</v>
      </c>
      <c r="F474">
        <v>151.69999999999999</v>
      </c>
      <c r="G474">
        <v>1.1000000000000001</v>
      </c>
      <c r="H474">
        <v>1011.8</v>
      </c>
      <c r="J474">
        <v>0</v>
      </c>
      <c r="K474">
        <v>0.87</v>
      </c>
      <c r="L474">
        <v>11.581799999999999</v>
      </c>
      <c r="M474">
        <v>1.7455000000000001</v>
      </c>
      <c r="N474">
        <v>131.9967</v>
      </c>
      <c r="O474">
        <v>0.95699999999999996</v>
      </c>
      <c r="P474">
        <v>133</v>
      </c>
      <c r="Q474">
        <v>104.1058</v>
      </c>
      <c r="R474">
        <v>0.75480000000000003</v>
      </c>
      <c r="S474">
        <v>104.9</v>
      </c>
      <c r="T474">
        <v>1011.7973</v>
      </c>
      <c r="W474">
        <v>0</v>
      </c>
      <c r="X474">
        <v>0</v>
      </c>
      <c r="Y474">
        <v>11.8</v>
      </c>
      <c r="Z474">
        <v>859</v>
      </c>
      <c r="AA474">
        <v>846</v>
      </c>
      <c r="AB474">
        <v>847</v>
      </c>
      <c r="AC474">
        <v>89</v>
      </c>
      <c r="AD474">
        <v>18</v>
      </c>
      <c r="AE474">
        <v>0.41</v>
      </c>
      <c r="AF474">
        <v>981</v>
      </c>
      <c r="AG474">
        <v>-4</v>
      </c>
      <c r="AH474">
        <v>43</v>
      </c>
      <c r="AI474">
        <v>35</v>
      </c>
      <c r="AJ474">
        <v>192</v>
      </c>
      <c r="AK474">
        <v>170</v>
      </c>
      <c r="AL474">
        <v>4.8</v>
      </c>
      <c r="AM474">
        <v>174</v>
      </c>
      <c r="AN474" t="s">
        <v>155</v>
      </c>
      <c r="AO474">
        <v>2</v>
      </c>
      <c r="AP474" s="28">
        <v>0.91942129629629632</v>
      </c>
      <c r="AQ474">
        <v>47.162371</v>
      </c>
      <c r="AR474">
        <v>-88.491829999999993</v>
      </c>
      <c r="AS474">
        <v>317.8</v>
      </c>
      <c r="AT474">
        <v>40.700000000000003</v>
      </c>
      <c r="AU474">
        <v>12</v>
      </c>
      <c r="AV474">
        <v>11</v>
      </c>
      <c r="AW474" t="s">
        <v>208</v>
      </c>
      <c r="AX474">
        <v>1.4339999999999999</v>
      </c>
      <c r="AY474">
        <v>2.0468000000000002</v>
      </c>
      <c r="AZ474">
        <v>2.7871999999999999</v>
      </c>
      <c r="BA474">
        <v>14.686999999999999</v>
      </c>
      <c r="BB474">
        <v>14.17</v>
      </c>
      <c r="BC474">
        <v>0.96</v>
      </c>
      <c r="BD474">
        <v>14.94</v>
      </c>
      <c r="BE474">
        <v>2723.5590000000002</v>
      </c>
      <c r="BF474">
        <v>261.25299999999999</v>
      </c>
      <c r="BG474">
        <v>3.2509999999999999</v>
      </c>
      <c r="BH474">
        <v>2.4E-2</v>
      </c>
      <c r="BI474">
        <v>3.274</v>
      </c>
      <c r="BJ474">
        <v>2.5640000000000001</v>
      </c>
      <c r="BK474">
        <v>1.9E-2</v>
      </c>
      <c r="BL474">
        <v>2.5819999999999999</v>
      </c>
      <c r="BM474">
        <v>7.5556000000000001</v>
      </c>
      <c r="BQ474">
        <v>0</v>
      </c>
      <c r="BR474">
        <v>0.45716000000000001</v>
      </c>
      <c r="BS474">
        <v>-5</v>
      </c>
      <c r="BT474">
        <v>5.0000000000000001E-3</v>
      </c>
      <c r="BU474">
        <v>11.171848000000001</v>
      </c>
      <c r="BV474">
        <v>0</v>
      </c>
      <c r="BW474" t="s">
        <v>155</v>
      </c>
      <c r="BX474">
        <v>0.78900000000000003</v>
      </c>
    </row>
    <row r="475" spans="1:76" x14ac:dyDescent="0.25">
      <c r="A475" s="26">
        <v>43530</v>
      </c>
      <c r="B475" s="29">
        <v>0.71094752314814824</v>
      </c>
      <c r="C475">
        <v>13.702999999999999</v>
      </c>
      <c r="D475">
        <v>1.4897</v>
      </c>
      <c r="E475">
        <v>14896.890756000001</v>
      </c>
      <c r="F475">
        <v>162.6</v>
      </c>
      <c r="G475">
        <v>1.1000000000000001</v>
      </c>
      <c r="H475">
        <v>972.3</v>
      </c>
      <c r="J475">
        <v>0</v>
      </c>
      <c r="K475">
        <v>0.87160000000000004</v>
      </c>
      <c r="L475">
        <v>11.9427</v>
      </c>
      <c r="M475">
        <v>1.2984</v>
      </c>
      <c r="N475">
        <v>141.70519999999999</v>
      </c>
      <c r="O475">
        <v>0.9587</v>
      </c>
      <c r="P475">
        <v>142.69999999999999</v>
      </c>
      <c r="Q475">
        <v>111.7629</v>
      </c>
      <c r="R475">
        <v>0.75609999999999999</v>
      </c>
      <c r="S475">
        <v>112.5</v>
      </c>
      <c r="T475">
        <v>972.27189999999996</v>
      </c>
      <c r="W475">
        <v>0</v>
      </c>
      <c r="X475">
        <v>0</v>
      </c>
      <c r="Y475">
        <v>11.6</v>
      </c>
      <c r="Z475">
        <v>857</v>
      </c>
      <c r="AA475">
        <v>844</v>
      </c>
      <c r="AB475">
        <v>845</v>
      </c>
      <c r="AC475">
        <v>89</v>
      </c>
      <c r="AD475">
        <v>18</v>
      </c>
      <c r="AE475">
        <v>0.41</v>
      </c>
      <c r="AF475">
        <v>981</v>
      </c>
      <c r="AG475">
        <v>-4</v>
      </c>
      <c r="AH475">
        <v>43</v>
      </c>
      <c r="AI475">
        <v>35</v>
      </c>
      <c r="AJ475">
        <v>191.1</v>
      </c>
      <c r="AK475">
        <v>169.1</v>
      </c>
      <c r="AL475">
        <v>4.7</v>
      </c>
      <c r="AM475">
        <v>174.4</v>
      </c>
      <c r="AN475" t="s">
        <v>155</v>
      </c>
      <c r="AO475">
        <v>2</v>
      </c>
      <c r="AP475" s="28">
        <v>0.91943287037037036</v>
      </c>
      <c r="AQ475">
        <v>47.162202999999998</v>
      </c>
      <c r="AR475">
        <v>-88.491758000000004</v>
      </c>
      <c r="AS475">
        <v>317.7</v>
      </c>
      <c r="AT475">
        <v>41.8</v>
      </c>
      <c r="AU475">
        <v>12</v>
      </c>
      <c r="AV475">
        <v>11</v>
      </c>
      <c r="AW475" t="s">
        <v>208</v>
      </c>
      <c r="AX475">
        <v>1.4192</v>
      </c>
      <c r="AY475">
        <v>2.1</v>
      </c>
      <c r="AZ475">
        <v>2.8128000000000002</v>
      </c>
      <c r="BA475">
        <v>14.686999999999999</v>
      </c>
      <c r="BB475">
        <v>14.35</v>
      </c>
      <c r="BC475">
        <v>0.98</v>
      </c>
      <c r="BD475">
        <v>14.736000000000001</v>
      </c>
      <c r="BE475">
        <v>2827.4969999999998</v>
      </c>
      <c r="BF475">
        <v>195.64599999999999</v>
      </c>
      <c r="BG475">
        <v>3.5129999999999999</v>
      </c>
      <c r="BH475">
        <v>2.4E-2</v>
      </c>
      <c r="BI475">
        <v>3.5369999999999999</v>
      </c>
      <c r="BJ475">
        <v>2.7709999999999999</v>
      </c>
      <c r="BK475">
        <v>1.9E-2</v>
      </c>
      <c r="BL475">
        <v>2.79</v>
      </c>
      <c r="BM475">
        <v>7.3097000000000003</v>
      </c>
      <c r="BQ475">
        <v>0</v>
      </c>
      <c r="BR475">
        <v>0.31528</v>
      </c>
      <c r="BS475">
        <v>-5</v>
      </c>
      <c r="BT475">
        <v>5.0000000000000001E-3</v>
      </c>
      <c r="BU475">
        <v>7.7046549999999998</v>
      </c>
      <c r="BV475">
        <v>0</v>
      </c>
      <c r="BW475" t="s">
        <v>155</v>
      </c>
      <c r="BX475">
        <v>0.78900000000000003</v>
      </c>
    </row>
    <row r="476" spans="1:76" x14ac:dyDescent="0.25">
      <c r="A476" s="26">
        <v>43530</v>
      </c>
      <c r="B476" s="29">
        <v>0.71095909722222217</v>
      </c>
      <c r="C476">
        <v>13.959</v>
      </c>
      <c r="D476">
        <v>1.04</v>
      </c>
      <c r="E476">
        <v>10400.233528000001</v>
      </c>
      <c r="F476">
        <v>169.9</v>
      </c>
      <c r="G476">
        <v>1.1000000000000001</v>
      </c>
      <c r="H476">
        <v>827.7</v>
      </c>
      <c r="J476">
        <v>0</v>
      </c>
      <c r="K476">
        <v>0.87360000000000004</v>
      </c>
      <c r="L476">
        <v>12.1951</v>
      </c>
      <c r="M476">
        <v>0.90859999999999996</v>
      </c>
      <c r="N476">
        <v>148.4667</v>
      </c>
      <c r="O476">
        <v>0.96099999999999997</v>
      </c>
      <c r="P476">
        <v>149.4</v>
      </c>
      <c r="Q476">
        <v>117.09569999999999</v>
      </c>
      <c r="R476">
        <v>0.75790000000000002</v>
      </c>
      <c r="S476">
        <v>117.9</v>
      </c>
      <c r="T476">
        <v>827.68769999999995</v>
      </c>
      <c r="W476">
        <v>0</v>
      </c>
      <c r="X476">
        <v>0</v>
      </c>
      <c r="Y476">
        <v>11.6</v>
      </c>
      <c r="Z476">
        <v>857</v>
      </c>
      <c r="AA476">
        <v>844</v>
      </c>
      <c r="AB476">
        <v>844</v>
      </c>
      <c r="AC476">
        <v>89</v>
      </c>
      <c r="AD476">
        <v>18</v>
      </c>
      <c r="AE476">
        <v>0.41</v>
      </c>
      <c r="AF476">
        <v>981</v>
      </c>
      <c r="AG476">
        <v>-4</v>
      </c>
      <c r="AH476">
        <v>43</v>
      </c>
      <c r="AI476">
        <v>35</v>
      </c>
      <c r="AJ476">
        <v>191</v>
      </c>
      <c r="AK476">
        <v>169</v>
      </c>
      <c r="AL476">
        <v>4.5999999999999996</v>
      </c>
      <c r="AM476">
        <v>174.7</v>
      </c>
      <c r="AN476" t="s">
        <v>155</v>
      </c>
      <c r="AO476">
        <v>2</v>
      </c>
      <c r="AP476" s="28">
        <v>0.9194444444444444</v>
      </c>
      <c r="AQ476">
        <v>47.162036999999998</v>
      </c>
      <c r="AR476">
        <v>-88.491675000000001</v>
      </c>
      <c r="AS476">
        <v>317.5</v>
      </c>
      <c r="AT476">
        <v>42.5</v>
      </c>
      <c r="AU476">
        <v>12</v>
      </c>
      <c r="AV476">
        <v>11</v>
      </c>
      <c r="AW476" t="s">
        <v>208</v>
      </c>
      <c r="AX476">
        <v>1.1000000000000001</v>
      </c>
      <c r="AY476">
        <v>2.1467999999999998</v>
      </c>
      <c r="AZ476">
        <v>2.6467999999999998</v>
      </c>
      <c r="BA476">
        <v>14.686999999999999</v>
      </c>
      <c r="BB476">
        <v>14.6</v>
      </c>
      <c r="BC476">
        <v>0.99</v>
      </c>
      <c r="BD476">
        <v>14.467000000000001</v>
      </c>
      <c r="BE476">
        <v>2920.6179999999999</v>
      </c>
      <c r="BF476">
        <v>138.49299999999999</v>
      </c>
      <c r="BG476">
        <v>3.7240000000000002</v>
      </c>
      <c r="BH476">
        <v>2.4E-2</v>
      </c>
      <c r="BI476">
        <v>3.7480000000000002</v>
      </c>
      <c r="BJ476">
        <v>2.9369999999999998</v>
      </c>
      <c r="BK476">
        <v>1.9E-2</v>
      </c>
      <c r="BL476">
        <v>2.956</v>
      </c>
      <c r="BM476">
        <v>6.2946</v>
      </c>
      <c r="BQ476">
        <v>0</v>
      </c>
      <c r="BR476">
        <v>0.12428</v>
      </c>
      <c r="BS476">
        <v>-5</v>
      </c>
      <c r="BT476">
        <v>5.0000000000000001E-3</v>
      </c>
      <c r="BU476">
        <v>3.037093</v>
      </c>
      <c r="BV476">
        <v>0</v>
      </c>
      <c r="BW476" t="s">
        <v>155</v>
      </c>
      <c r="BX476">
        <v>0.78900000000000003</v>
      </c>
    </row>
    <row r="477" spans="1:76" x14ac:dyDescent="0.25">
      <c r="A477" s="26">
        <v>43530</v>
      </c>
      <c r="B477" s="29">
        <v>0.71097067129629632</v>
      </c>
      <c r="C477">
        <v>13.795999999999999</v>
      </c>
      <c r="D477">
        <v>1.2001999999999999</v>
      </c>
      <c r="E477">
        <v>12002.303231</v>
      </c>
      <c r="F477">
        <v>172.2</v>
      </c>
      <c r="G477">
        <v>1.2</v>
      </c>
      <c r="H477">
        <v>725.6</v>
      </c>
      <c r="J477">
        <v>0</v>
      </c>
      <c r="K477">
        <v>0.87350000000000005</v>
      </c>
      <c r="L477">
        <v>12.0517</v>
      </c>
      <c r="M477">
        <v>1.0485</v>
      </c>
      <c r="N477">
        <v>150.46270000000001</v>
      </c>
      <c r="O477">
        <v>1.0318000000000001</v>
      </c>
      <c r="P477">
        <v>151.5</v>
      </c>
      <c r="Q477">
        <v>118.67</v>
      </c>
      <c r="R477">
        <v>0.81379999999999997</v>
      </c>
      <c r="S477">
        <v>119.5</v>
      </c>
      <c r="T477">
        <v>725.63040000000001</v>
      </c>
      <c r="W477">
        <v>0</v>
      </c>
      <c r="X477">
        <v>0</v>
      </c>
      <c r="Y477">
        <v>11.6</v>
      </c>
      <c r="Z477">
        <v>856</v>
      </c>
      <c r="AA477">
        <v>844</v>
      </c>
      <c r="AB477">
        <v>843</v>
      </c>
      <c r="AC477">
        <v>89</v>
      </c>
      <c r="AD477">
        <v>18</v>
      </c>
      <c r="AE477">
        <v>0.41</v>
      </c>
      <c r="AF477">
        <v>981</v>
      </c>
      <c r="AG477">
        <v>-4</v>
      </c>
      <c r="AH477">
        <v>43</v>
      </c>
      <c r="AI477">
        <v>35</v>
      </c>
      <c r="AJ477">
        <v>191</v>
      </c>
      <c r="AK477">
        <v>169</v>
      </c>
      <c r="AL477">
        <v>4.5999999999999996</v>
      </c>
      <c r="AM477">
        <v>174.9</v>
      </c>
      <c r="AN477" t="s">
        <v>155</v>
      </c>
      <c r="AO477">
        <v>2</v>
      </c>
      <c r="AP477" s="28">
        <v>0.91945601851851855</v>
      </c>
      <c r="AQ477">
        <v>47.161876999999997</v>
      </c>
      <c r="AR477">
        <v>-88.491584000000003</v>
      </c>
      <c r="AS477">
        <v>317.2</v>
      </c>
      <c r="AT477">
        <v>42.5</v>
      </c>
      <c r="AU477">
        <v>12</v>
      </c>
      <c r="AV477">
        <v>11</v>
      </c>
      <c r="AW477" t="s">
        <v>208</v>
      </c>
      <c r="AX477">
        <v>1.1468</v>
      </c>
      <c r="AY477">
        <v>2.1063999999999998</v>
      </c>
      <c r="AZ477">
        <v>2.6532</v>
      </c>
      <c r="BA477">
        <v>14.686999999999999</v>
      </c>
      <c r="BB477">
        <v>14.59</v>
      </c>
      <c r="BC477">
        <v>0.99</v>
      </c>
      <c r="BD477">
        <v>14.476000000000001</v>
      </c>
      <c r="BE477">
        <v>2889.2849999999999</v>
      </c>
      <c r="BF477">
        <v>159.982</v>
      </c>
      <c r="BG477">
        <v>3.778</v>
      </c>
      <c r="BH477">
        <v>2.5999999999999999E-2</v>
      </c>
      <c r="BI477">
        <v>3.8029999999999999</v>
      </c>
      <c r="BJ477">
        <v>2.9790000000000001</v>
      </c>
      <c r="BK477">
        <v>0.02</v>
      </c>
      <c r="BL477">
        <v>3</v>
      </c>
      <c r="BM477">
        <v>5.5242000000000004</v>
      </c>
      <c r="BQ477">
        <v>0</v>
      </c>
      <c r="BR477">
        <v>0.29459999999999997</v>
      </c>
      <c r="BS477">
        <v>-5</v>
      </c>
      <c r="BT477">
        <v>5.0000000000000001E-3</v>
      </c>
      <c r="BU477">
        <v>7.1992880000000001</v>
      </c>
      <c r="BV477">
        <v>0</v>
      </c>
      <c r="BW477" t="s">
        <v>155</v>
      </c>
      <c r="BX477">
        <v>0.78900000000000003</v>
      </c>
    </row>
    <row r="478" spans="1:76" x14ac:dyDescent="0.25">
      <c r="A478" s="26">
        <v>43530</v>
      </c>
      <c r="B478" s="29">
        <v>0.71098224537037036</v>
      </c>
      <c r="C478">
        <v>13.698</v>
      </c>
      <c r="D478">
        <v>1.4587000000000001</v>
      </c>
      <c r="E478">
        <v>14587.224523999999</v>
      </c>
      <c r="F478">
        <v>172.1</v>
      </c>
      <c r="G478">
        <v>1.2</v>
      </c>
      <c r="H478">
        <v>733.3</v>
      </c>
      <c r="J478">
        <v>0</v>
      </c>
      <c r="K478">
        <v>0.87209999999999999</v>
      </c>
      <c r="L478">
        <v>11.9451</v>
      </c>
      <c r="M478">
        <v>1.2721</v>
      </c>
      <c r="N478">
        <v>150.04320000000001</v>
      </c>
      <c r="O478">
        <v>1.0465</v>
      </c>
      <c r="P478">
        <v>151.1</v>
      </c>
      <c r="Q478">
        <v>118.3391</v>
      </c>
      <c r="R478">
        <v>0.82530000000000003</v>
      </c>
      <c r="S478">
        <v>119.2</v>
      </c>
      <c r="T478">
        <v>733.29759999999999</v>
      </c>
      <c r="W478">
        <v>0</v>
      </c>
      <c r="X478">
        <v>0</v>
      </c>
      <c r="Y478">
        <v>11.6</v>
      </c>
      <c r="Z478">
        <v>857</v>
      </c>
      <c r="AA478">
        <v>845</v>
      </c>
      <c r="AB478">
        <v>844</v>
      </c>
      <c r="AC478">
        <v>89</v>
      </c>
      <c r="AD478">
        <v>18</v>
      </c>
      <c r="AE478">
        <v>0.41</v>
      </c>
      <c r="AF478">
        <v>981</v>
      </c>
      <c r="AG478">
        <v>-4</v>
      </c>
      <c r="AH478">
        <v>43</v>
      </c>
      <c r="AI478">
        <v>35</v>
      </c>
      <c r="AJ478">
        <v>191</v>
      </c>
      <c r="AK478">
        <v>169</v>
      </c>
      <c r="AL478">
        <v>4.5999999999999996</v>
      </c>
      <c r="AM478">
        <v>174.5</v>
      </c>
      <c r="AN478" t="s">
        <v>155</v>
      </c>
      <c r="AO478">
        <v>2</v>
      </c>
      <c r="AP478" s="28">
        <v>0.9194675925925927</v>
      </c>
      <c r="AQ478">
        <v>47.161724999999997</v>
      </c>
      <c r="AR478">
        <v>-88.491494000000003</v>
      </c>
      <c r="AS478">
        <v>317</v>
      </c>
      <c r="AT478">
        <v>41.4</v>
      </c>
      <c r="AU478">
        <v>12</v>
      </c>
      <c r="AV478">
        <v>11</v>
      </c>
      <c r="AW478" t="s">
        <v>222</v>
      </c>
      <c r="AX478">
        <v>1.2</v>
      </c>
      <c r="AY478">
        <v>2.0935999999999999</v>
      </c>
      <c r="AZ478">
        <v>2.6467999999999998</v>
      </c>
      <c r="BA478">
        <v>14.686999999999999</v>
      </c>
      <c r="BB478">
        <v>14.42</v>
      </c>
      <c r="BC478">
        <v>0.98</v>
      </c>
      <c r="BD478">
        <v>14.672000000000001</v>
      </c>
      <c r="BE478">
        <v>2838.2629999999999</v>
      </c>
      <c r="BF478">
        <v>192.37799999999999</v>
      </c>
      <c r="BG478">
        <v>3.7330000000000001</v>
      </c>
      <c r="BH478">
        <v>2.5999999999999999E-2</v>
      </c>
      <c r="BI478">
        <v>3.76</v>
      </c>
      <c r="BJ478">
        <v>2.9449999999999998</v>
      </c>
      <c r="BK478">
        <v>2.1000000000000001E-2</v>
      </c>
      <c r="BL478">
        <v>2.9649999999999999</v>
      </c>
      <c r="BM478">
        <v>5.5328999999999997</v>
      </c>
      <c r="BQ478">
        <v>0</v>
      </c>
      <c r="BR478">
        <v>0.32716000000000001</v>
      </c>
      <c r="BS478">
        <v>-5</v>
      </c>
      <c r="BT478">
        <v>5.0000000000000001E-3</v>
      </c>
      <c r="BU478">
        <v>7.9949729999999999</v>
      </c>
      <c r="BV478">
        <v>0</v>
      </c>
      <c r="BW478" t="s">
        <v>155</v>
      </c>
      <c r="BX478">
        <v>0.78900000000000003</v>
      </c>
    </row>
    <row r="479" spans="1:76" x14ac:dyDescent="0.25">
      <c r="A479" s="26">
        <v>43530</v>
      </c>
      <c r="B479" s="29">
        <v>0.71099381944444451</v>
      </c>
      <c r="C479">
        <v>13.571</v>
      </c>
      <c r="D479">
        <v>1.6880999999999999</v>
      </c>
      <c r="E479">
        <v>16881.147273999999</v>
      </c>
      <c r="F479">
        <v>171.7</v>
      </c>
      <c r="G479">
        <v>1.2</v>
      </c>
      <c r="H479">
        <v>784.6</v>
      </c>
      <c r="J479">
        <v>0</v>
      </c>
      <c r="K479">
        <v>0.87090000000000001</v>
      </c>
      <c r="L479">
        <v>11.819100000000001</v>
      </c>
      <c r="M479">
        <v>1.4702999999999999</v>
      </c>
      <c r="N479">
        <v>149.54079999999999</v>
      </c>
      <c r="O479">
        <v>1.0450999999999999</v>
      </c>
      <c r="P479">
        <v>150.6</v>
      </c>
      <c r="Q479">
        <v>117.94289999999999</v>
      </c>
      <c r="R479">
        <v>0.82430000000000003</v>
      </c>
      <c r="S479">
        <v>118.8</v>
      </c>
      <c r="T479">
        <v>784.60619999999994</v>
      </c>
      <c r="W479">
        <v>0</v>
      </c>
      <c r="X479">
        <v>0</v>
      </c>
      <c r="Y479">
        <v>11.6</v>
      </c>
      <c r="Z479">
        <v>859</v>
      </c>
      <c r="AA479">
        <v>846</v>
      </c>
      <c r="AB479">
        <v>847</v>
      </c>
      <c r="AC479">
        <v>89</v>
      </c>
      <c r="AD479">
        <v>18</v>
      </c>
      <c r="AE479">
        <v>0.41</v>
      </c>
      <c r="AF479">
        <v>981</v>
      </c>
      <c r="AG479">
        <v>-4</v>
      </c>
      <c r="AH479">
        <v>43</v>
      </c>
      <c r="AI479">
        <v>35</v>
      </c>
      <c r="AJ479">
        <v>191</v>
      </c>
      <c r="AK479">
        <v>169</v>
      </c>
      <c r="AL479">
        <v>4.5</v>
      </c>
      <c r="AM479">
        <v>174.2</v>
      </c>
      <c r="AN479" t="s">
        <v>155</v>
      </c>
      <c r="AO479">
        <v>2</v>
      </c>
      <c r="AP479" s="28">
        <v>0.91947916666666663</v>
      </c>
      <c r="AQ479">
        <v>47.161586</v>
      </c>
      <c r="AR479">
        <v>-88.491394</v>
      </c>
      <c r="AS479">
        <v>317.10000000000002</v>
      </c>
      <c r="AT479">
        <v>39.799999999999997</v>
      </c>
      <c r="AU479">
        <v>12</v>
      </c>
      <c r="AV479">
        <v>11</v>
      </c>
      <c r="AW479" t="s">
        <v>222</v>
      </c>
      <c r="AX479">
        <v>1.3872</v>
      </c>
      <c r="AY479">
        <v>2.3403999999999998</v>
      </c>
      <c r="AZ479">
        <v>2.9340000000000002</v>
      </c>
      <c r="BA479">
        <v>14.686999999999999</v>
      </c>
      <c r="BB479">
        <v>14.29</v>
      </c>
      <c r="BC479">
        <v>0.97</v>
      </c>
      <c r="BD479">
        <v>14.818</v>
      </c>
      <c r="BE479">
        <v>2792.029</v>
      </c>
      <c r="BF479">
        <v>221.05600000000001</v>
      </c>
      <c r="BG479">
        <v>3.6989999999999998</v>
      </c>
      <c r="BH479">
        <v>2.5999999999999999E-2</v>
      </c>
      <c r="BI479">
        <v>3.7250000000000001</v>
      </c>
      <c r="BJ479">
        <v>2.9180000000000001</v>
      </c>
      <c r="BK479">
        <v>0.02</v>
      </c>
      <c r="BL479">
        <v>2.9380000000000002</v>
      </c>
      <c r="BM479">
        <v>5.8856999999999999</v>
      </c>
      <c r="BQ479">
        <v>0</v>
      </c>
      <c r="BR479">
        <v>0.34560000000000002</v>
      </c>
      <c r="BS479">
        <v>-5</v>
      </c>
      <c r="BT479">
        <v>5.0000000000000001E-3</v>
      </c>
      <c r="BU479">
        <v>8.4456000000000007</v>
      </c>
      <c r="BV479">
        <v>0</v>
      </c>
      <c r="BW479" t="s">
        <v>155</v>
      </c>
      <c r="BX479">
        <v>0.78900000000000003</v>
      </c>
    </row>
    <row r="480" spans="1:76" x14ac:dyDescent="0.25">
      <c r="A480" s="26">
        <v>43530</v>
      </c>
      <c r="B480" s="29">
        <v>0.71100539351851844</v>
      </c>
      <c r="C480">
        <v>13.411</v>
      </c>
      <c r="D480">
        <v>1.9419</v>
      </c>
      <c r="E480">
        <v>19418.505550999998</v>
      </c>
      <c r="F480">
        <v>174.6</v>
      </c>
      <c r="G480">
        <v>1.2</v>
      </c>
      <c r="H480">
        <v>854.6</v>
      </c>
      <c r="J480">
        <v>0</v>
      </c>
      <c r="K480">
        <v>0.86980000000000002</v>
      </c>
      <c r="L480">
        <v>11.6652</v>
      </c>
      <c r="M480">
        <v>1.6891</v>
      </c>
      <c r="N480">
        <v>151.8706</v>
      </c>
      <c r="O480">
        <v>1.0438000000000001</v>
      </c>
      <c r="P480">
        <v>152.9</v>
      </c>
      <c r="Q480">
        <v>119.7732</v>
      </c>
      <c r="R480">
        <v>0.82320000000000004</v>
      </c>
      <c r="S480">
        <v>120.6</v>
      </c>
      <c r="T480">
        <v>854.5779</v>
      </c>
      <c r="W480">
        <v>0</v>
      </c>
      <c r="X480">
        <v>0</v>
      </c>
      <c r="Y480">
        <v>11.5</v>
      </c>
      <c r="Z480">
        <v>861</v>
      </c>
      <c r="AA480">
        <v>848</v>
      </c>
      <c r="AB480">
        <v>850</v>
      </c>
      <c r="AC480">
        <v>89</v>
      </c>
      <c r="AD480">
        <v>17.98</v>
      </c>
      <c r="AE480">
        <v>0.41</v>
      </c>
      <c r="AF480">
        <v>982</v>
      </c>
      <c r="AG480">
        <v>-4</v>
      </c>
      <c r="AH480">
        <v>43</v>
      </c>
      <c r="AI480">
        <v>35</v>
      </c>
      <c r="AJ480">
        <v>191</v>
      </c>
      <c r="AK480">
        <v>169</v>
      </c>
      <c r="AL480">
        <v>4.4000000000000004</v>
      </c>
      <c r="AM480">
        <v>174</v>
      </c>
      <c r="AN480" t="s">
        <v>155</v>
      </c>
      <c r="AO480">
        <v>2</v>
      </c>
      <c r="AP480" s="28">
        <v>0.91949074074074078</v>
      </c>
      <c r="AQ480">
        <v>47.161456999999999</v>
      </c>
      <c r="AR480">
        <v>-88.491262000000006</v>
      </c>
      <c r="AS480">
        <v>317</v>
      </c>
      <c r="AT480">
        <v>39.200000000000003</v>
      </c>
      <c r="AU480">
        <v>12</v>
      </c>
      <c r="AV480">
        <v>11</v>
      </c>
      <c r="AW480" t="s">
        <v>222</v>
      </c>
      <c r="AX480">
        <v>1.6936</v>
      </c>
      <c r="AY480">
        <v>1.798</v>
      </c>
      <c r="AZ480">
        <v>3.2467999999999999</v>
      </c>
      <c r="BA480">
        <v>14.686999999999999</v>
      </c>
      <c r="BB480">
        <v>14.17</v>
      </c>
      <c r="BC480">
        <v>0.96</v>
      </c>
      <c r="BD480">
        <v>14.964</v>
      </c>
      <c r="BE480">
        <v>2740.87</v>
      </c>
      <c r="BF480">
        <v>252.596</v>
      </c>
      <c r="BG480">
        <v>3.7370000000000001</v>
      </c>
      <c r="BH480">
        <v>2.5999999999999999E-2</v>
      </c>
      <c r="BI480">
        <v>3.7629999999999999</v>
      </c>
      <c r="BJ480">
        <v>2.9470000000000001</v>
      </c>
      <c r="BK480">
        <v>0.02</v>
      </c>
      <c r="BL480">
        <v>2.9670000000000001</v>
      </c>
      <c r="BM480">
        <v>6.3761999999999999</v>
      </c>
      <c r="BQ480">
        <v>0</v>
      </c>
      <c r="BR480">
        <v>0.40783999999999998</v>
      </c>
      <c r="BS480">
        <v>-5</v>
      </c>
      <c r="BT480">
        <v>5.0000000000000001E-3</v>
      </c>
      <c r="BU480">
        <v>9.9665900000000001</v>
      </c>
      <c r="BV480">
        <v>0</v>
      </c>
      <c r="BW480" t="s">
        <v>155</v>
      </c>
      <c r="BX480">
        <v>0.78900000000000003</v>
      </c>
    </row>
    <row r="481" spans="1:76" x14ac:dyDescent="0.25">
      <c r="A481" s="26">
        <v>43530</v>
      </c>
      <c r="B481" s="29">
        <v>0.71101696759259259</v>
      </c>
      <c r="C481">
        <v>13.468</v>
      </c>
      <c r="D481">
        <v>1.8209</v>
      </c>
      <c r="E481">
        <v>18208.689992</v>
      </c>
      <c r="F481">
        <v>182.8</v>
      </c>
      <c r="G481">
        <v>1.2</v>
      </c>
      <c r="H481">
        <v>927.2</v>
      </c>
      <c r="J481">
        <v>0</v>
      </c>
      <c r="K481">
        <v>0.87039999999999995</v>
      </c>
      <c r="L481">
        <v>11.7226</v>
      </c>
      <c r="M481">
        <v>1.5849</v>
      </c>
      <c r="N481">
        <v>159.0898</v>
      </c>
      <c r="O481">
        <v>1.0445</v>
      </c>
      <c r="P481">
        <v>160.1</v>
      </c>
      <c r="Q481">
        <v>125.46559999999999</v>
      </c>
      <c r="R481">
        <v>0.82369999999999999</v>
      </c>
      <c r="S481">
        <v>126.3</v>
      </c>
      <c r="T481">
        <v>927.16560000000004</v>
      </c>
      <c r="W481">
        <v>0</v>
      </c>
      <c r="X481">
        <v>0</v>
      </c>
      <c r="Y481">
        <v>11.4</v>
      </c>
      <c r="Z481">
        <v>860</v>
      </c>
      <c r="AA481">
        <v>847</v>
      </c>
      <c r="AB481">
        <v>849</v>
      </c>
      <c r="AC481">
        <v>89</v>
      </c>
      <c r="AD481">
        <v>17.98</v>
      </c>
      <c r="AE481">
        <v>0.41</v>
      </c>
      <c r="AF481">
        <v>982</v>
      </c>
      <c r="AG481">
        <v>-4</v>
      </c>
      <c r="AH481">
        <v>42.12</v>
      </c>
      <c r="AI481">
        <v>35</v>
      </c>
      <c r="AJ481">
        <v>191</v>
      </c>
      <c r="AK481">
        <v>168.1</v>
      </c>
      <c r="AL481">
        <v>4.4000000000000004</v>
      </c>
      <c r="AM481">
        <v>174</v>
      </c>
      <c r="AN481" t="s">
        <v>155</v>
      </c>
      <c r="AO481">
        <v>2</v>
      </c>
      <c r="AP481" s="28">
        <v>0.91950231481481481</v>
      </c>
      <c r="AQ481">
        <v>47.161338999999998</v>
      </c>
      <c r="AR481">
        <v>-88.491101</v>
      </c>
      <c r="AS481">
        <v>316.89999999999998</v>
      </c>
      <c r="AT481">
        <v>39.299999999999997</v>
      </c>
      <c r="AU481">
        <v>12</v>
      </c>
      <c r="AV481">
        <v>11</v>
      </c>
      <c r="AW481" t="s">
        <v>222</v>
      </c>
      <c r="AX481">
        <v>1.3788</v>
      </c>
      <c r="AY481">
        <v>1</v>
      </c>
      <c r="AZ481">
        <v>2.5044</v>
      </c>
      <c r="BA481">
        <v>14.686999999999999</v>
      </c>
      <c r="BB481">
        <v>14.23</v>
      </c>
      <c r="BC481">
        <v>0.97</v>
      </c>
      <c r="BD481">
        <v>14.891999999999999</v>
      </c>
      <c r="BE481">
        <v>2762.518</v>
      </c>
      <c r="BF481">
        <v>237.71100000000001</v>
      </c>
      <c r="BG481">
        <v>3.9260000000000002</v>
      </c>
      <c r="BH481">
        <v>2.5999999999999999E-2</v>
      </c>
      <c r="BI481">
        <v>3.952</v>
      </c>
      <c r="BJ481">
        <v>3.0960000000000001</v>
      </c>
      <c r="BK481">
        <v>0.02</v>
      </c>
      <c r="BL481">
        <v>3.117</v>
      </c>
      <c r="BM481">
        <v>6.9382999999999999</v>
      </c>
      <c r="BQ481">
        <v>0</v>
      </c>
      <c r="BR481">
        <v>0.22064</v>
      </c>
      <c r="BS481">
        <v>-5</v>
      </c>
      <c r="BT481">
        <v>5.0000000000000001E-3</v>
      </c>
      <c r="BU481">
        <v>5.3918900000000001</v>
      </c>
      <c r="BV481">
        <v>0</v>
      </c>
      <c r="BW481" t="s">
        <v>155</v>
      </c>
      <c r="BX481">
        <v>0.78900000000000003</v>
      </c>
    </row>
    <row r="482" spans="1:76" x14ac:dyDescent="0.25">
      <c r="A482" s="26">
        <v>43530</v>
      </c>
      <c r="B482" s="29">
        <v>0.71102854166666674</v>
      </c>
      <c r="C482">
        <v>13.667</v>
      </c>
      <c r="D482">
        <v>1.5099</v>
      </c>
      <c r="E482">
        <v>15099.166667</v>
      </c>
      <c r="F482">
        <v>188.7</v>
      </c>
      <c r="G482">
        <v>1.2</v>
      </c>
      <c r="H482">
        <v>912.6</v>
      </c>
      <c r="J482">
        <v>0</v>
      </c>
      <c r="K482">
        <v>0.87160000000000004</v>
      </c>
      <c r="L482">
        <v>11.911799999999999</v>
      </c>
      <c r="M482">
        <v>1.3160000000000001</v>
      </c>
      <c r="N482">
        <v>164.42789999999999</v>
      </c>
      <c r="O482">
        <v>1.0459000000000001</v>
      </c>
      <c r="P482">
        <v>165.5</v>
      </c>
      <c r="Q482">
        <v>129.6755</v>
      </c>
      <c r="R482">
        <v>0.82489999999999997</v>
      </c>
      <c r="S482">
        <v>130.5</v>
      </c>
      <c r="T482">
        <v>912.64649999999995</v>
      </c>
      <c r="W482">
        <v>0</v>
      </c>
      <c r="X482">
        <v>0</v>
      </c>
      <c r="Y482">
        <v>11.5</v>
      </c>
      <c r="Z482">
        <v>859</v>
      </c>
      <c r="AA482">
        <v>846</v>
      </c>
      <c r="AB482">
        <v>848</v>
      </c>
      <c r="AC482">
        <v>89</v>
      </c>
      <c r="AD482">
        <v>17.98</v>
      </c>
      <c r="AE482">
        <v>0.41</v>
      </c>
      <c r="AF482">
        <v>982</v>
      </c>
      <c r="AG482">
        <v>-4</v>
      </c>
      <c r="AH482">
        <v>42</v>
      </c>
      <c r="AI482">
        <v>35</v>
      </c>
      <c r="AJ482">
        <v>191</v>
      </c>
      <c r="AK482">
        <v>168</v>
      </c>
      <c r="AL482">
        <v>4.4000000000000004</v>
      </c>
      <c r="AM482">
        <v>174</v>
      </c>
      <c r="AN482" t="s">
        <v>155</v>
      </c>
      <c r="AO482">
        <v>2</v>
      </c>
      <c r="AP482" s="28">
        <v>0.91951388888888885</v>
      </c>
      <c r="AQ482">
        <v>47.161220999999998</v>
      </c>
      <c r="AR482">
        <v>-88.490938</v>
      </c>
      <c r="AS482">
        <v>316.60000000000002</v>
      </c>
      <c r="AT482">
        <v>39.6</v>
      </c>
      <c r="AU482">
        <v>12</v>
      </c>
      <c r="AV482">
        <v>11</v>
      </c>
      <c r="AW482" t="s">
        <v>222</v>
      </c>
      <c r="AX482">
        <v>0.94679999999999997</v>
      </c>
      <c r="AY482">
        <v>1.0935999999999999</v>
      </c>
      <c r="AZ482">
        <v>1.6936</v>
      </c>
      <c r="BA482">
        <v>14.686999999999999</v>
      </c>
      <c r="BB482">
        <v>14.37</v>
      </c>
      <c r="BC482">
        <v>0.98</v>
      </c>
      <c r="BD482">
        <v>14.731</v>
      </c>
      <c r="BE482">
        <v>2824.2530000000002</v>
      </c>
      <c r="BF482">
        <v>198.59700000000001</v>
      </c>
      <c r="BG482">
        <v>4.0830000000000002</v>
      </c>
      <c r="BH482">
        <v>2.5999999999999999E-2</v>
      </c>
      <c r="BI482">
        <v>4.109</v>
      </c>
      <c r="BJ482">
        <v>3.22</v>
      </c>
      <c r="BK482">
        <v>0.02</v>
      </c>
      <c r="BL482">
        <v>3.24</v>
      </c>
      <c r="BM482">
        <v>6.8712999999999997</v>
      </c>
      <c r="BQ482">
        <v>0</v>
      </c>
      <c r="BR482">
        <v>0.32498899999999997</v>
      </c>
      <c r="BS482">
        <v>-5</v>
      </c>
      <c r="BT482">
        <v>5.0000000000000001E-3</v>
      </c>
      <c r="BU482">
        <v>7.9419190000000004</v>
      </c>
      <c r="BV482">
        <v>0</v>
      </c>
      <c r="BW482" t="s">
        <v>155</v>
      </c>
      <c r="BX482">
        <v>0.78900000000000003</v>
      </c>
    </row>
    <row r="483" spans="1:76" x14ac:dyDescent="0.25">
      <c r="A483" s="26">
        <v>43530</v>
      </c>
      <c r="B483" s="29">
        <v>0.71104011574074077</v>
      </c>
      <c r="C483">
        <v>13.346</v>
      </c>
      <c r="D483">
        <v>1.9554</v>
      </c>
      <c r="E483">
        <v>19554.188033999999</v>
      </c>
      <c r="F483">
        <v>189</v>
      </c>
      <c r="G483">
        <v>1.2</v>
      </c>
      <c r="H483">
        <v>841.1</v>
      </c>
      <c r="J483">
        <v>0</v>
      </c>
      <c r="K483">
        <v>0.87019999999999997</v>
      </c>
      <c r="L483">
        <v>11.613799999999999</v>
      </c>
      <c r="M483">
        <v>1.7016</v>
      </c>
      <c r="N483">
        <v>164.43989999999999</v>
      </c>
      <c r="O483">
        <v>1.0442</v>
      </c>
      <c r="P483">
        <v>165.5</v>
      </c>
      <c r="Q483">
        <v>129.6849</v>
      </c>
      <c r="R483">
        <v>0.82350000000000001</v>
      </c>
      <c r="S483">
        <v>130.5</v>
      </c>
      <c r="T483">
        <v>841.1146</v>
      </c>
      <c r="W483">
        <v>0</v>
      </c>
      <c r="X483">
        <v>0</v>
      </c>
      <c r="Y483">
        <v>11.4</v>
      </c>
      <c r="Z483">
        <v>862</v>
      </c>
      <c r="AA483">
        <v>848</v>
      </c>
      <c r="AB483">
        <v>850</v>
      </c>
      <c r="AC483">
        <v>89</v>
      </c>
      <c r="AD483">
        <v>17.98</v>
      </c>
      <c r="AE483">
        <v>0.41</v>
      </c>
      <c r="AF483">
        <v>982</v>
      </c>
      <c r="AG483">
        <v>-4</v>
      </c>
      <c r="AH483">
        <v>42</v>
      </c>
      <c r="AI483">
        <v>35</v>
      </c>
      <c r="AJ483">
        <v>190.1</v>
      </c>
      <c r="AK483">
        <v>168</v>
      </c>
      <c r="AL483">
        <v>4.3</v>
      </c>
      <c r="AM483">
        <v>174</v>
      </c>
      <c r="AN483" t="s">
        <v>155</v>
      </c>
      <c r="AO483">
        <v>2</v>
      </c>
      <c r="AP483" s="28">
        <v>0.91952546296296289</v>
      </c>
      <c r="AQ483">
        <v>47.161082999999998</v>
      </c>
      <c r="AR483">
        <v>-88.490808000000001</v>
      </c>
      <c r="AS483">
        <v>316.5</v>
      </c>
      <c r="AT483">
        <v>40.1</v>
      </c>
      <c r="AU483">
        <v>12</v>
      </c>
      <c r="AV483">
        <v>11</v>
      </c>
      <c r="AW483" t="s">
        <v>222</v>
      </c>
      <c r="AX483">
        <v>1</v>
      </c>
      <c r="AY483">
        <v>1.2</v>
      </c>
      <c r="AZ483">
        <v>1.8</v>
      </c>
      <c r="BA483">
        <v>14.686999999999999</v>
      </c>
      <c r="BB483">
        <v>14.21</v>
      </c>
      <c r="BC483">
        <v>0.97</v>
      </c>
      <c r="BD483">
        <v>14.919</v>
      </c>
      <c r="BE483">
        <v>2737.0160000000001</v>
      </c>
      <c r="BF483">
        <v>255.23</v>
      </c>
      <c r="BG483">
        <v>4.0579999999999998</v>
      </c>
      <c r="BH483">
        <v>2.5999999999999999E-2</v>
      </c>
      <c r="BI483">
        <v>4.0839999999999996</v>
      </c>
      <c r="BJ483">
        <v>3.2010000000000001</v>
      </c>
      <c r="BK483">
        <v>0.02</v>
      </c>
      <c r="BL483">
        <v>3.2210000000000001</v>
      </c>
      <c r="BM483">
        <v>6.2946999999999997</v>
      </c>
      <c r="BQ483">
        <v>0</v>
      </c>
      <c r="BR483">
        <v>0.39051400000000003</v>
      </c>
      <c r="BS483">
        <v>-5</v>
      </c>
      <c r="BT483">
        <v>5.8799999999999998E-3</v>
      </c>
      <c r="BU483">
        <v>9.5431740000000005</v>
      </c>
      <c r="BV483">
        <v>0</v>
      </c>
      <c r="BW483" t="s">
        <v>155</v>
      </c>
      <c r="BX483">
        <v>0.78900000000000003</v>
      </c>
    </row>
    <row r="484" spans="1:76" x14ac:dyDescent="0.25">
      <c r="A484" s="26">
        <v>43530</v>
      </c>
      <c r="B484" s="29">
        <v>0.71105168981481481</v>
      </c>
      <c r="C484">
        <v>12.683999999999999</v>
      </c>
      <c r="D484">
        <v>3.4238</v>
      </c>
      <c r="E484">
        <v>34237.948718</v>
      </c>
      <c r="F484">
        <v>185.1</v>
      </c>
      <c r="G484">
        <v>1.2</v>
      </c>
      <c r="H484">
        <v>949.7</v>
      </c>
      <c r="J484">
        <v>0</v>
      </c>
      <c r="K484">
        <v>0.86209999999999998</v>
      </c>
      <c r="L484">
        <v>10.9359</v>
      </c>
      <c r="M484">
        <v>2.9518</v>
      </c>
      <c r="N484">
        <v>159.6164</v>
      </c>
      <c r="O484">
        <v>1.0346</v>
      </c>
      <c r="P484">
        <v>160.69999999999999</v>
      </c>
      <c r="Q484">
        <v>125.8809</v>
      </c>
      <c r="R484">
        <v>0.81589999999999996</v>
      </c>
      <c r="S484">
        <v>126.7</v>
      </c>
      <c r="T484">
        <v>949.74400000000003</v>
      </c>
      <c r="W484">
        <v>0</v>
      </c>
      <c r="X484">
        <v>0</v>
      </c>
      <c r="Y484">
        <v>11.4</v>
      </c>
      <c r="Z484">
        <v>861</v>
      </c>
      <c r="AA484">
        <v>849</v>
      </c>
      <c r="AB484">
        <v>850</v>
      </c>
      <c r="AC484">
        <v>89</v>
      </c>
      <c r="AD484">
        <v>17.98</v>
      </c>
      <c r="AE484">
        <v>0.41</v>
      </c>
      <c r="AF484">
        <v>982</v>
      </c>
      <c r="AG484">
        <v>-4</v>
      </c>
      <c r="AH484">
        <v>42</v>
      </c>
      <c r="AI484">
        <v>35</v>
      </c>
      <c r="AJ484">
        <v>190</v>
      </c>
      <c r="AK484">
        <v>168</v>
      </c>
      <c r="AL484">
        <v>4.2</v>
      </c>
      <c r="AM484">
        <v>174</v>
      </c>
      <c r="AN484" t="s">
        <v>155</v>
      </c>
      <c r="AO484">
        <v>2</v>
      </c>
      <c r="AP484" s="28">
        <v>0.91953703703703704</v>
      </c>
      <c r="AQ484">
        <v>47.160936999999997</v>
      </c>
      <c r="AR484">
        <v>-88.490724999999998</v>
      </c>
      <c r="AS484">
        <v>316.7</v>
      </c>
      <c r="AT484">
        <v>39.1</v>
      </c>
      <c r="AU484">
        <v>12</v>
      </c>
      <c r="AV484">
        <v>11</v>
      </c>
      <c r="AW484" t="s">
        <v>222</v>
      </c>
      <c r="AX484">
        <v>1.186987</v>
      </c>
      <c r="AY484">
        <v>1.4337340000000001</v>
      </c>
      <c r="AZ484">
        <v>2.0804800000000001</v>
      </c>
      <c r="BA484">
        <v>14.686999999999999</v>
      </c>
      <c r="BB484">
        <v>13.35</v>
      </c>
      <c r="BC484">
        <v>0.91</v>
      </c>
      <c r="BD484">
        <v>15.99</v>
      </c>
      <c r="BE484">
        <v>2469.4110000000001</v>
      </c>
      <c r="BF484">
        <v>424.23500000000001</v>
      </c>
      <c r="BG484">
        <v>3.774</v>
      </c>
      <c r="BH484">
        <v>2.4E-2</v>
      </c>
      <c r="BI484">
        <v>3.7989999999999999</v>
      </c>
      <c r="BJ484">
        <v>2.9769999999999999</v>
      </c>
      <c r="BK484">
        <v>1.9E-2</v>
      </c>
      <c r="BL484">
        <v>2.996</v>
      </c>
      <c r="BM484">
        <v>6.8102</v>
      </c>
      <c r="BQ484">
        <v>0</v>
      </c>
      <c r="BR484">
        <v>0.22452</v>
      </c>
      <c r="BS484">
        <v>-5</v>
      </c>
      <c r="BT484">
        <v>5.1200000000000004E-3</v>
      </c>
      <c r="BU484">
        <v>5.4867080000000001</v>
      </c>
      <c r="BV484">
        <v>0</v>
      </c>
      <c r="BW484" t="s">
        <v>155</v>
      </c>
      <c r="BX484">
        <v>0.78900000000000003</v>
      </c>
    </row>
    <row r="485" spans="1:76" x14ac:dyDescent="0.25">
      <c r="A485" s="26">
        <v>43530</v>
      </c>
      <c r="B485" s="29">
        <v>0.71106326388888885</v>
      </c>
      <c r="C485">
        <v>12.628</v>
      </c>
      <c r="D485">
        <v>3.4186999999999999</v>
      </c>
      <c r="E485">
        <v>34187.185726000003</v>
      </c>
      <c r="F485">
        <v>185.5</v>
      </c>
      <c r="G485">
        <v>1.2</v>
      </c>
      <c r="H485">
        <v>1317.6</v>
      </c>
      <c r="J485">
        <v>0</v>
      </c>
      <c r="K485">
        <v>0.86229999999999996</v>
      </c>
      <c r="L485">
        <v>10.8893</v>
      </c>
      <c r="M485">
        <v>2.9479000000000002</v>
      </c>
      <c r="N485">
        <v>159.9144</v>
      </c>
      <c r="O485">
        <v>1.0347</v>
      </c>
      <c r="P485">
        <v>160.9</v>
      </c>
      <c r="Q485">
        <v>126.1159</v>
      </c>
      <c r="R485">
        <v>0.81610000000000005</v>
      </c>
      <c r="S485">
        <v>126.9</v>
      </c>
      <c r="T485">
        <v>1317.5601999999999</v>
      </c>
      <c r="W485">
        <v>0</v>
      </c>
      <c r="X485">
        <v>0</v>
      </c>
      <c r="Y485">
        <v>11.5</v>
      </c>
      <c r="Z485">
        <v>857</v>
      </c>
      <c r="AA485">
        <v>845</v>
      </c>
      <c r="AB485">
        <v>846</v>
      </c>
      <c r="AC485">
        <v>89</v>
      </c>
      <c r="AD485">
        <v>17.98</v>
      </c>
      <c r="AE485">
        <v>0.41</v>
      </c>
      <c r="AF485">
        <v>982</v>
      </c>
      <c r="AG485">
        <v>-4</v>
      </c>
      <c r="AH485">
        <v>42</v>
      </c>
      <c r="AI485">
        <v>35</v>
      </c>
      <c r="AJ485">
        <v>190</v>
      </c>
      <c r="AK485">
        <v>168</v>
      </c>
      <c r="AL485">
        <v>4.3</v>
      </c>
      <c r="AM485">
        <v>174</v>
      </c>
      <c r="AN485" t="s">
        <v>155</v>
      </c>
      <c r="AO485">
        <v>2</v>
      </c>
      <c r="AP485" s="28">
        <v>0.91954861111111119</v>
      </c>
      <c r="AQ485">
        <v>47.160783000000002</v>
      </c>
      <c r="AR485">
        <v>-88.490679</v>
      </c>
      <c r="AS485">
        <v>316.89999999999998</v>
      </c>
      <c r="AT485">
        <v>38.700000000000003</v>
      </c>
      <c r="AU485">
        <v>12</v>
      </c>
      <c r="AV485">
        <v>11</v>
      </c>
      <c r="AW485" t="s">
        <v>222</v>
      </c>
      <c r="AX485">
        <v>1.4</v>
      </c>
      <c r="AY485">
        <v>1.7467999999999999</v>
      </c>
      <c r="AZ485">
        <v>2.4468000000000001</v>
      </c>
      <c r="BA485">
        <v>14.686999999999999</v>
      </c>
      <c r="BB485">
        <v>13.36</v>
      </c>
      <c r="BC485">
        <v>0.91</v>
      </c>
      <c r="BD485">
        <v>15.97</v>
      </c>
      <c r="BE485">
        <v>2461.31</v>
      </c>
      <c r="BF485">
        <v>424.09199999999998</v>
      </c>
      <c r="BG485">
        <v>3.7850000000000001</v>
      </c>
      <c r="BH485">
        <v>2.4E-2</v>
      </c>
      <c r="BI485">
        <v>3.81</v>
      </c>
      <c r="BJ485">
        <v>2.9849999999999999</v>
      </c>
      <c r="BK485">
        <v>1.9E-2</v>
      </c>
      <c r="BL485">
        <v>3.0049999999999999</v>
      </c>
      <c r="BM485">
        <v>9.4568999999999992</v>
      </c>
      <c r="BQ485">
        <v>0</v>
      </c>
      <c r="BR485">
        <v>8.8359999999999994E-2</v>
      </c>
      <c r="BS485">
        <v>-5</v>
      </c>
      <c r="BT485">
        <v>5.0000000000000001E-3</v>
      </c>
      <c r="BU485">
        <v>2.1592980000000002</v>
      </c>
      <c r="BV485">
        <v>0</v>
      </c>
      <c r="BW485" t="s">
        <v>155</v>
      </c>
      <c r="BX485">
        <v>0.78900000000000003</v>
      </c>
    </row>
    <row r="486" spans="1:76" x14ac:dyDescent="0.25">
      <c r="A486" s="26">
        <v>43530</v>
      </c>
      <c r="B486" s="29">
        <v>0.711074837962963</v>
      </c>
      <c r="C486">
        <v>13.38</v>
      </c>
      <c r="D486">
        <v>2.2111999999999998</v>
      </c>
      <c r="E486">
        <v>22112.270364</v>
      </c>
      <c r="F486">
        <v>187.2</v>
      </c>
      <c r="G486">
        <v>1.2</v>
      </c>
      <c r="H486">
        <v>1322.6</v>
      </c>
      <c r="J486">
        <v>0</v>
      </c>
      <c r="K486">
        <v>0.86719999999999997</v>
      </c>
      <c r="L486">
        <v>11.603199999999999</v>
      </c>
      <c r="M486">
        <v>1.9176</v>
      </c>
      <c r="N486">
        <v>162.31270000000001</v>
      </c>
      <c r="O486">
        <v>1.0407</v>
      </c>
      <c r="P486">
        <v>163.4</v>
      </c>
      <c r="Q486">
        <v>128.00729999999999</v>
      </c>
      <c r="R486">
        <v>0.82069999999999999</v>
      </c>
      <c r="S486">
        <v>128.80000000000001</v>
      </c>
      <c r="T486">
        <v>1322.5898999999999</v>
      </c>
      <c r="W486">
        <v>0</v>
      </c>
      <c r="X486">
        <v>0</v>
      </c>
      <c r="Y486">
        <v>11.5</v>
      </c>
      <c r="Z486">
        <v>858</v>
      </c>
      <c r="AA486">
        <v>845</v>
      </c>
      <c r="AB486">
        <v>849</v>
      </c>
      <c r="AC486">
        <v>89</v>
      </c>
      <c r="AD486">
        <v>17.98</v>
      </c>
      <c r="AE486">
        <v>0.41</v>
      </c>
      <c r="AF486">
        <v>982</v>
      </c>
      <c r="AG486">
        <v>-4</v>
      </c>
      <c r="AH486">
        <v>42</v>
      </c>
      <c r="AI486">
        <v>35</v>
      </c>
      <c r="AJ486">
        <v>190</v>
      </c>
      <c r="AK486">
        <v>168</v>
      </c>
      <c r="AL486">
        <v>4.2</v>
      </c>
      <c r="AM486">
        <v>174</v>
      </c>
      <c r="AN486" t="s">
        <v>155</v>
      </c>
      <c r="AO486">
        <v>2</v>
      </c>
      <c r="AP486" s="28">
        <v>0.91956018518518512</v>
      </c>
      <c r="AQ486">
        <v>47.160620000000002</v>
      </c>
      <c r="AR486">
        <v>-88.490662</v>
      </c>
      <c r="AS486">
        <v>316.5</v>
      </c>
      <c r="AT486">
        <v>39.200000000000003</v>
      </c>
      <c r="AU486">
        <v>12</v>
      </c>
      <c r="AV486">
        <v>11</v>
      </c>
      <c r="AW486" t="s">
        <v>222</v>
      </c>
      <c r="AX486">
        <v>1.4</v>
      </c>
      <c r="AY486">
        <v>1.8935999999999999</v>
      </c>
      <c r="AZ486">
        <v>2.5468000000000002</v>
      </c>
      <c r="BA486">
        <v>14.686999999999999</v>
      </c>
      <c r="BB486">
        <v>13.88</v>
      </c>
      <c r="BC486">
        <v>0.95</v>
      </c>
      <c r="BD486">
        <v>15.31</v>
      </c>
      <c r="BE486">
        <v>2683.5680000000002</v>
      </c>
      <c r="BF486">
        <v>282.27800000000002</v>
      </c>
      <c r="BG486">
        <v>3.931</v>
      </c>
      <c r="BH486">
        <v>2.5000000000000001E-2</v>
      </c>
      <c r="BI486">
        <v>3.956</v>
      </c>
      <c r="BJ486">
        <v>3.1</v>
      </c>
      <c r="BK486">
        <v>0.02</v>
      </c>
      <c r="BL486">
        <v>3.12</v>
      </c>
      <c r="BM486">
        <v>9.7134</v>
      </c>
      <c r="BQ486">
        <v>0</v>
      </c>
      <c r="BR486">
        <v>0.16891999999999999</v>
      </c>
      <c r="BS486">
        <v>-5</v>
      </c>
      <c r="BT486">
        <v>5.0000000000000001E-3</v>
      </c>
      <c r="BU486">
        <v>4.1279830000000004</v>
      </c>
      <c r="BV486">
        <v>0</v>
      </c>
      <c r="BW486" t="s">
        <v>155</v>
      </c>
      <c r="BX486">
        <v>0.78900000000000003</v>
      </c>
    </row>
    <row r="487" spans="1:76" x14ac:dyDescent="0.25">
      <c r="A487" s="26">
        <v>43530</v>
      </c>
      <c r="B487" s="29">
        <v>0.71108641203703693</v>
      </c>
      <c r="C487">
        <v>14</v>
      </c>
      <c r="D487">
        <v>1.3260000000000001</v>
      </c>
      <c r="E487">
        <v>13259.566613000001</v>
      </c>
      <c r="F487">
        <v>181.1</v>
      </c>
      <c r="G487">
        <v>1.2</v>
      </c>
      <c r="H487">
        <v>919.8</v>
      </c>
      <c r="J487">
        <v>0</v>
      </c>
      <c r="K487">
        <v>0.87070000000000003</v>
      </c>
      <c r="L487">
        <v>12.1891</v>
      </c>
      <c r="M487">
        <v>1.1544000000000001</v>
      </c>
      <c r="N487">
        <v>157.6575</v>
      </c>
      <c r="O487">
        <v>1.0448</v>
      </c>
      <c r="P487">
        <v>158.69999999999999</v>
      </c>
      <c r="Q487">
        <v>124.336</v>
      </c>
      <c r="R487">
        <v>0.82399999999999995</v>
      </c>
      <c r="S487">
        <v>125.2</v>
      </c>
      <c r="T487">
        <v>919.84900000000005</v>
      </c>
      <c r="W487">
        <v>0</v>
      </c>
      <c r="X487">
        <v>0</v>
      </c>
      <c r="Y487">
        <v>11.5</v>
      </c>
      <c r="Z487">
        <v>858</v>
      </c>
      <c r="AA487">
        <v>844</v>
      </c>
      <c r="AB487">
        <v>848</v>
      </c>
      <c r="AC487">
        <v>89</v>
      </c>
      <c r="AD487">
        <v>17.98</v>
      </c>
      <c r="AE487">
        <v>0.41</v>
      </c>
      <c r="AF487">
        <v>982</v>
      </c>
      <c r="AG487">
        <v>-4</v>
      </c>
      <c r="AH487">
        <v>42</v>
      </c>
      <c r="AI487">
        <v>35</v>
      </c>
      <c r="AJ487">
        <v>190</v>
      </c>
      <c r="AK487">
        <v>168</v>
      </c>
      <c r="AL487">
        <v>4.3</v>
      </c>
      <c r="AM487">
        <v>174</v>
      </c>
      <c r="AN487" t="s">
        <v>155</v>
      </c>
      <c r="AO487">
        <v>2</v>
      </c>
      <c r="AP487" s="28">
        <v>0.91957175925925927</v>
      </c>
      <c r="AQ487">
        <v>47.160469999999997</v>
      </c>
      <c r="AR487">
        <v>-88.490667999999999</v>
      </c>
      <c r="AS487">
        <v>316.10000000000002</v>
      </c>
      <c r="AT487">
        <v>37.9</v>
      </c>
      <c r="AU487">
        <v>12</v>
      </c>
      <c r="AV487">
        <v>11</v>
      </c>
      <c r="AW487" t="s">
        <v>222</v>
      </c>
      <c r="AX487">
        <v>1.4</v>
      </c>
      <c r="AY487">
        <v>2</v>
      </c>
      <c r="AZ487">
        <v>2.6467999999999998</v>
      </c>
      <c r="BA487">
        <v>14.686999999999999</v>
      </c>
      <c r="BB487">
        <v>14.27</v>
      </c>
      <c r="BC487">
        <v>0.97</v>
      </c>
      <c r="BD487">
        <v>14.856999999999999</v>
      </c>
      <c r="BE487">
        <v>2864.8910000000001</v>
      </c>
      <c r="BF487">
        <v>172.69800000000001</v>
      </c>
      <c r="BG487">
        <v>3.88</v>
      </c>
      <c r="BH487">
        <v>2.5999999999999999E-2</v>
      </c>
      <c r="BI487">
        <v>3.9060000000000001</v>
      </c>
      <c r="BJ487">
        <v>3.06</v>
      </c>
      <c r="BK487">
        <v>0.02</v>
      </c>
      <c r="BL487">
        <v>3.081</v>
      </c>
      <c r="BM487">
        <v>6.8654000000000002</v>
      </c>
      <c r="BQ487">
        <v>0</v>
      </c>
      <c r="BR487">
        <v>8.344E-2</v>
      </c>
      <c r="BS487">
        <v>-5</v>
      </c>
      <c r="BT487">
        <v>5.0000000000000001E-3</v>
      </c>
      <c r="BU487">
        <v>2.0390649999999999</v>
      </c>
      <c r="BV487">
        <v>0</v>
      </c>
      <c r="BW487" t="s">
        <v>155</v>
      </c>
      <c r="BX487">
        <v>0.78900000000000003</v>
      </c>
    </row>
    <row r="488" spans="1:76" x14ac:dyDescent="0.25">
      <c r="A488" s="26">
        <v>43530</v>
      </c>
      <c r="B488" s="29">
        <v>0.71109798611111108</v>
      </c>
      <c r="C488">
        <v>14</v>
      </c>
      <c r="D488">
        <v>1.2983</v>
      </c>
      <c r="E488">
        <v>12983.373083</v>
      </c>
      <c r="F488">
        <v>169.8</v>
      </c>
      <c r="G488">
        <v>1.3</v>
      </c>
      <c r="H488">
        <v>668.3</v>
      </c>
      <c r="J488">
        <v>0</v>
      </c>
      <c r="K488">
        <v>0.87109999999999999</v>
      </c>
      <c r="L488">
        <v>12.1957</v>
      </c>
      <c r="M488">
        <v>1.131</v>
      </c>
      <c r="N488">
        <v>147.92679999999999</v>
      </c>
      <c r="O488">
        <v>1.1158999999999999</v>
      </c>
      <c r="P488">
        <v>149</v>
      </c>
      <c r="Q488">
        <v>116.6619</v>
      </c>
      <c r="R488">
        <v>0.88009999999999999</v>
      </c>
      <c r="S488">
        <v>117.5</v>
      </c>
      <c r="T488">
        <v>668.32590000000005</v>
      </c>
      <c r="W488">
        <v>0</v>
      </c>
      <c r="X488">
        <v>0</v>
      </c>
      <c r="Y488">
        <v>11.5</v>
      </c>
      <c r="Z488">
        <v>858</v>
      </c>
      <c r="AA488">
        <v>844</v>
      </c>
      <c r="AB488">
        <v>846</v>
      </c>
      <c r="AC488">
        <v>89</v>
      </c>
      <c r="AD488">
        <v>17.98</v>
      </c>
      <c r="AE488">
        <v>0.41</v>
      </c>
      <c r="AF488">
        <v>982</v>
      </c>
      <c r="AG488">
        <v>-4</v>
      </c>
      <c r="AH488">
        <v>42</v>
      </c>
      <c r="AI488">
        <v>35</v>
      </c>
      <c r="AJ488">
        <v>190</v>
      </c>
      <c r="AK488">
        <v>168</v>
      </c>
      <c r="AL488">
        <v>4.3</v>
      </c>
      <c r="AM488">
        <v>174</v>
      </c>
      <c r="AN488" t="s">
        <v>155</v>
      </c>
      <c r="AO488">
        <v>2</v>
      </c>
      <c r="AP488" s="28">
        <v>0.91958333333333331</v>
      </c>
      <c r="AQ488">
        <v>47.160342</v>
      </c>
      <c r="AR488">
        <v>-88.490667000000002</v>
      </c>
      <c r="AS488">
        <v>316</v>
      </c>
      <c r="AT488">
        <v>34.799999999999997</v>
      </c>
      <c r="AU488">
        <v>12</v>
      </c>
      <c r="AV488">
        <v>11</v>
      </c>
      <c r="AW488" t="s">
        <v>222</v>
      </c>
      <c r="AX488">
        <v>1.4468000000000001</v>
      </c>
      <c r="AY488">
        <v>2.0935999999999999</v>
      </c>
      <c r="AZ488">
        <v>2.7467999999999999</v>
      </c>
      <c r="BA488">
        <v>14.686999999999999</v>
      </c>
      <c r="BB488">
        <v>14.32</v>
      </c>
      <c r="BC488">
        <v>0.98</v>
      </c>
      <c r="BD488">
        <v>14.794</v>
      </c>
      <c r="BE488">
        <v>2875.4560000000001</v>
      </c>
      <c r="BF488">
        <v>169.72399999999999</v>
      </c>
      <c r="BG488">
        <v>3.6520000000000001</v>
      </c>
      <c r="BH488">
        <v>2.8000000000000001E-2</v>
      </c>
      <c r="BI488">
        <v>3.68</v>
      </c>
      <c r="BJ488">
        <v>2.88</v>
      </c>
      <c r="BK488">
        <v>2.1999999999999999E-2</v>
      </c>
      <c r="BL488">
        <v>2.9020000000000001</v>
      </c>
      <c r="BM488">
        <v>5.0038</v>
      </c>
      <c r="BQ488">
        <v>0</v>
      </c>
      <c r="BR488">
        <v>1.192E-2</v>
      </c>
      <c r="BS488">
        <v>-5</v>
      </c>
      <c r="BT488">
        <v>5.8799999999999998E-3</v>
      </c>
      <c r="BU488">
        <v>0.29129500000000003</v>
      </c>
      <c r="BV488">
        <v>0</v>
      </c>
      <c r="BW488" t="s">
        <v>155</v>
      </c>
      <c r="BX488">
        <v>0.78900000000000003</v>
      </c>
    </row>
    <row r="489" spans="1:76" x14ac:dyDescent="0.25">
      <c r="A489" s="26">
        <v>43530</v>
      </c>
      <c r="B489" s="29">
        <v>0.71110956018518523</v>
      </c>
      <c r="C489">
        <v>13.882</v>
      </c>
      <c r="D489">
        <v>1.2008000000000001</v>
      </c>
      <c r="E489">
        <v>12007.575758000001</v>
      </c>
      <c r="F489">
        <v>157.30000000000001</v>
      </c>
      <c r="G489">
        <v>1.2</v>
      </c>
      <c r="H489">
        <v>551.4</v>
      </c>
      <c r="J489">
        <v>0</v>
      </c>
      <c r="K489">
        <v>0.873</v>
      </c>
      <c r="L489">
        <v>12.1181</v>
      </c>
      <c r="M489">
        <v>1.0482</v>
      </c>
      <c r="N489">
        <v>137.303</v>
      </c>
      <c r="O489">
        <v>1.0475000000000001</v>
      </c>
      <c r="P489">
        <v>138.4</v>
      </c>
      <c r="Q489">
        <v>108.2835</v>
      </c>
      <c r="R489">
        <v>0.82609999999999995</v>
      </c>
      <c r="S489">
        <v>109.1</v>
      </c>
      <c r="T489">
        <v>551.38620000000003</v>
      </c>
      <c r="W489">
        <v>0</v>
      </c>
      <c r="X489">
        <v>0</v>
      </c>
      <c r="Y489">
        <v>11.5</v>
      </c>
      <c r="Z489">
        <v>858</v>
      </c>
      <c r="AA489">
        <v>845</v>
      </c>
      <c r="AB489">
        <v>844</v>
      </c>
      <c r="AC489">
        <v>89</v>
      </c>
      <c r="AD489">
        <v>17.98</v>
      </c>
      <c r="AE489">
        <v>0.41</v>
      </c>
      <c r="AF489">
        <v>982</v>
      </c>
      <c r="AG489">
        <v>-4</v>
      </c>
      <c r="AH489">
        <v>42</v>
      </c>
      <c r="AI489">
        <v>35</v>
      </c>
      <c r="AJ489">
        <v>190</v>
      </c>
      <c r="AK489">
        <v>168</v>
      </c>
      <c r="AL489">
        <v>4.3</v>
      </c>
      <c r="AM489">
        <v>174</v>
      </c>
      <c r="AN489" t="s">
        <v>155</v>
      </c>
      <c r="AO489">
        <v>2</v>
      </c>
      <c r="AP489" s="28">
        <v>0.91959490740740746</v>
      </c>
      <c r="AQ489">
        <v>47.160215999999998</v>
      </c>
      <c r="AR489">
        <v>-88.490652999999995</v>
      </c>
      <c r="AS489">
        <v>315.7</v>
      </c>
      <c r="AT489">
        <v>33.200000000000003</v>
      </c>
      <c r="AU489">
        <v>12</v>
      </c>
      <c r="AV489">
        <v>11</v>
      </c>
      <c r="AW489" t="s">
        <v>222</v>
      </c>
      <c r="AX489">
        <v>1.5935999999999999</v>
      </c>
      <c r="AY489">
        <v>2.2936000000000001</v>
      </c>
      <c r="AZ489">
        <v>2.9403999999999999</v>
      </c>
      <c r="BA489">
        <v>14.686999999999999</v>
      </c>
      <c r="BB489">
        <v>14.54</v>
      </c>
      <c r="BC489">
        <v>0.99</v>
      </c>
      <c r="BD489">
        <v>14.553000000000001</v>
      </c>
      <c r="BE489">
        <v>2894.4639999999999</v>
      </c>
      <c r="BF489">
        <v>159.35300000000001</v>
      </c>
      <c r="BG489">
        <v>3.4340000000000002</v>
      </c>
      <c r="BH489">
        <v>2.5999999999999999E-2</v>
      </c>
      <c r="BI489">
        <v>3.4609999999999999</v>
      </c>
      <c r="BJ489">
        <v>2.7090000000000001</v>
      </c>
      <c r="BK489">
        <v>2.1000000000000001E-2</v>
      </c>
      <c r="BL489">
        <v>2.7290000000000001</v>
      </c>
      <c r="BM489">
        <v>4.1821999999999999</v>
      </c>
      <c r="BQ489">
        <v>0</v>
      </c>
      <c r="BR489">
        <v>-2.3279999999999999E-2</v>
      </c>
      <c r="BS489">
        <v>-5</v>
      </c>
      <c r="BT489">
        <v>6.0000000000000001E-3</v>
      </c>
      <c r="BU489">
        <v>-0.56890499999999999</v>
      </c>
      <c r="BV489">
        <v>0</v>
      </c>
      <c r="BW489" t="s">
        <v>155</v>
      </c>
      <c r="BX489">
        <v>0.78900000000000003</v>
      </c>
    </row>
    <row r="490" spans="1:76" x14ac:dyDescent="0.25">
      <c r="A490" s="26">
        <v>43530</v>
      </c>
      <c r="B490" s="29">
        <v>0.71112113425925927</v>
      </c>
      <c r="C490">
        <v>13.657999999999999</v>
      </c>
      <c r="D490">
        <v>1.5947</v>
      </c>
      <c r="E490">
        <v>15946.969697</v>
      </c>
      <c r="F490">
        <v>146.69999999999999</v>
      </c>
      <c r="G490">
        <v>1.3</v>
      </c>
      <c r="H490">
        <v>547.1</v>
      </c>
      <c r="J490">
        <v>0</v>
      </c>
      <c r="K490">
        <v>0.87119999999999997</v>
      </c>
      <c r="L490">
        <v>11.8992</v>
      </c>
      <c r="M490">
        <v>1.3894</v>
      </c>
      <c r="N490">
        <v>127.7948</v>
      </c>
      <c r="O490">
        <v>1.1326000000000001</v>
      </c>
      <c r="P490">
        <v>128.9</v>
      </c>
      <c r="Q490">
        <v>100.78489999999999</v>
      </c>
      <c r="R490">
        <v>0.89319999999999999</v>
      </c>
      <c r="S490">
        <v>101.7</v>
      </c>
      <c r="T490">
        <v>547.08510000000001</v>
      </c>
      <c r="W490">
        <v>0</v>
      </c>
      <c r="X490">
        <v>0</v>
      </c>
      <c r="Y490">
        <v>11.5</v>
      </c>
      <c r="Z490">
        <v>858</v>
      </c>
      <c r="AA490">
        <v>846</v>
      </c>
      <c r="AB490">
        <v>845</v>
      </c>
      <c r="AC490">
        <v>89</v>
      </c>
      <c r="AD490">
        <v>17.98</v>
      </c>
      <c r="AE490">
        <v>0.41</v>
      </c>
      <c r="AF490">
        <v>982</v>
      </c>
      <c r="AG490">
        <v>-4</v>
      </c>
      <c r="AH490">
        <v>42</v>
      </c>
      <c r="AI490">
        <v>35</v>
      </c>
      <c r="AJ490">
        <v>190</v>
      </c>
      <c r="AK490">
        <v>168</v>
      </c>
      <c r="AL490">
        <v>4.3</v>
      </c>
      <c r="AM490">
        <v>174</v>
      </c>
      <c r="AN490" t="s">
        <v>155</v>
      </c>
      <c r="AO490">
        <v>2</v>
      </c>
      <c r="AP490" s="28">
        <v>0.91960648148148139</v>
      </c>
      <c r="AQ490">
        <v>47.160086999999997</v>
      </c>
      <c r="AR490">
        <v>-88.490632000000005</v>
      </c>
      <c r="AS490">
        <v>315.5</v>
      </c>
      <c r="AT490">
        <v>32.4</v>
      </c>
      <c r="AU490">
        <v>12</v>
      </c>
      <c r="AV490">
        <v>11</v>
      </c>
      <c r="AW490" t="s">
        <v>222</v>
      </c>
      <c r="AX490">
        <v>1.3724000000000001</v>
      </c>
      <c r="AY490">
        <v>2.1192000000000002</v>
      </c>
      <c r="AZ490">
        <v>2.6320000000000001</v>
      </c>
      <c r="BA490">
        <v>14.686999999999999</v>
      </c>
      <c r="BB490">
        <v>14.33</v>
      </c>
      <c r="BC490">
        <v>0.98</v>
      </c>
      <c r="BD490">
        <v>14.779</v>
      </c>
      <c r="BE490">
        <v>2816.1379999999999</v>
      </c>
      <c r="BF490">
        <v>209.28100000000001</v>
      </c>
      <c r="BG490">
        <v>3.1669999999999998</v>
      </c>
      <c r="BH490">
        <v>2.8000000000000001E-2</v>
      </c>
      <c r="BI490">
        <v>3.1949999999999998</v>
      </c>
      <c r="BJ490">
        <v>2.4980000000000002</v>
      </c>
      <c r="BK490">
        <v>2.1999999999999999E-2</v>
      </c>
      <c r="BL490">
        <v>2.52</v>
      </c>
      <c r="BM490">
        <v>4.1115000000000004</v>
      </c>
      <c r="BQ490">
        <v>0</v>
      </c>
      <c r="BR490">
        <v>0.44732</v>
      </c>
      <c r="BS490">
        <v>-5</v>
      </c>
      <c r="BT490">
        <v>6.0000000000000001E-3</v>
      </c>
      <c r="BU490">
        <v>10.931381999999999</v>
      </c>
      <c r="BV490">
        <v>0</v>
      </c>
      <c r="BW490" t="s">
        <v>155</v>
      </c>
      <c r="BX490">
        <v>0.78900000000000003</v>
      </c>
    </row>
    <row r="491" spans="1:76" x14ac:dyDescent="0.25">
      <c r="A491" s="26">
        <v>43530</v>
      </c>
      <c r="B491" s="29">
        <v>0.71113270833333331</v>
      </c>
      <c r="C491">
        <v>13.516</v>
      </c>
      <c r="D491">
        <v>1.8033999999999999</v>
      </c>
      <c r="E491">
        <v>18034.395161</v>
      </c>
      <c r="F491">
        <v>136.19999999999999</v>
      </c>
      <c r="G491">
        <v>1.3</v>
      </c>
      <c r="H491">
        <v>622.79999999999995</v>
      </c>
      <c r="J491">
        <v>0</v>
      </c>
      <c r="K491">
        <v>0.87050000000000005</v>
      </c>
      <c r="L491">
        <v>11.7651</v>
      </c>
      <c r="M491">
        <v>1.5698000000000001</v>
      </c>
      <c r="N491">
        <v>118.54389999999999</v>
      </c>
      <c r="O491">
        <v>1.1315999999999999</v>
      </c>
      <c r="P491">
        <v>119.7</v>
      </c>
      <c r="Q491">
        <v>93.489199999999997</v>
      </c>
      <c r="R491">
        <v>0.89239999999999997</v>
      </c>
      <c r="S491">
        <v>94.4</v>
      </c>
      <c r="T491">
        <v>622.76980000000003</v>
      </c>
      <c r="W491">
        <v>0</v>
      </c>
      <c r="X491">
        <v>0</v>
      </c>
      <c r="Y491">
        <v>11.5</v>
      </c>
      <c r="Z491">
        <v>860</v>
      </c>
      <c r="AA491">
        <v>847</v>
      </c>
      <c r="AB491">
        <v>847</v>
      </c>
      <c r="AC491">
        <v>89</v>
      </c>
      <c r="AD491">
        <v>17.98</v>
      </c>
      <c r="AE491">
        <v>0.41</v>
      </c>
      <c r="AF491">
        <v>982</v>
      </c>
      <c r="AG491">
        <v>-4</v>
      </c>
      <c r="AH491">
        <v>42</v>
      </c>
      <c r="AI491">
        <v>35</v>
      </c>
      <c r="AJ491">
        <v>190</v>
      </c>
      <c r="AK491">
        <v>168</v>
      </c>
      <c r="AL491">
        <v>4.4000000000000004</v>
      </c>
      <c r="AM491">
        <v>174</v>
      </c>
      <c r="AN491" t="s">
        <v>155</v>
      </c>
      <c r="AO491">
        <v>2</v>
      </c>
      <c r="AP491" s="28">
        <v>0.91961805555555554</v>
      </c>
      <c r="AQ491">
        <v>47.159962999999998</v>
      </c>
      <c r="AR491">
        <v>-88.490595999999996</v>
      </c>
      <c r="AS491">
        <v>315.39999999999998</v>
      </c>
      <c r="AT491">
        <v>31.4</v>
      </c>
      <c r="AU491">
        <v>12</v>
      </c>
      <c r="AV491">
        <v>11</v>
      </c>
      <c r="AW491" t="s">
        <v>222</v>
      </c>
      <c r="AX491">
        <v>1</v>
      </c>
      <c r="AY491">
        <v>1.6596</v>
      </c>
      <c r="AZ491">
        <v>1.9596</v>
      </c>
      <c r="BA491">
        <v>14.686999999999999</v>
      </c>
      <c r="BB491">
        <v>14.24</v>
      </c>
      <c r="BC491">
        <v>0.97</v>
      </c>
      <c r="BD491">
        <v>14.882</v>
      </c>
      <c r="BE491">
        <v>2773.154</v>
      </c>
      <c r="BF491">
        <v>235.50700000000001</v>
      </c>
      <c r="BG491">
        <v>2.9260000000000002</v>
      </c>
      <c r="BH491">
        <v>2.8000000000000001E-2</v>
      </c>
      <c r="BI491">
        <v>2.9540000000000002</v>
      </c>
      <c r="BJ491">
        <v>2.3079999999999998</v>
      </c>
      <c r="BK491">
        <v>2.1999999999999999E-2</v>
      </c>
      <c r="BL491">
        <v>2.33</v>
      </c>
      <c r="BM491">
        <v>4.6614000000000004</v>
      </c>
      <c r="BQ491">
        <v>0</v>
      </c>
      <c r="BR491">
        <v>0.47416000000000003</v>
      </c>
      <c r="BS491">
        <v>-5</v>
      </c>
      <c r="BT491">
        <v>6.0000000000000001E-3</v>
      </c>
      <c r="BU491">
        <v>11.587285</v>
      </c>
      <c r="BV491">
        <v>0</v>
      </c>
      <c r="BW491" t="s">
        <v>155</v>
      </c>
      <c r="BX491">
        <v>0.78900000000000003</v>
      </c>
    </row>
    <row r="492" spans="1:76" x14ac:dyDescent="0.25">
      <c r="A492" s="26">
        <v>43530</v>
      </c>
      <c r="B492" s="29">
        <v>0.71114428240740735</v>
      </c>
      <c r="C492">
        <v>13.51</v>
      </c>
      <c r="D492">
        <v>1.8480000000000001</v>
      </c>
      <c r="E492">
        <v>18479.974292999999</v>
      </c>
      <c r="F492">
        <v>125.6</v>
      </c>
      <c r="G492">
        <v>1.3</v>
      </c>
      <c r="H492">
        <v>721.1</v>
      </c>
      <c r="J492">
        <v>0</v>
      </c>
      <c r="K492">
        <v>0.87</v>
      </c>
      <c r="L492">
        <v>11.7537</v>
      </c>
      <c r="M492">
        <v>1.6077999999999999</v>
      </c>
      <c r="N492">
        <v>109.3134</v>
      </c>
      <c r="O492">
        <v>1.131</v>
      </c>
      <c r="P492">
        <v>110.4</v>
      </c>
      <c r="Q492">
        <v>86.209599999999995</v>
      </c>
      <c r="R492">
        <v>0.89200000000000002</v>
      </c>
      <c r="S492">
        <v>87.1</v>
      </c>
      <c r="T492">
        <v>721.14710000000002</v>
      </c>
      <c r="W492">
        <v>0</v>
      </c>
      <c r="X492">
        <v>0</v>
      </c>
      <c r="Y492">
        <v>11.5</v>
      </c>
      <c r="Z492">
        <v>861</v>
      </c>
      <c r="AA492">
        <v>847</v>
      </c>
      <c r="AB492">
        <v>847</v>
      </c>
      <c r="AC492">
        <v>89</v>
      </c>
      <c r="AD492">
        <v>17.98</v>
      </c>
      <c r="AE492">
        <v>0.41</v>
      </c>
      <c r="AF492">
        <v>982</v>
      </c>
      <c r="AG492">
        <v>-4</v>
      </c>
      <c r="AH492">
        <v>42</v>
      </c>
      <c r="AI492">
        <v>35</v>
      </c>
      <c r="AJ492">
        <v>190</v>
      </c>
      <c r="AK492">
        <v>168</v>
      </c>
      <c r="AL492">
        <v>4.3</v>
      </c>
      <c r="AM492">
        <v>174</v>
      </c>
      <c r="AN492" t="s">
        <v>155</v>
      </c>
      <c r="AO492">
        <v>2</v>
      </c>
      <c r="AP492" s="28">
        <v>0.91962962962962969</v>
      </c>
      <c r="AQ492">
        <v>47.159847999999997</v>
      </c>
      <c r="AR492">
        <v>-88.490527999999998</v>
      </c>
      <c r="AS492">
        <v>315.3</v>
      </c>
      <c r="AT492">
        <v>31</v>
      </c>
      <c r="AU492">
        <v>12</v>
      </c>
      <c r="AV492">
        <v>11</v>
      </c>
      <c r="AW492" t="s">
        <v>222</v>
      </c>
      <c r="AX492">
        <v>1.0935999999999999</v>
      </c>
      <c r="AY492">
        <v>1.5935999999999999</v>
      </c>
      <c r="AZ492">
        <v>1.9403999999999999</v>
      </c>
      <c r="BA492">
        <v>14.686999999999999</v>
      </c>
      <c r="BB492">
        <v>14.19</v>
      </c>
      <c r="BC492">
        <v>0.97</v>
      </c>
      <c r="BD492">
        <v>14.943</v>
      </c>
      <c r="BE492">
        <v>2762.9409999999998</v>
      </c>
      <c r="BF492">
        <v>240.54400000000001</v>
      </c>
      <c r="BG492">
        <v>2.6909999999999998</v>
      </c>
      <c r="BH492">
        <v>2.8000000000000001E-2</v>
      </c>
      <c r="BI492">
        <v>2.7189999999999999</v>
      </c>
      <c r="BJ492">
        <v>2.1219999999999999</v>
      </c>
      <c r="BK492">
        <v>2.1999999999999999E-2</v>
      </c>
      <c r="BL492">
        <v>2.1440000000000001</v>
      </c>
      <c r="BM492">
        <v>5.3830999999999998</v>
      </c>
      <c r="BQ492">
        <v>0</v>
      </c>
      <c r="BR492">
        <v>0.45228000000000002</v>
      </c>
      <c r="BS492">
        <v>-5</v>
      </c>
      <c r="BT492">
        <v>5.1200000000000004E-3</v>
      </c>
      <c r="BU492">
        <v>11.052592000000001</v>
      </c>
      <c r="BV492">
        <v>0</v>
      </c>
      <c r="BW492" t="s">
        <v>155</v>
      </c>
      <c r="BX492">
        <v>0.78900000000000003</v>
      </c>
    </row>
    <row r="493" spans="1:76" x14ac:dyDescent="0.25">
      <c r="A493" s="26">
        <v>43530</v>
      </c>
      <c r="B493" s="29">
        <v>0.7111558564814815</v>
      </c>
      <c r="C493">
        <v>13.52</v>
      </c>
      <c r="D493">
        <v>1.7056</v>
      </c>
      <c r="E493">
        <v>17055.783916</v>
      </c>
      <c r="F493">
        <v>117.6</v>
      </c>
      <c r="G493">
        <v>1.3</v>
      </c>
      <c r="H493">
        <v>777.3</v>
      </c>
      <c r="J493">
        <v>0</v>
      </c>
      <c r="K493">
        <v>0.87109999999999999</v>
      </c>
      <c r="L493">
        <v>11.777799999999999</v>
      </c>
      <c r="M493">
        <v>1.4858</v>
      </c>
      <c r="N493">
        <v>102.4768</v>
      </c>
      <c r="O493">
        <v>1.1325000000000001</v>
      </c>
      <c r="P493">
        <v>103.6</v>
      </c>
      <c r="Q493">
        <v>80.817999999999998</v>
      </c>
      <c r="R493">
        <v>0.8931</v>
      </c>
      <c r="S493">
        <v>81.7</v>
      </c>
      <c r="T493">
        <v>777.31820000000005</v>
      </c>
      <c r="W493">
        <v>0</v>
      </c>
      <c r="X493">
        <v>0</v>
      </c>
      <c r="Y493">
        <v>11.5</v>
      </c>
      <c r="Z493">
        <v>860</v>
      </c>
      <c r="AA493">
        <v>846</v>
      </c>
      <c r="AB493">
        <v>847</v>
      </c>
      <c r="AC493">
        <v>89</v>
      </c>
      <c r="AD493">
        <v>17.98</v>
      </c>
      <c r="AE493">
        <v>0.41</v>
      </c>
      <c r="AF493">
        <v>982</v>
      </c>
      <c r="AG493">
        <v>-4</v>
      </c>
      <c r="AH493">
        <v>42</v>
      </c>
      <c r="AI493">
        <v>35</v>
      </c>
      <c r="AJ493">
        <v>190</v>
      </c>
      <c r="AK493">
        <v>168</v>
      </c>
      <c r="AL493">
        <v>4.4000000000000004</v>
      </c>
      <c r="AM493">
        <v>174</v>
      </c>
      <c r="AN493" t="s">
        <v>155</v>
      </c>
      <c r="AO493">
        <v>2</v>
      </c>
      <c r="AP493" s="28">
        <v>0.91964120370370372</v>
      </c>
      <c r="AQ493">
        <v>47.159739999999999</v>
      </c>
      <c r="AR493">
        <v>-88.490431999999998</v>
      </c>
      <c r="AS493">
        <v>315.2</v>
      </c>
      <c r="AT493">
        <v>31.3</v>
      </c>
      <c r="AU493">
        <v>12</v>
      </c>
      <c r="AV493">
        <v>11</v>
      </c>
      <c r="AW493" t="s">
        <v>222</v>
      </c>
      <c r="AX493">
        <v>1.0127999999999999</v>
      </c>
      <c r="AY493">
        <v>1.5127999999999999</v>
      </c>
      <c r="AZ493">
        <v>1.8191999999999999</v>
      </c>
      <c r="BA493">
        <v>14.686999999999999</v>
      </c>
      <c r="BB493">
        <v>14.32</v>
      </c>
      <c r="BC493">
        <v>0.97</v>
      </c>
      <c r="BD493">
        <v>14.794</v>
      </c>
      <c r="BE493">
        <v>2787.8139999999999</v>
      </c>
      <c r="BF493">
        <v>223.83600000000001</v>
      </c>
      <c r="BG493">
        <v>2.54</v>
      </c>
      <c r="BH493">
        <v>2.8000000000000001E-2</v>
      </c>
      <c r="BI493">
        <v>2.5680000000000001</v>
      </c>
      <c r="BJ493">
        <v>2.0030000000000001</v>
      </c>
      <c r="BK493">
        <v>2.1999999999999999E-2</v>
      </c>
      <c r="BL493">
        <v>2.0249999999999999</v>
      </c>
      <c r="BM493">
        <v>5.8426999999999998</v>
      </c>
      <c r="BQ493">
        <v>0</v>
      </c>
      <c r="BR493">
        <v>0.31624000000000002</v>
      </c>
      <c r="BS493">
        <v>-5</v>
      </c>
      <c r="BT493">
        <v>5.0000000000000001E-3</v>
      </c>
      <c r="BU493">
        <v>7.7281149999999998</v>
      </c>
      <c r="BV493">
        <v>0</v>
      </c>
      <c r="BW493" t="s">
        <v>155</v>
      </c>
      <c r="BX493">
        <v>0.78900000000000003</v>
      </c>
    </row>
    <row r="494" spans="1:76" x14ac:dyDescent="0.25">
      <c r="A494" s="26">
        <v>43530</v>
      </c>
      <c r="B494" s="29">
        <v>0.71116743055555565</v>
      </c>
      <c r="C494">
        <v>13.69</v>
      </c>
      <c r="D494">
        <v>1.5014000000000001</v>
      </c>
      <c r="E494">
        <v>15014.133333</v>
      </c>
      <c r="F494">
        <v>111.1</v>
      </c>
      <c r="G494">
        <v>1.3</v>
      </c>
      <c r="H494">
        <v>770.4</v>
      </c>
      <c r="J494">
        <v>0</v>
      </c>
      <c r="K494">
        <v>0.87160000000000004</v>
      </c>
      <c r="L494">
        <v>11.932399999999999</v>
      </c>
      <c r="M494">
        <v>1.3087</v>
      </c>
      <c r="N494">
        <v>96.845699999999994</v>
      </c>
      <c r="O494">
        <v>1.1331</v>
      </c>
      <c r="P494">
        <v>98</v>
      </c>
      <c r="Q494">
        <v>76.376999999999995</v>
      </c>
      <c r="R494">
        <v>0.89359999999999995</v>
      </c>
      <c r="S494">
        <v>77.3</v>
      </c>
      <c r="T494">
        <v>770.37860000000001</v>
      </c>
      <c r="W494">
        <v>0</v>
      </c>
      <c r="X494">
        <v>0</v>
      </c>
      <c r="Y494">
        <v>11.5</v>
      </c>
      <c r="Z494">
        <v>860</v>
      </c>
      <c r="AA494">
        <v>846</v>
      </c>
      <c r="AB494">
        <v>847</v>
      </c>
      <c r="AC494">
        <v>89</v>
      </c>
      <c r="AD494">
        <v>17.98</v>
      </c>
      <c r="AE494">
        <v>0.41</v>
      </c>
      <c r="AF494">
        <v>982</v>
      </c>
      <c r="AG494">
        <v>-4</v>
      </c>
      <c r="AH494">
        <v>42</v>
      </c>
      <c r="AI494">
        <v>35</v>
      </c>
      <c r="AJ494">
        <v>190</v>
      </c>
      <c r="AK494">
        <v>168</v>
      </c>
      <c r="AL494">
        <v>4.4000000000000004</v>
      </c>
      <c r="AM494">
        <v>174.3</v>
      </c>
      <c r="AN494" t="s">
        <v>155</v>
      </c>
      <c r="AO494">
        <v>2</v>
      </c>
      <c r="AP494" s="28">
        <v>0.91965277777777776</v>
      </c>
      <c r="AQ494">
        <v>47.159641999999998</v>
      </c>
      <c r="AR494">
        <v>-88.490302</v>
      </c>
      <c r="AS494">
        <v>315</v>
      </c>
      <c r="AT494">
        <v>32.1</v>
      </c>
      <c r="AU494">
        <v>12</v>
      </c>
      <c r="AV494">
        <v>11</v>
      </c>
      <c r="AW494" t="s">
        <v>222</v>
      </c>
      <c r="AX494">
        <v>0.8468</v>
      </c>
      <c r="AY494">
        <v>1.3468</v>
      </c>
      <c r="AZ494">
        <v>1.5935999999999999</v>
      </c>
      <c r="BA494">
        <v>14.686999999999999</v>
      </c>
      <c r="BB494">
        <v>14.38</v>
      </c>
      <c r="BC494">
        <v>0.98</v>
      </c>
      <c r="BD494">
        <v>14.727</v>
      </c>
      <c r="BE494">
        <v>2829.348</v>
      </c>
      <c r="BF494">
        <v>197.50200000000001</v>
      </c>
      <c r="BG494">
        <v>2.4049999999999998</v>
      </c>
      <c r="BH494">
        <v>2.8000000000000001E-2</v>
      </c>
      <c r="BI494">
        <v>2.4329999999999998</v>
      </c>
      <c r="BJ494">
        <v>1.897</v>
      </c>
      <c r="BK494">
        <v>2.1999999999999999E-2</v>
      </c>
      <c r="BL494">
        <v>1.919</v>
      </c>
      <c r="BM494">
        <v>5.8006000000000002</v>
      </c>
      <c r="BQ494">
        <v>0</v>
      </c>
      <c r="BR494">
        <v>0.16952</v>
      </c>
      <c r="BS494">
        <v>-5</v>
      </c>
      <c r="BT494">
        <v>5.0000000000000001E-3</v>
      </c>
      <c r="BU494">
        <v>4.1426449999999999</v>
      </c>
      <c r="BV494">
        <v>0</v>
      </c>
      <c r="BW494" t="s">
        <v>155</v>
      </c>
      <c r="BX494">
        <v>0.78900000000000003</v>
      </c>
    </row>
    <row r="495" spans="1:76" x14ac:dyDescent="0.25">
      <c r="A495" s="26">
        <v>43530</v>
      </c>
      <c r="B495" s="29">
        <v>0.71117900462962957</v>
      </c>
      <c r="C495">
        <v>13.71</v>
      </c>
      <c r="D495">
        <v>1.4729000000000001</v>
      </c>
      <c r="E495">
        <v>14728.692756</v>
      </c>
      <c r="F495">
        <v>104.2</v>
      </c>
      <c r="G495">
        <v>1.4</v>
      </c>
      <c r="H495">
        <v>762.2</v>
      </c>
      <c r="J495">
        <v>0</v>
      </c>
      <c r="K495">
        <v>0.87180000000000002</v>
      </c>
      <c r="L495">
        <v>11.9519</v>
      </c>
      <c r="M495">
        <v>1.284</v>
      </c>
      <c r="N495">
        <v>90.812899999999999</v>
      </c>
      <c r="O495">
        <v>1.2043999999999999</v>
      </c>
      <c r="P495">
        <v>92</v>
      </c>
      <c r="Q495">
        <v>71.619299999999996</v>
      </c>
      <c r="R495">
        <v>0.94989999999999997</v>
      </c>
      <c r="S495">
        <v>72.599999999999994</v>
      </c>
      <c r="T495">
        <v>762.19380000000001</v>
      </c>
      <c r="W495">
        <v>0</v>
      </c>
      <c r="X495">
        <v>0</v>
      </c>
      <c r="Y495">
        <v>11.5</v>
      </c>
      <c r="Z495">
        <v>859</v>
      </c>
      <c r="AA495">
        <v>846</v>
      </c>
      <c r="AB495">
        <v>847</v>
      </c>
      <c r="AC495">
        <v>89</v>
      </c>
      <c r="AD495">
        <v>17.98</v>
      </c>
      <c r="AE495">
        <v>0.41</v>
      </c>
      <c r="AF495">
        <v>982</v>
      </c>
      <c r="AG495">
        <v>-4</v>
      </c>
      <c r="AH495">
        <v>42</v>
      </c>
      <c r="AI495">
        <v>35</v>
      </c>
      <c r="AJ495">
        <v>190</v>
      </c>
      <c r="AK495">
        <v>168</v>
      </c>
      <c r="AL495">
        <v>4.5</v>
      </c>
      <c r="AM495">
        <v>174.7</v>
      </c>
      <c r="AN495" t="s">
        <v>155</v>
      </c>
      <c r="AO495">
        <v>2</v>
      </c>
      <c r="AP495" s="28">
        <v>0.9196643518518518</v>
      </c>
      <c r="AQ495">
        <v>47.159553000000002</v>
      </c>
      <c r="AR495">
        <v>-88.490144999999998</v>
      </c>
      <c r="AS495">
        <v>315</v>
      </c>
      <c r="AT495">
        <v>33.200000000000003</v>
      </c>
      <c r="AU495">
        <v>12</v>
      </c>
      <c r="AV495">
        <v>11</v>
      </c>
      <c r="AW495" t="s">
        <v>222</v>
      </c>
      <c r="AX495">
        <v>0.9</v>
      </c>
      <c r="AY495">
        <v>1.4468000000000001</v>
      </c>
      <c r="AZ495">
        <v>1.7467999999999999</v>
      </c>
      <c r="BA495">
        <v>14.686999999999999</v>
      </c>
      <c r="BB495">
        <v>14.39</v>
      </c>
      <c r="BC495">
        <v>0.98</v>
      </c>
      <c r="BD495">
        <v>14.71</v>
      </c>
      <c r="BE495">
        <v>2835.2550000000001</v>
      </c>
      <c r="BF495">
        <v>193.864</v>
      </c>
      <c r="BG495">
        <v>2.2559999999999998</v>
      </c>
      <c r="BH495">
        <v>0.03</v>
      </c>
      <c r="BI495">
        <v>2.286</v>
      </c>
      <c r="BJ495">
        <v>1.7789999999999999</v>
      </c>
      <c r="BK495">
        <v>2.4E-2</v>
      </c>
      <c r="BL495">
        <v>1.8029999999999999</v>
      </c>
      <c r="BM495">
        <v>5.7416</v>
      </c>
      <c r="BQ495">
        <v>0</v>
      </c>
      <c r="BR495">
        <v>0.35176000000000002</v>
      </c>
      <c r="BS495">
        <v>-5</v>
      </c>
      <c r="BT495">
        <v>5.0000000000000001E-3</v>
      </c>
      <c r="BU495">
        <v>8.5961350000000003</v>
      </c>
      <c r="BV495">
        <v>0</v>
      </c>
      <c r="BW495" t="s">
        <v>155</v>
      </c>
      <c r="BX495">
        <v>0.78900000000000003</v>
      </c>
    </row>
    <row r="496" spans="1:76" x14ac:dyDescent="0.25">
      <c r="A496" s="26">
        <v>43530</v>
      </c>
      <c r="B496" s="29">
        <v>0.71119057870370372</v>
      </c>
      <c r="C496">
        <v>13.71</v>
      </c>
      <c r="D496">
        <v>1.4063000000000001</v>
      </c>
      <c r="E496">
        <v>14062.581182</v>
      </c>
      <c r="F496">
        <v>99.2</v>
      </c>
      <c r="G496">
        <v>1.4</v>
      </c>
      <c r="H496">
        <v>763.8</v>
      </c>
      <c r="J496">
        <v>0</v>
      </c>
      <c r="K496">
        <v>0.87229999999999996</v>
      </c>
      <c r="L496">
        <v>11.9594</v>
      </c>
      <c r="M496">
        <v>1.2266999999999999</v>
      </c>
      <c r="N496">
        <v>86.561599999999999</v>
      </c>
      <c r="O496">
        <v>1.2212000000000001</v>
      </c>
      <c r="P496">
        <v>87.8</v>
      </c>
      <c r="Q496">
        <v>68.266499999999994</v>
      </c>
      <c r="R496">
        <v>0.96309999999999996</v>
      </c>
      <c r="S496">
        <v>69.2</v>
      </c>
      <c r="T496">
        <v>763.75639999999999</v>
      </c>
      <c r="W496">
        <v>0</v>
      </c>
      <c r="X496">
        <v>0</v>
      </c>
      <c r="Y496">
        <v>11.4</v>
      </c>
      <c r="Z496">
        <v>860</v>
      </c>
      <c r="AA496">
        <v>846</v>
      </c>
      <c r="AB496">
        <v>850</v>
      </c>
      <c r="AC496">
        <v>89</v>
      </c>
      <c r="AD496">
        <v>17.98</v>
      </c>
      <c r="AE496">
        <v>0.41</v>
      </c>
      <c r="AF496">
        <v>982</v>
      </c>
      <c r="AG496">
        <v>-4</v>
      </c>
      <c r="AH496">
        <v>42</v>
      </c>
      <c r="AI496">
        <v>35</v>
      </c>
      <c r="AJ496">
        <v>190</v>
      </c>
      <c r="AK496">
        <v>168</v>
      </c>
      <c r="AL496">
        <v>4.4000000000000004</v>
      </c>
      <c r="AM496">
        <v>175</v>
      </c>
      <c r="AN496" t="s">
        <v>155</v>
      </c>
      <c r="AO496">
        <v>2</v>
      </c>
      <c r="AP496" s="28">
        <v>0.91967592592592595</v>
      </c>
      <c r="AQ496">
        <v>47.159464999999997</v>
      </c>
      <c r="AR496">
        <v>-88.489984000000007</v>
      </c>
      <c r="AS496">
        <v>315.10000000000002</v>
      </c>
      <c r="AT496">
        <v>33.799999999999997</v>
      </c>
      <c r="AU496">
        <v>12</v>
      </c>
      <c r="AV496">
        <v>11</v>
      </c>
      <c r="AW496" t="s">
        <v>222</v>
      </c>
      <c r="AX496">
        <v>0.94679999999999997</v>
      </c>
      <c r="AY496">
        <v>1.5</v>
      </c>
      <c r="AZ496">
        <v>1.8</v>
      </c>
      <c r="BA496">
        <v>14.686999999999999</v>
      </c>
      <c r="BB496">
        <v>14.46</v>
      </c>
      <c r="BC496">
        <v>0.98</v>
      </c>
      <c r="BD496">
        <v>14.638</v>
      </c>
      <c r="BE496">
        <v>2847.6880000000001</v>
      </c>
      <c r="BF496">
        <v>185.90799999999999</v>
      </c>
      <c r="BG496">
        <v>2.1579999999999999</v>
      </c>
      <c r="BH496">
        <v>0.03</v>
      </c>
      <c r="BI496">
        <v>2.1890000000000001</v>
      </c>
      <c r="BJ496">
        <v>1.702</v>
      </c>
      <c r="BK496">
        <v>2.4E-2</v>
      </c>
      <c r="BL496">
        <v>1.726</v>
      </c>
      <c r="BM496">
        <v>5.7750000000000004</v>
      </c>
      <c r="BQ496">
        <v>0</v>
      </c>
      <c r="BR496">
        <v>0.37196000000000001</v>
      </c>
      <c r="BS496">
        <v>-5</v>
      </c>
      <c r="BT496">
        <v>5.0000000000000001E-3</v>
      </c>
      <c r="BU496">
        <v>9.0897729999999992</v>
      </c>
      <c r="BV496">
        <v>0</v>
      </c>
      <c r="BW496" t="s">
        <v>155</v>
      </c>
      <c r="BX496">
        <v>0.78900000000000003</v>
      </c>
    </row>
    <row r="497" spans="1:76" x14ac:dyDescent="0.25">
      <c r="A497" s="26">
        <v>43530</v>
      </c>
      <c r="B497" s="29">
        <v>0.71120215277777776</v>
      </c>
      <c r="C497">
        <v>13.71</v>
      </c>
      <c r="D497">
        <v>1.3959999999999999</v>
      </c>
      <c r="E497">
        <v>13960</v>
      </c>
      <c r="F497">
        <v>96.3</v>
      </c>
      <c r="G497">
        <v>1.4</v>
      </c>
      <c r="H497">
        <v>745.2</v>
      </c>
      <c r="J497">
        <v>0</v>
      </c>
      <c r="K497">
        <v>0.87239999999999995</v>
      </c>
      <c r="L497">
        <v>11.9604</v>
      </c>
      <c r="M497">
        <v>1.2179</v>
      </c>
      <c r="N497">
        <v>84.000100000000003</v>
      </c>
      <c r="O497">
        <v>1.2213000000000001</v>
      </c>
      <c r="P497">
        <v>85.2</v>
      </c>
      <c r="Q497">
        <v>66.246399999999994</v>
      </c>
      <c r="R497">
        <v>0.96319999999999995</v>
      </c>
      <c r="S497">
        <v>67.2</v>
      </c>
      <c r="T497">
        <v>745.16669999999999</v>
      </c>
      <c r="W497">
        <v>0</v>
      </c>
      <c r="X497">
        <v>0</v>
      </c>
      <c r="Y497">
        <v>11.4</v>
      </c>
      <c r="Z497">
        <v>860</v>
      </c>
      <c r="AA497">
        <v>846</v>
      </c>
      <c r="AB497">
        <v>848</v>
      </c>
      <c r="AC497">
        <v>89</v>
      </c>
      <c r="AD497">
        <v>17.98</v>
      </c>
      <c r="AE497">
        <v>0.41</v>
      </c>
      <c r="AF497">
        <v>982</v>
      </c>
      <c r="AG497">
        <v>-4</v>
      </c>
      <c r="AH497">
        <v>42</v>
      </c>
      <c r="AI497">
        <v>35</v>
      </c>
      <c r="AJ497">
        <v>190</v>
      </c>
      <c r="AK497">
        <v>167.1</v>
      </c>
      <c r="AL497">
        <v>4.3</v>
      </c>
      <c r="AM497">
        <v>175</v>
      </c>
      <c r="AN497" t="s">
        <v>155</v>
      </c>
      <c r="AO497">
        <v>2</v>
      </c>
      <c r="AP497" s="28">
        <v>0.9196875000000001</v>
      </c>
      <c r="AQ497">
        <v>47.159373000000002</v>
      </c>
      <c r="AR497">
        <v>-88.489832000000007</v>
      </c>
      <c r="AS497">
        <v>315.2</v>
      </c>
      <c r="AT497">
        <v>34.1</v>
      </c>
      <c r="AU497">
        <v>12</v>
      </c>
      <c r="AV497">
        <v>11</v>
      </c>
      <c r="AW497" t="s">
        <v>222</v>
      </c>
      <c r="AX497">
        <v>1</v>
      </c>
      <c r="AY497">
        <v>1.5935999999999999</v>
      </c>
      <c r="AZ497">
        <v>1.8468</v>
      </c>
      <c r="BA497">
        <v>14.686999999999999</v>
      </c>
      <c r="BB497">
        <v>14.47</v>
      </c>
      <c r="BC497">
        <v>0.99</v>
      </c>
      <c r="BD497">
        <v>14.628</v>
      </c>
      <c r="BE497">
        <v>2850.0189999999998</v>
      </c>
      <c r="BF497">
        <v>184.703</v>
      </c>
      <c r="BG497">
        <v>2.0960000000000001</v>
      </c>
      <c r="BH497">
        <v>0.03</v>
      </c>
      <c r="BI497">
        <v>2.1269999999999998</v>
      </c>
      <c r="BJ497">
        <v>1.653</v>
      </c>
      <c r="BK497">
        <v>2.4E-2</v>
      </c>
      <c r="BL497">
        <v>1.677</v>
      </c>
      <c r="BM497">
        <v>5.6386000000000003</v>
      </c>
      <c r="BQ497">
        <v>0</v>
      </c>
      <c r="BR497">
        <v>0.28045100000000001</v>
      </c>
      <c r="BS497">
        <v>-5</v>
      </c>
      <c r="BT497">
        <v>5.0000000000000001E-3</v>
      </c>
      <c r="BU497">
        <v>6.85351</v>
      </c>
      <c r="BV497">
        <v>0</v>
      </c>
      <c r="BW497" t="s">
        <v>155</v>
      </c>
      <c r="BX497">
        <v>0.78900000000000003</v>
      </c>
    </row>
    <row r="498" spans="1:76" x14ac:dyDescent="0.25">
      <c r="A498" s="26">
        <v>43530</v>
      </c>
      <c r="B498" s="29">
        <v>0.71121372685185191</v>
      </c>
      <c r="C498">
        <v>13.682</v>
      </c>
      <c r="D498">
        <v>1.5206999999999999</v>
      </c>
      <c r="E498">
        <v>15206.666667</v>
      </c>
      <c r="F498">
        <v>95.3</v>
      </c>
      <c r="G498">
        <v>1.4</v>
      </c>
      <c r="H498">
        <v>735</v>
      </c>
      <c r="J498">
        <v>0</v>
      </c>
      <c r="K498">
        <v>0.87150000000000005</v>
      </c>
      <c r="L498">
        <v>11.9246</v>
      </c>
      <c r="M498">
        <v>1.3252999999999999</v>
      </c>
      <c r="N498">
        <v>83.089600000000004</v>
      </c>
      <c r="O498">
        <v>1.2201</v>
      </c>
      <c r="P498">
        <v>84.3</v>
      </c>
      <c r="Q498">
        <v>65.528300000000002</v>
      </c>
      <c r="R498">
        <v>0.96230000000000004</v>
      </c>
      <c r="S498">
        <v>66.5</v>
      </c>
      <c r="T498">
        <v>735.04179999999997</v>
      </c>
      <c r="W498">
        <v>0</v>
      </c>
      <c r="X498">
        <v>0</v>
      </c>
      <c r="Y498">
        <v>11.5</v>
      </c>
      <c r="Z498">
        <v>860</v>
      </c>
      <c r="AA498">
        <v>846</v>
      </c>
      <c r="AB498">
        <v>848</v>
      </c>
      <c r="AC498">
        <v>89</v>
      </c>
      <c r="AD498">
        <v>17.98</v>
      </c>
      <c r="AE498">
        <v>0.41</v>
      </c>
      <c r="AF498">
        <v>982</v>
      </c>
      <c r="AG498">
        <v>-4</v>
      </c>
      <c r="AH498">
        <v>42</v>
      </c>
      <c r="AI498">
        <v>35</v>
      </c>
      <c r="AJ498">
        <v>190</v>
      </c>
      <c r="AK498">
        <v>167</v>
      </c>
      <c r="AL498">
        <v>4.3</v>
      </c>
      <c r="AM498">
        <v>175</v>
      </c>
      <c r="AN498" t="s">
        <v>155</v>
      </c>
      <c r="AO498">
        <v>2</v>
      </c>
      <c r="AP498" s="28">
        <v>0.91969907407407403</v>
      </c>
      <c r="AQ498">
        <v>47.159277000000003</v>
      </c>
      <c r="AR498">
        <v>-88.489682999999999</v>
      </c>
      <c r="AS498">
        <v>315.2</v>
      </c>
      <c r="AT498">
        <v>34.299999999999997</v>
      </c>
      <c r="AU498">
        <v>12</v>
      </c>
      <c r="AV498">
        <v>11</v>
      </c>
      <c r="AW498" t="s">
        <v>222</v>
      </c>
      <c r="AX498">
        <v>1</v>
      </c>
      <c r="AY498">
        <v>1.7</v>
      </c>
      <c r="AZ498">
        <v>1.9468000000000001</v>
      </c>
      <c r="BA498">
        <v>14.686999999999999</v>
      </c>
      <c r="BB498">
        <v>14.37</v>
      </c>
      <c r="BC498">
        <v>0.98</v>
      </c>
      <c r="BD498">
        <v>14.742000000000001</v>
      </c>
      <c r="BE498">
        <v>2826.3739999999998</v>
      </c>
      <c r="BF498">
        <v>199.929</v>
      </c>
      <c r="BG498">
        <v>2.0619999999999998</v>
      </c>
      <c r="BH498">
        <v>0.03</v>
      </c>
      <c r="BI498">
        <v>2.093</v>
      </c>
      <c r="BJ498">
        <v>1.6259999999999999</v>
      </c>
      <c r="BK498">
        <v>2.4E-2</v>
      </c>
      <c r="BL498">
        <v>1.65</v>
      </c>
      <c r="BM498">
        <v>5.5324</v>
      </c>
      <c r="BQ498">
        <v>0</v>
      </c>
      <c r="BR498">
        <v>0.32074000000000003</v>
      </c>
      <c r="BS498">
        <v>-5</v>
      </c>
      <c r="BT498">
        <v>5.0000000000000001E-3</v>
      </c>
      <c r="BU498">
        <v>7.8380840000000003</v>
      </c>
      <c r="BV498">
        <v>0</v>
      </c>
      <c r="BW498" t="s">
        <v>155</v>
      </c>
      <c r="BX498">
        <v>0.78900000000000003</v>
      </c>
    </row>
    <row r="499" spans="1:76" x14ac:dyDescent="0.25">
      <c r="A499" s="26">
        <v>43530</v>
      </c>
      <c r="B499" s="29">
        <v>0.71122530092592584</v>
      </c>
      <c r="C499">
        <v>13.565</v>
      </c>
      <c r="D499">
        <v>1.7945</v>
      </c>
      <c r="E499">
        <v>17945.41329</v>
      </c>
      <c r="F499">
        <v>96</v>
      </c>
      <c r="G499">
        <v>1.4</v>
      </c>
      <c r="H499">
        <v>772.6</v>
      </c>
      <c r="J499">
        <v>0</v>
      </c>
      <c r="K499">
        <v>0.87</v>
      </c>
      <c r="L499">
        <v>11.8017</v>
      </c>
      <c r="M499">
        <v>1.5611999999999999</v>
      </c>
      <c r="N499">
        <v>83.539500000000004</v>
      </c>
      <c r="O499">
        <v>1.218</v>
      </c>
      <c r="P499">
        <v>84.8</v>
      </c>
      <c r="Q499">
        <v>65.883099999999999</v>
      </c>
      <c r="R499">
        <v>0.96060000000000001</v>
      </c>
      <c r="S499">
        <v>66.8</v>
      </c>
      <c r="T499">
        <v>772.62350000000004</v>
      </c>
      <c r="W499">
        <v>0</v>
      </c>
      <c r="X499">
        <v>0</v>
      </c>
      <c r="Y499">
        <v>11.4</v>
      </c>
      <c r="Z499">
        <v>862</v>
      </c>
      <c r="AA499">
        <v>848</v>
      </c>
      <c r="AB499">
        <v>849</v>
      </c>
      <c r="AC499">
        <v>89</v>
      </c>
      <c r="AD499">
        <v>17.98</v>
      </c>
      <c r="AE499">
        <v>0.41</v>
      </c>
      <c r="AF499">
        <v>982</v>
      </c>
      <c r="AG499">
        <v>-4</v>
      </c>
      <c r="AH499">
        <v>42</v>
      </c>
      <c r="AI499">
        <v>35</v>
      </c>
      <c r="AJ499">
        <v>190</v>
      </c>
      <c r="AK499">
        <v>167.9</v>
      </c>
      <c r="AL499">
        <v>4.3</v>
      </c>
      <c r="AM499">
        <v>174.9</v>
      </c>
      <c r="AN499" t="s">
        <v>155</v>
      </c>
      <c r="AO499">
        <v>2</v>
      </c>
      <c r="AP499" s="28">
        <v>0.91971064814814818</v>
      </c>
      <c r="AQ499">
        <v>47.159179999999999</v>
      </c>
      <c r="AR499">
        <v>-88.489536000000001</v>
      </c>
      <c r="AS499">
        <v>315.10000000000002</v>
      </c>
      <c r="AT499">
        <v>34.299999999999997</v>
      </c>
      <c r="AU499">
        <v>12</v>
      </c>
      <c r="AV499">
        <v>11</v>
      </c>
      <c r="AW499" t="s">
        <v>222</v>
      </c>
      <c r="AX499">
        <v>1.046753</v>
      </c>
      <c r="AY499">
        <v>1.746753</v>
      </c>
      <c r="AZ499">
        <v>2.0935060000000001</v>
      </c>
      <c r="BA499">
        <v>14.686999999999999</v>
      </c>
      <c r="BB499">
        <v>14.19</v>
      </c>
      <c r="BC499">
        <v>0.97</v>
      </c>
      <c r="BD499">
        <v>14.943</v>
      </c>
      <c r="BE499">
        <v>2772.8539999999998</v>
      </c>
      <c r="BF499">
        <v>233.46899999999999</v>
      </c>
      <c r="BG499">
        <v>2.0550000000000002</v>
      </c>
      <c r="BH499">
        <v>0.03</v>
      </c>
      <c r="BI499">
        <v>2.085</v>
      </c>
      <c r="BJ499">
        <v>1.621</v>
      </c>
      <c r="BK499">
        <v>2.4E-2</v>
      </c>
      <c r="BL499">
        <v>1.645</v>
      </c>
      <c r="BM499">
        <v>5.7645</v>
      </c>
      <c r="BQ499">
        <v>0</v>
      </c>
      <c r="BR499">
        <v>0.34823700000000002</v>
      </c>
      <c r="BS499">
        <v>-5</v>
      </c>
      <c r="BT499">
        <v>5.0000000000000001E-3</v>
      </c>
      <c r="BU499">
        <v>8.5100470000000001</v>
      </c>
      <c r="BV499">
        <v>0</v>
      </c>
      <c r="BW499" t="s">
        <v>155</v>
      </c>
      <c r="BX499">
        <v>0.78900000000000003</v>
      </c>
    </row>
    <row r="500" spans="1:76" x14ac:dyDescent="0.25">
      <c r="A500" s="26">
        <v>43530</v>
      </c>
      <c r="B500" s="29">
        <v>0.71123687499999999</v>
      </c>
      <c r="C500">
        <v>13.381</v>
      </c>
      <c r="D500">
        <v>2.1004</v>
      </c>
      <c r="E500">
        <v>21003.908629000001</v>
      </c>
      <c r="F500">
        <v>103.3</v>
      </c>
      <c r="G500">
        <v>1.4</v>
      </c>
      <c r="H500">
        <v>872.2</v>
      </c>
      <c r="J500">
        <v>0</v>
      </c>
      <c r="K500">
        <v>0.86870000000000003</v>
      </c>
      <c r="L500">
        <v>11.623699999999999</v>
      </c>
      <c r="M500">
        <v>1.8245</v>
      </c>
      <c r="N500">
        <v>89.744</v>
      </c>
      <c r="O500">
        <v>1.2161</v>
      </c>
      <c r="P500">
        <v>91</v>
      </c>
      <c r="Q500">
        <v>70.776300000000006</v>
      </c>
      <c r="R500">
        <v>0.95909999999999995</v>
      </c>
      <c r="S500">
        <v>71.7</v>
      </c>
      <c r="T500">
        <v>872.24289999999996</v>
      </c>
      <c r="W500">
        <v>0</v>
      </c>
      <c r="X500">
        <v>0</v>
      </c>
      <c r="Y500">
        <v>11.5</v>
      </c>
      <c r="Z500">
        <v>863</v>
      </c>
      <c r="AA500">
        <v>849</v>
      </c>
      <c r="AB500">
        <v>850</v>
      </c>
      <c r="AC500">
        <v>89</v>
      </c>
      <c r="AD500">
        <v>17.98</v>
      </c>
      <c r="AE500">
        <v>0.41</v>
      </c>
      <c r="AF500">
        <v>982</v>
      </c>
      <c r="AG500">
        <v>-4</v>
      </c>
      <c r="AH500">
        <v>42</v>
      </c>
      <c r="AI500">
        <v>35</v>
      </c>
      <c r="AJ500">
        <v>190</v>
      </c>
      <c r="AK500">
        <v>168</v>
      </c>
      <c r="AL500">
        <v>4.4000000000000004</v>
      </c>
      <c r="AM500">
        <v>174.5</v>
      </c>
      <c r="AN500" t="s">
        <v>155</v>
      </c>
      <c r="AO500">
        <v>2</v>
      </c>
      <c r="AP500" s="28">
        <v>0.91972222222222222</v>
      </c>
      <c r="AQ500">
        <v>47.159087</v>
      </c>
      <c r="AR500">
        <v>-88.489380999999995</v>
      </c>
      <c r="AS500">
        <v>315</v>
      </c>
      <c r="AT500">
        <v>34.5</v>
      </c>
      <c r="AU500">
        <v>12</v>
      </c>
      <c r="AV500">
        <v>11</v>
      </c>
      <c r="AW500" t="s">
        <v>222</v>
      </c>
      <c r="AX500">
        <v>1.1000000000000001</v>
      </c>
      <c r="AY500">
        <v>1.8467469999999999</v>
      </c>
      <c r="AZ500">
        <v>2.2000000000000002</v>
      </c>
      <c r="BA500">
        <v>14.686999999999999</v>
      </c>
      <c r="BB500">
        <v>14.04</v>
      </c>
      <c r="BC500">
        <v>0.96</v>
      </c>
      <c r="BD500">
        <v>15.12</v>
      </c>
      <c r="BE500">
        <v>2711.7460000000001</v>
      </c>
      <c r="BF500">
        <v>270.91500000000002</v>
      </c>
      <c r="BG500">
        <v>2.1930000000000001</v>
      </c>
      <c r="BH500">
        <v>0.03</v>
      </c>
      <c r="BI500">
        <v>2.222</v>
      </c>
      <c r="BJ500">
        <v>1.7290000000000001</v>
      </c>
      <c r="BK500">
        <v>2.3E-2</v>
      </c>
      <c r="BL500">
        <v>1.7529999999999999</v>
      </c>
      <c r="BM500">
        <v>6.4618000000000002</v>
      </c>
      <c r="BQ500">
        <v>0</v>
      </c>
      <c r="BR500">
        <v>0.42668</v>
      </c>
      <c r="BS500">
        <v>-5</v>
      </c>
      <c r="BT500">
        <v>5.0000000000000001E-3</v>
      </c>
      <c r="BU500">
        <v>10.426992</v>
      </c>
      <c r="BV500">
        <v>0</v>
      </c>
      <c r="BW500" t="s">
        <v>155</v>
      </c>
      <c r="BX500">
        <v>0.78900000000000003</v>
      </c>
    </row>
    <row r="501" spans="1:76" x14ac:dyDescent="0.25">
      <c r="A501" s="26">
        <v>43530</v>
      </c>
      <c r="B501" s="29">
        <v>0.71124844907407414</v>
      </c>
      <c r="C501">
        <v>13.353</v>
      </c>
      <c r="D501">
        <v>2.1884000000000001</v>
      </c>
      <c r="E501">
        <v>21884.377646000001</v>
      </c>
      <c r="F501">
        <v>114.9</v>
      </c>
      <c r="G501">
        <v>1.4</v>
      </c>
      <c r="H501">
        <v>967.6</v>
      </c>
      <c r="J501">
        <v>0</v>
      </c>
      <c r="K501">
        <v>0.86799999999999999</v>
      </c>
      <c r="L501">
        <v>11.5906</v>
      </c>
      <c r="M501">
        <v>1.8996</v>
      </c>
      <c r="N501">
        <v>99.753699999999995</v>
      </c>
      <c r="O501">
        <v>1.2152000000000001</v>
      </c>
      <c r="P501">
        <v>101</v>
      </c>
      <c r="Q501">
        <v>78.670400000000001</v>
      </c>
      <c r="R501">
        <v>0.95840000000000003</v>
      </c>
      <c r="S501">
        <v>79.599999999999994</v>
      </c>
      <c r="T501">
        <v>967.59720000000004</v>
      </c>
      <c r="W501">
        <v>0</v>
      </c>
      <c r="X501">
        <v>0</v>
      </c>
      <c r="Y501">
        <v>11.4</v>
      </c>
      <c r="Z501">
        <v>864</v>
      </c>
      <c r="AA501">
        <v>851</v>
      </c>
      <c r="AB501">
        <v>852</v>
      </c>
      <c r="AC501">
        <v>89</v>
      </c>
      <c r="AD501">
        <v>17.98</v>
      </c>
      <c r="AE501">
        <v>0.41</v>
      </c>
      <c r="AF501">
        <v>982</v>
      </c>
      <c r="AG501">
        <v>-4</v>
      </c>
      <c r="AH501">
        <v>42</v>
      </c>
      <c r="AI501">
        <v>35</v>
      </c>
      <c r="AJ501">
        <v>190</v>
      </c>
      <c r="AK501">
        <v>167.1</v>
      </c>
      <c r="AL501">
        <v>4.4000000000000004</v>
      </c>
      <c r="AM501">
        <v>174.2</v>
      </c>
      <c r="AN501" t="s">
        <v>155</v>
      </c>
      <c r="AO501">
        <v>2</v>
      </c>
      <c r="AP501" s="28">
        <v>0.91973379629629637</v>
      </c>
      <c r="AQ501">
        <v>47.159010000000002</v>
      </c>
      <c r="AR501">
        <v>-88.489199999999997</v>
      </c>
      <c r="AS501">
        <v>314.89999999999998</v>
      </c>
      <c r="AT501">
        <v>35.200000000000003</v>
      </c>
      <c r="AU501">
        <v>12</v>
      </c>
      <c r="AV501">
        <v>11</v>
      </c>
      <c r="AW501" t="s">
        <v>222</v>
      </c>
      <c r="AX501">
        <v>1.1000000000000001</v>
      </c>
      <c r="AY501">
        <v>1.9</v>
      </c>
      <c r="AZ501">
        <v>2.2000000000000002</v>
      </c>
      <c r="BA501">
        <v>14.686999999999999</v>
      </c>
      <c r="BB501">
        <v>13.96</v>
      </c>
      <c r="BC501">
        <v>0.95</v>
      </c>
      <c r="BD501">
        <v>15.205</v>
      </c>
      <c r="BE501">
        <v>2693.7379999999998</v>
      </c>
      <c r="BF501">
        <v>280.99099999999999</v>
      </c>
      <c r="BG501">
        <v>2.4279999999999999</v>
      </c>
      <c r="BH501">
        <v>0.03</v>
      </c>
      <c r="BI501">
        <v>2.4569999999999999</v>
      </c>
      <c r="BJ501">
        <v>1.915</v>
      </c>
      <c r="BK501">
        <v>2.3E-2</v>
      </c>
      <c r="BL501">
        <v>1.9379999999999999</v>
      </c>
      <c r="BM501">
        <v>7.141</v>
      </c>
      <c r="BQ501">
        <v>0</v>
      </c>
      <c r="BR501">
        <v>0.42027999999999999</v>
      </c>
      <c r="BS501">
        <v>-5</v>
      </c>
      <c r="BT501">
        <v>5.8799999999999998E-3</v>
      </c>
      <c r="BU501">
        <v>10.270592000000001</v>
      </c>
      <c r="BV501">
        <v>0</v>
      </c>
      <c r="BW501" t="s">
        <v>155</v>
      </c>
      <c r="BX501">
        <v>0.78900000000000003</v>
      </c>
    </row>
    <row r="502" spans="1:76" x14ac:dyDescent="0.25">
      <c r="A502" s="26">
        <v>43530</v>
      </c>
      <c r="B502" s="29">
        <v>0.71126002314814818</v>
      </c>
      <c r="C502">
        <v>13.367000000000001</v>
      </c>
      <c r="D502">
        <v>2.0547</v>
      </c>
      <c r="E502">
        <v>20546.528365999999</v>
      </c>
      <c r="F502">
        <v>130.4</v>
      </c>
      <c r="G502">
        <v>1.4</v>
      </c>
      <c r="H502">
        <v>1014.5</v>
      </c>
      <c r="J502">
        <v>0</v>
      </c>
      <c r="K502">
        <v>0.86899999999999999</v>
      </c>
      <c r="L502">
        <v>11.6157</v>
      </c>
      <c r="M502">
        <v>1.7855000000000001</v>
      </c>
      <c r="N502">
        <v>113.3091</v>
      </c>
      <c r="O502">
        <v>1.2165999999999999</v>
      </c>
      <c r="P502">
        <v>114.5</v>
      </c>
      <c r="Q502">
        <v>89.360799999999998</v>
      </c>
      <c r="R502">
        <v>0.95950000000000002</v>
      </c>
      <c r="S502">
        <v>90.3</v>
      </c>
      <c r="T502">
        <v>1014.4709</v>
      </c>
      <c r="W502">
        <v>0</v>
      </c>
      <c r="X502">
        <v>0</v>
      </c>
      <c r="Y502">
        <v>11.4</v>
      </c>
      <c r="Z502">
        <v>864</v>
      </c>
      <c r="AA502">
        <v>850</v>
      </c>
      <c r="AB502">
        <v>852</v>
      </c>
      <c r="AC502">
        <v>89</v>
      </c>
      <c r="AD502">
        <v>17.98</v>
      </c>
      <c r="AE502">
        <v>0.41</v>
      </c>
      <c r="AF502">
        <v>982</v>
      </c>
      <c r="AG502">
        <v>-4</v>
      </c>
      <c r="AH502">
        <v>42</v>
      </c>
      <c r="AI502">
        <v>35</v>
      </c>
      <c r="AJ502">
        <v>190</v>
      </c>
      <c r="AK502">
        <v>167</v>
      </c>
      <c r="AL502">
        <v>4.3</v>
      </c>
      <c r="AM502">
        <v>174</v>
      </c>
      <c r="AN502" t="s">
        <v>155</v>
      </c>
      <c r="AO502">
        <v>2</v>
      </c>
      <c r="AP502" s="28">
        <v>0.9197453703703703</v>
      </c>
      <c r="AQ502">
        <v>47.158952999999997</v>
      </c>
      <c r="AR502">
        <v>-88.488988000000006</v>
      </c>
      <c r="AS502">
        <v>314.5</v>
      </c>
      <c r="AT502">
        <v>36.5</v>
      </c>
      <c r="AU502">
        <v>12</v>
      </c>
      <c r="AV502">
        <v>11</v>
      </c>
      <c r="AW502" t="s">
        <v>222</v>
      </c>
      <c r="AX502">
        <v>1.1000000000000001</v>
      </c>
      <c r="AY502">
        <v>1.9</v>
      </c>
      <c r="AZ502">
        <v>2.2000000000000002</v>
      </c>
      <c r="BA502">
        <v>14.686999999999999</v>
      </c>
      <c r="BB502">
        <v>14.08</v>
      </c>
      <c r="BC502">
        <v>0.96</v>
      </c>
      <c r="BD502">
        <v>15.074</v>
      </c>
      <c r="BE502">
        <v>2716.4850000000001</v>
      </c>
      <c r="BF502">
        <v>265.76499999999999</v>
      </c>
      <c r="BG502">
        <v>2.7749999999999999</v>
      </c>
      <c r="BH502">
        <v>0.03</v>
      </c>
      <c r="BI502">
        <v>2.8050000000000002</v>
      </c>
      <c r="BJ502">
        <v>2.1880000000000002</v>
      </c>
      <c r="BK502">
        <v>2.3E-2</v>
      </c>
      <c r="BL502">
        <v>2.2120000000000002</v>
      </c>
      <c r="BM502">
        <v>7.5338000000000003</v>
      </c>
      <c r="BQ502">
        <v>0</v>
      </c>
      <c r="BR502">
        <v>0.26663999999999999</v>
      </c>
      <c r="BS502">
        <v>-5</v>
      </c>
      <c r="BT502">
        <v>5.1200000000000004E-3</v>
      </c>
      <c r="BU502">
        <v>6.5160150000000003</v>
      </c>
      <c r="BV502">
        <v>0</v>
      </c>
      <c r="BW502" t="s">
        <v>155</v>
      </c>
      <c r="BX502">
        <v>0.78900000000000003</v>
      </c>
    </row>
    <row r="503" spans="1:76" x14ac:dyDescent="0.25">
      <c r="A503" s="26">
        <v>43530</v>
      </c>
      <c r="B503" s="29">
        <v>0.71127159722222222</v>
      </c>
      <c r="C503">
        <v>13.38</v>
      </c>
      <c r="D503">
        <v>1.9585999999999999</v>
      </c>
      <c r="E503">
        <v>19585.979049000001</v>
      </c>
      <c r="F503">
        <v>149.19999999999999</v>
      </c>
      <c r="G503">
        <v>1.3</v>
      </c>
      <c r="H503">
        <v>1023.2</v>
      </c>
      <c r="J503">
        <v>0</v>
      </c>
      <c r="K503">
        <v>0.86970000000000003</v>
      </c>
      <c r="L503">
        <v>11.637</v>
      </c>
      <c r="M503">
        <v>1.7034</v>
      </c>
      <c r="N503">
        <v>129.7355</v>
      </c>
      <c r="O503">
        <v>1.1472</v>
      </c>
      <c r="P503">
        <v>130.9</v>
      </c>
      <c r="Q503">
        <v>102.3154</v>
      </c>
      <c r="R503">
        <v>0.90480000000000005</v>
      </c>
      <c r="S503">
        <v>103.2</v>
      </c>
      <c r="T503">
        <v>1023.1667</v>
      </c>
      <c r="W503">
        <v>0</v>
      </c>
      <c r="X503">
        <v>0</v>
      </c>
      <c r="Y503">
        <v>11.5</v>
      </c>
      <c r="Z503">
        <v>862</v>
      </c>
      <c r="AA503">
        <v>850</v>
      </c>
      <c r="AB503">
        <v>851</v>
      </c>
      <c r="AC503">
        <v>89</v>
      </c>
      <c r="AD503">
        <v>17.98</v>
      </c>
      <c r="AE503">
        <v>0.41</v>
      </c>
      <c r="AF503">
        <v>982</v>
      </c>
      <c r="AG503">
        <v>-4</v>
      </c>
      <c r="AH503">
        <v>41.12</v>
      </c>
      <c r="AI503">
        <v>35</v>
      </c>
      <c r="AJ503">
        <v>190</v>
      </c>
      <c r="AK503">
        <v>167</v>
      </c>
      <c r="AL503">
        <v>4.3</v>
      </c>
      <c r="AM503">
        <v>174</v>
      </c>
      <c r="AN503" t="s">
        <v>155</v>
      </c>
      <c r="AO503">
        <v>2</v>
      </c>
      <c r="AP503" s="28">
        <v>0.91975694444444445</v>
      </c>
      <c r="AQ503">
        <v>47.158911000000003</v>
      </c>
      <c r="AR503">
        <v>-88.488763000000006</v>
      </c>
      <c r="AS503">
        <v>314.10000000000002</v>
      </c>
      <c r="AT503">
        <v>38</v>
      </c>
      <c r="AU503">
        <v>12</v>
      </c>
      <c r="AV503">
        <v>11</v>
      </c>
      <c r="AW503" t="s">
        <v>222</v>
      </c>
      <c r="AX503">
        <v>1.1468</v>
      </c>
      <c r="AY503">
        <v>1.9</v>
      </c>
      <c r="AZ503">
        <v>2.2000000000000002</v>
      </c>
      <c r="BA503">
        <v>14.686999999999999</v>
      </c>
      <c r="BB503">
        <v>14.16</v>
      </c>
      <c r="BC503">
        <v>0.96</v>
      </c>
      <c r="BD503">
        <v>14.978</v>
      </c>
      <c r="BE503">
        <v>2733.627</v>
      </c>
      <c r="BF503">
        <v>254.68600000000001</v>
      </c>
      <c r="BG503">
        <v>3.1909999999999998</v>
      </c>
      <c r="BH503">
        <v>2.8000000000000001E-2</v>
      </c>
      <c r="BI503">
        <v>3.22</v>
      </c>
      <c r="BJ503">
        <v>2.5169999999999999</v>
      </c>
      <c r="BK503">
        <v>2.1999999999999999E-2</v>
      </c>
      <c r="BL503">
        <v>2.5390000000000001</v>
      </c>
      <c r="BM503">
        <v>7.6323999999999996</v>
      </c>
      <c r="BQ503">
        <v>0</v>
      </c>
      <c r="BR503">
        <v>0.35599999999999998</v>
      </c>
      <c r="BS503">
        <v>-5</v>
      </c>
      <c r="BT503">
        <v>5.0000000000000001E-3</v>
      </c>
      <c r="BU503">
        <v>8.6997499999999999</v>
      </c>
      <c r="BV503">
        <v>0</v>
      </c>
      <c r="BW503" t="s">
        <v>155</v>
      </c>
      <c r="BX503">
        <v>0.78900000000000003</v>
      </c>
    </row>
    <row r="504" spans="1:76" x14ac:dyDescent="0.25">
      <c r="A504" s="26">
        <v>43530</v>
      </c>
      <c r="B504" s="29">
        <v>0.71128317129629626</v>
      </c>
      <c r="C504">
        <v>13.337999999999999</v>
      </c>
      <c r="D504">
        <v>2.0609000000000002</v>
      </c>
      <c r="E504">
        <v>20608.970840000002</v>
      </c>
      <c r="F504">
        <v>166</v>
      </c>
      <c r="G504">
        <v>1.3</v>
      </c>
      <c r="H504">
        <v>1019.6</v>
      </c>
      <c r="J504">
        <v>0</v>
      </c>
      <c r="K504">
        <v>0.86919999999999997</v>
      </c>
      <c r="L504">
        <v>11.592599999999999</v>
      </c>
      <c r="M504">
        <v>1.7911999999999999</v>
      </c>
      <c r="N504">
        <v>144.2791</v>
      </c>
      <c r="O504">
        <v>1.1298999999999999</v>
      </c>
      <c r="P504">
        <v>145.4</v>
      </c>
      <c r="Q504">
        <v>113.7852</v>
      </c>
      <c r="R504">
        <v>0.8911</v>
      </c>
      <c r="S504">
        <v>114.7</v>
      </c>
      <c r="T504">
        <v>1019.5637</v>
      </c>
      <c r="W504">
        <v>0</v>
      </c>
      <c r="X504">
        <v>0</v>
      </c>
      <c r="Y504">
        <v>11.4</v>
      </c>
      <c r="Z504">
        <v>864</v>
      </c>
      <c r="AA504">
        <v>851</v>
      </c>
      <c r="AB504">
        <v>852</v>
      </c>
      <c r="AC504">
        <v>89</v>
      </c>
      <c r="AD504">
        <v>17.98</v>
      </c>
      <c r="AE504">
        <v>0.41</v>
      </c>
      <c r="AF504">
        <v>982</v>
      </c>
      <c r="AG504">
        <v>-4</v>
      </c>
      <c r="AH504">
        <v>41</v>
      </c>
      <c r="AI504">
        <v>35</v>
      </c>
      <c r="AJ504">
        <v>190</v>
      </c>
      <c r="AK504">
        <v>167</v>
      </c>
      <c r="AL504">
        <v>4.3</v>
      </c>
      <c r="AM504">
        <v>174</v>
      </c>
      <c r="AN504" t="s">
        <v>155</v>
      </c>
      <c r="AO504">
        <v>2</v>
      </c>
      <c r="AP504" s="28">
        <v>0.9197685185185186</v>
      </c>
      <c r="AQ504">
        <v>47.158883000000003</v>
      </c>
      <c r="AR504">
        <v>-88.488533000000004</v>
      </c>
      <c r="AS504">
        <v>313.8</v>
      </c>
      <c r="AT504">
        <v>39.200000000000003</v>
      </c>
      <c r="AU504">
        <v>12</v>
      </c>
      <c r="AV504">
        <v>11</v>
      </c>
      <c r="AW504" t="s">
        <v>222</v>
      </c>
      <c r="AX504">
        <v>1.1532</v>
      </c>
      <c r="AY504">
        <v>1.8064</v>
      </c>
      <c r="AZ504">
        <v>2.1532</v>
      </c>
      <c r="BA504">
        <v>14.686999999999999</v>
      </c>
      <c r="BB504">
        <v>14.1</v>
      </c>
      <c r="BC504">
        <v>0.96</v>
      </c>
      <c r="BD504">
        <v>15.054</v>
      </c>
      <c r="BE504">
        <v>2714.4789999999998</v>
      </c>
      <c r="BF504">
        <v>266.95400000000001</v>
      </c>
      <c r="BG504">
        <v>3.5379999999999998</v>
      </c>
      <c r="BH504">
        <v>2.8000000000000001E-2</v>
      </c>
      <c r="BI504">
        <v>3.5659999999999998</v>
      </c>
      <c r="BJ504">
        <v>2.79</v>
      </c>
      <c r="BK504">
        <v>2.1999999999999999E-2</v>
      </c>
      <c r="BL504">
        <v>2.8119999999999998</v>
      </c>
      <c r="BM504">
        <v>7.5811000000000002</v>
      </c>
      <c r="BQ504">
        <v>0</v>
      </c>
      <c r="BR504">
        <v>0.26012000000000002</v>
      </c>
      <c r="BS504">
        <v>-5</v>
      </c>
      <c r="BT504">
        <v>5.0000000000000001E-3</v>
      </c>
      <c r="BU504">
        <v>6.3566830000000003</v>
      </c>
      <c r="BV504">
        <v>0</v>
      </c>
      <c r="BW504" t="s">
        <v>155</v>
      </c>
      <c r="BX504">
        <v>0.78900000000000003</v>
      </c>
    </row>
    <row r="505" spans="1:76" x14ac:dyDescent="0.25">
      <c r="A505" s="26">
        <v>43530</v>
      </c>
      <c r="B505" s="29">
        <v>0.71129474537037041</v>
      </c>
      <c r="C505">
        <v>13.19</v>
      </c>
      <c r="D505">
        <v>2.2511000000000001</v>
      </c>
      <c r="E505">
        <v>22511.188118999999</v>
      </c>
      <c r="F505">
        <v>184.8</v>
      </c>
      <c r="G505">
        <v>1.2</v>
      </c>
      <c r="H505">
        <v>1049.4000000000001</v>
      </c>
      <c r="J505">
        <v>0</v>
      </c>
      <c r="K505">
        <v>0.86860000000000004</v>
      </c>
      <c r="L505">
        <v>11.4573</v>
      </c>
      <c r="M505">
        <v>1.9553</v>
      </c>
      <c r="N505">
        <v>160.53139999999999</v>
      </c>
      <c r="O505">
        <v>1.0583</v>
      </c>
      <c r="P505">
        <v>161.6</v>
      </c>
      <c r="Q505">
        <v>126.60250000000001</v>
      </c>
      <c r="R505">
        <v>0.83460000000000001</v>
      </c>
      <c r="S505">
        <v>127.4</v>
      </c>
      <c r="T505">
        <v>1049.4000000000001</v>
      </c>
      <c r="W505">
        <v>0</v>
      </c>
      <c r="X505">
        <v>0</v>
      </c>
      <c r="Y505">
        <v>11.5</v>
      </c>
      <c r="Z505">
        <v>865</v>
      </c>
      <c r="AA505">
        <v>852</v>
      </c>
      <c r="AB505">
        <v>853</v>
      </c>
      <c r="AC505">
        <v>89</v>
      </c>
      <c r="AD505">
        <v>17.98</v>
      </c>
      <c r="AE505">
        <v>0.41</v>
      </c>
      <c r="AF505">
        <v>982</v>
      </c>
      <c r="AG505">
        <v>-4</v>
      </c>
      <c r="AH505">
        <v>41</v>
      </c>
      <c r="AI505">
        <v>35</v>
      </c>
      <c r="AJ505">
        <v>190</v>
      </c>
      <c r="AK505">
        <v>167</v>
      </c>
      <c r="AL505">
        <v>4.4000000000000004</v>
      </c>
      <c r="AM505">
        <v>174.3</v>
      </c>
      <c r="AN505" t="s">
        <v>155</v>
      </c>
      <c r="AO505">
        <v>2</v>
      </c>
      <c r="AP505" s="28">
        <v>0.91978009259259252</v>
      </c>
      <c r="AQ505">
        <v>47.158878000000001</v>
      </c>
      <c r="AR505">
        <v>-88.488287999999997</v>
      </c>
      <c r="AS505">
        <v>313.5</v>
      </c>
      <c r="AT505">
        <v>40.299999999999997</v>
      </c>
      <c r="AU505">
        <v>12</v>
      </c>
      <c r="AV505">
        <v>11</v>
      </c>
      <c r="AW505" t="s">
        <v>222</v>
      </c>
      <c r="AX505">
        <v>1.2871999999999999</v>
      </c>
      <c r="AY505">
        <v>1.9339999999999999</v>
      </c>
      <c r="AZ505">
        <v>2.3340000000000001</v>
      </c>
      <c r="BA505">
        <v>14.686999999999999</v>
      </c>
      <c r="BB505">
        <v>14.03</v>
      </c>
      <c r="BC505">
        <v>0.96</v>
      </c>
      <c r="BD505">
        <v>15.125999999999999</v>
      </c>
      <c r="BE505">
        <v>2676.4639999999999</v>
      </c>
      <c r="BF505">
        <v>290.72300000000001</v>
      </c>
      <c r="BG505">
        <v>3.927</v>
      </c>
      <c r="BH505">
        <v>2.5999999999999999E-2</v>
      </c>
      <c r="BI505">
        <v>3.9529999999999998</v>
      </c>
      <c r="BJ505">
        <v>3.097</v>
      </c>
      <c r="BK505">
        <v>0.02</v>
      </c>
      <c r="BL505">
        <v>3.1179999999999999</v>
      </c>
      <c r="BM505">
        <v>7.7845000000000004</v>
      </c>
      <c r="BQ505">
        <v>0</v>
      </c>
      <c r="BR505">
        <v>0.44388</v>
      </c>
      <c r="BS505">
        <v>-5</v>
      </c>
      <c r="BT505">
        <v>5.0000000000000001E-3</v>
      </c>
      <c r="BU505">
        <v>10.847318</v>
      </c>
      <c r="BV505">
        <v>0</v>
      </c>
      <c r="BW505" t="s">
        <v>155</v>
      </c>
      <c r="BX505">
        <v>0.78900000000000003</v>
      </c>
    </row>
    <row r="506" spans="1:76" x14ac:dyDescent="0.25">
      <c r="A506" s="26">
        <v>43530</v>
      </c>
      <c r="B506" s="29">
        <v>0.71130631944444433</v>
      </c>
      <c r="C506">
        <v>13.199</v>
      </c>
      <c r="D506">
        <v>2.3479999999999999</v>
      </c>
      <c r="E506">
        <v>23480.202702999999</v>
      </c>
      <c r="F506">
        <v>210.7</v>
      </c>
      <c r="G506">
        <v>1.2</v>
      </c>
      <c r="H506">
        <v>1089.7</v>
      </c>
      <c r="J506">
        <v>0</v>
      </c>
      <c r="K506">
        <v>0.86770000000000003</v>
      </c>
      <c r="L506">
        <v>11.4521</v>
      </c>
      <c r="M506">
        <v>2.0373000000000001</v>
      </c>
      <c r="N506">
        <v>182.7912</v>
      </c>
      <c r="O506">
        <v>1.0411999999999999</v>
      </c>
      <c r="P506">
        <v>183.8</v>
      </c>
      <c r="Q506">
        <v>144.1576</v>
      </c>
      <c r="R506">
        <v>0.82110000000000005</v>
      </c>
      <c r="S506">
        <v>145</v>
      </c>
      <c r="T506">
        <v>1089.6840999999999</v>
      </c>
      <c r="W506">
        <v>0</v>
      </c>
      <c r="X506">
        <v>0</v>
      </c>
      <c r="Y506">
        <v>11.5</v>
      </c>
      <c r="Z506">
        <v>866</v>
      </c>
      <c r="AA506">
        <v>852</v>
      </c>
      <c r="AB506">
        <v>855</v>
      </c>
      <c r="AC506">
        <v>89</v>
      </c>
      <c r="AD506">
        <v>17.98</v>
      </c>
      <c r="AE506">
        <v>0.41</v>
      </c>
      <c r="AF506">
        <v>982</v>
      </c>
      <c r="AG506">
        <v>-4</v>
      </c>
      <c r="AH506">
        <v>41</v>
      </c>
      <c r="AI506">
        <v>35</v>
      </c>
      <c r="AJ506">
        <v>190</v>
      </c>
      <c r="AK506">
        <v>167</v>
      </c>
      <c r="AL506">
        <v>4.4000000000000004</v>
      </c>
      <c r="AM506">
        <v>174.7</v>
      </c>
      <c r="AN506" t="s">
        <v>155</v>
      </c>
      <c r="AO506">
        <v>2</v>
      </c>
      <c r="AP506" s="28">
        <v>0.91979166666666667</v>
      </c>
      <c r="AQ506">
        <v>47.158889000000002</v>
      </c>
      <c r="AR506">
        <v>-88.488032000000004</v>
      </c>
      <c r="AS506">
        <v>313.39999999999998</v>
      </c>
      <c r="AT506">
        <v>41.6</v>
      </c>
      <c r="AU506">
        <v>12</v>
      </c>
      <c r="AV506">
        <v>11</v>
      </c>
      <c r="AW506" t="s">
        <v>222</v>
      </c>
      <c r="AX506">
        <v>1.3595999999999999</v>
      </c>
      <c r="AY506">
        <v>2.1063999999999998</v>
      </c>
      <c r="AZ506">
        <v>2.5064000000000002</v>
      </c>
      <c r="BA506">
        <v>14.686999999999999</v>
      </c>
      <c r="BB506">
        <v>13.93</v>
      </c>
      <c r="BC506">
        <v>0.95</v>
      </c>
      <c r="BD506">
        <v>15.250999999999999</v>
      </c>
      <c r="BE506">
        <v>2659.3069999999998</v>
      </c>
      <c r="BF506">
        <v>301.10399999999998</v>
      </c>
      <c r="BG506">
        <v>4.4450000000000003</v>
      </c>
      <c r="BH506">
        <v>2.5000000000000001E-2</v>
      </c>
      <c r="BI506">
        <v>4.47</v>
      </c>
      <c r="BJ506">
        <v>3.5059999999999998</v>
      </c>
      <c r="BK506">
        <v>0.02</v>
      </c>
      <c r="BL506">
        <v>3.5259999999999998</v>
      </c>
      <c r="BM506">
        <v>8.0351999999999997</v>
      </c>
      <c r="BQ506">
        <v>0</v>
      </c>
      <c r="BR506">
        <v>0.49915999999999999</v>
      </c>
      <c r="BS506">
        <v>-5</v>
      </c>
      <c r="BT506">
        <v>5.0000000000000001E-3</v>
      </c>
      <c r="BU506">
        <v>12.198223</v>
      </c>
      <c r="BV506">
        <v>0</v>
      </c>
      <c r="BW506" t="s">
        <v>155</v>
      </c>
      <c r="BX506">
        <v>0.78900000000000003</v>
      </c>
    </row>
    <row r="507" spans="1:76" x14ac:dyDescent="0.25">
      <c r="A507" s="26">
        <v>43530</v>
      </c>
      <c r="B507" s="29">
        <v>0.71131789351851848</v>
      </c>
      <c r="C507">
        <v>13.263</v>
      </c>
      <c r="D507">
        <v>2.2025000000000001</v>
      </c>
      <c r="E507">
        <v>22024.546198</v>
      </c>
      <c r="F507">
        <v>235.3</v>
      </c>
      <c r="G507">
        <v>1.1000000000000001</v>
      </c>
      <c r="H507">
        <v>1109.0999999999999</v>
      </c>
      <c r="J507">
        <v>0</v>
      </c>
      <c r="K507">
        <v>0.86839999999999995</v>
      </c>
      <c r="L507">
        <v>11.518000000000001</v>
      </c>
      <c r="M507">
        <v>1.9126000000000001</v>
      </c>
      <c r="N507">
        <v>204.30330000000001</v>
      </c>
      <c r="O507">
        <v>0.97140000000000004</v>
      </c>
      <c r="P507">
        <v>205.3</v>
      </c>
      <c r="Q507">
        <v>161.12299999999999</v>
      </c>
      <c r="R507">
        <v>0.7661</v>
      </c>
      <c r="S507">
        <v>161.9</v>
      </c>
      <c r="T507">
        <v>1109.1396</v>
      </c>
      <c r="W507">
        <v>0</v>
      </c>
      <c r="X507">
        <v>0</v>
      </c>
      <c r="Y507">
        <v>11.4</v>
      </c>
      <c r="Z507">
        <v>865</v>
      </c>
      <c r="AA507">
        <v>852</v>
      </c>
      <c r="AB507">
        <v>854</v>
      </c>
      <c r="AC507">
        <v>89</v>
      </c>
      <c r="AD507">
        <v>17.98</v>
      </c>
      <c r="AE507">
        <v>0.41</v>
      </c>
      <c r="AF507">
        <v>982</v>
      </c>
      <c r="AG507">
        <v>-4</v>
      </c>
      <c r="AH507">
        <v>41</v>
      </c>
      <c r="AI507">
        <v>35</v>
      </c>
      <c r="AJ507">
        <v>190</v>
      </c>
      <c r="AK507">
        <v>167</v>
      </c>
      <c r="AL507">
        <v>4.3</v>
      </c>
      <c r="AM507">
        <v>175</v>
      </c>
      <c r="AN507" t="s">
        <v>155</v>
      </c>
      <c r="AO507">
        <v>2</v>
      </c>
      <c r="AP507" s="28">
        <v>0.91980324074074071</v>
      </c>
      <c r="AQ507">
        <v>47.158897000000003</v>
      </c>
      <c r="AR507">
        <v>-88.487769999999998</v>
      </c>
      <c r="AS507">
        <v>313.3</v>
      </c>
      <c r="AT507">
        <v>42.8</v>
      </c>
      <c r="AU507">
        <v>12</v>
      </c>
      <c r="AV507">
        <v>11</v>
      </c>
      <c r="AW507" t="s">
        <v>222</v>
      </c>
      <c r="AX507">
        <v>1.2</v>
      </c>
      <c r="AY507">
        <v>2</v>
      </c>
      <c r="AZ507">
        <v>2.4</v>
      </c>
      <c r="BA507">
        <v>14.686999999999999</v>
      </c>
      <c r="BB507">
        <v>14.01</v>
      </c>
      <c r="BC507">
        <v>0.95</v>
      </c>
      <c r="BD507">
        <v>15.153</v>
      </c>
      <c r="BE507">
        <v>2685.873</v>
      </c>
      <c r="BF507">
        <v>283.86700000000002</v>
      </c>
      <c r="BG507">
        <v>4.9889999999999999</v>
      </c>
      <c r="BH507">
        <v>2.4E-2</v>
      </c>
      <c r="BI507">
        <v>5.0129999999999999</v>
      </c>
      <c r="BJ507">
        <v>3.9350000000000001</v>
      </c>
      <c r="BK507">
        <v>1.9E-2</v>
      </c>
      <c r="BL507">
        <v>3.9529999999999998</v>
      </c>
      <c r="BM507">
        <v>8.2131000000000007</v>
      </c>
      <c r="BQ507">
        <v>0</v>
      </c>
      <c r="BR507">
        <v>0.45988000000000001</v>
      </c>
      <c r="BS507">
        <v>-5</v>
      </c>
      <c r="BT507">
        <v>5.0000000000000001E-3</v>
      </c>
      <c r="BU507">
        <v>11.238318</v>
      </c>
      <c r="BV507">
        <v>0</v>
      </c>
      <c r="BW507" t="s">
        <v>155</v>
      </c>
      <c r="BX507">
        <v>0.78900000000000003</v>
      </c>
    </row>
    <row r="508" spans="1:76" x14ac:dyDescent="0.25">
      <c r="A508" s="26">
        <v>43530</v>
      </c>
      <c r="B508" s="29">
        <v>0.71132946759259263</v>
      </c>
      <c r="C508">
        <v>13.57</v>
      </c>
      <c r="D508">
        <v>1.5581</v>
      </c>
      <c r="E508">
        <v>15581.373670999999</v>
      </c>
      <c r="F508">
        <v>259.3</v>
      </c>
      <c r="G508">
        <v>1.1000000000000001</v>
      </c>
      <c r="H508">
        <v>1083</v>
      </c>
      <c r="J508">
        <v>0</v>
      </c>
      <c r="K508">
        <v>0.87170000000000003</v>
      </c>
      <c r="L508">
        <v>11.83</v>
      </c>
      <c r="M508">
        <v>1.3583000000000001</v>
      </c>
      <c r="N508">
        <v>226.06729999999999</v>
      </c>
      <c r="O508">
        <v>0.95889999999999997</v>
      </c>
      <c r="P508">
        <v>227</v>
      </c>
      <c r="Q508">
        <v>178.28710000000001</v>
      </c>
      <c r="R508">
        <v>0.75619999999999998</v>
      </c>
      <c r="S508">
        <v>179</v>
      </c>
      <c r="T508">
        <v>1082.9921999999999</v>
      </c>
      <c r="W508">
        <v>0</v>
      </c>
      <c r="X508">
        <v>0</v>
      </c>
      <c r="Y508">
        <v>11.5</v>
      </c>
      <c r="Z508">
        <v>861</v>
      </c>
      <c r="AA508">
        <v>848</v>
      </c>
      <c r="AB508">
        <v>850</v>
      </c>
      <c r="AC508">
        <v>89</v>
      </c>
      <c r="AD508">
        <v>17.98</v>
      </c>
      <c r="AE508">
        <v>0.41</v>
      </c>
      <c r="AF508">
        <v>982</v>
      </c>
      <c r="AG508">
        <v>-4</v>
      </c>
      <c r="AH508">
        <v>41</v>
      </c>
      <c r="AI508">
        <v>35</v>
      </c>
      <c r="AJ508">
        <v>190</v>
      </c>
      <c r="AK508">
        <v>167.9</v>
      </c>
      <c r="AL508">
        <v>4.4000000000000004</v>
      </c>
      <c r="AM508">
        <v>175</v>
      </c>
      <c r="AN508" t="s">
        <v>155</v>
      </c>
      <c r="AO508">
        <v>2</v>
      </c>
      <c r="AP508" s="28">
        <v>0.91981481481481486</v>
      </c>
      <c r="AQ508">
        <v>47.158903000000002</v>
      </c>
      <c r="AR508">
        <v>-88.487495999999993</v>
      </c>
      <c r="AS508">
        <v>313</v>
      </c>
      <c r="AT508">
        <v>44.2</v>
      </c>
      <c r="AU508">
        <v>12</v>
      </c>
      <c r="AV508">
        <v>11</v>
      </c>
      <c r="AW508" t="s">
        <v>222</v>
      </c>
      <c r="AX508">
        <v>1.2</v>
      </c>
      <c r="AY508">
        <v>1.9064000000000001</v>
      </c>
      <c r="AZ508">
        <v>2.2595999999999998</v>
      </c>
      <c r="BA508">
        <v>14.686999999999999</v>
      </c>
      <c r="BB508">
        <v>14.39</v>
      </c>
      <c r="BC508">
        <v>0.98</v>
      </c>
      <c r="BD508">
        <v>14.712</v>
      </c>
      <c r="BE508">
        <v>2809.6190000000001</v>
      </c>
      <c r="BF508">
        <v>205.32300000000001</v>
      </c>
      <c r="BG508">
        <v>5.6230000000000002</v>
      </c>
      <c r="BH508">
        <v>2.4E-2</v>
      </c>
      <c r="BI508">
        <v>5.6459999999999999</v>
      </c>
      <c r="BJ508">
        <v>4.4340000000000002</v>
      </c>
      <c r="BK508">
        <v>1.9E-2</v>
      </c>
      <c r="BL508">
        <v>4.4530000000000003</v>
      </c>
      <c r="BM508">
        <v>8.1677</v>
      </c>
      <c r="BQ508">
        <v>0</v>
      </c>
      <c r="BR508">
        <v>0.29648000000000002</v>
      </c>
      <c r="BS508">
        <v>-5</v>
      </c>
      <c r="BT508">
        <v>5.0000000000000001E-3</v>
      </c>
      <c r="BU508">
        <v>7.2452300000000003</v>
      </c>
      <c r="BV508">
        <v>0</v>
      </c>
      <c r="BW508" t="s">
        <v>155</v>
      </c>
      <c r="BX508">
        <v>0.78900000000000003</v>
      </c>
    </row>
    <row r="509" spans="1:76" x14ac:dyDescent="0.25">
      <c r="A509" s="26">
        <v>43530</v>
      </c>
      <c r="B509" s="29">
        <v>0.71134104166666667</v>
      </c>
      <c r="C509">
        <v>13.804</v>
      </c>
      <c r="D509">
        <v>1.1674</v>
      </c>
      <c r="E509">
        <v>11673.912684999999</v>
      </c>
      <c r="F509">
        <v>274.10000000000002</v>
      </c>
      <c r="G509">
        <v>1.1000000000000001</v>
      </c>
      <c r="H509">
        <v>947.4</v>
      </c>
      <c r="J509">
        <v>0</v>
      </c>
      <c r="K509">
        <v>0.87350000000000005</v>
      </c>
      <c r="L509">
        <v>12.0572</v>
      </c>
      <c r="M509">
        <v>1.0197000000000001</v>
      </c>
      <c r="N509">
        <v>239.40199999999999</v>
      </c>
      <c r="O509">
        <v>0.96079999999999999</v>
      </c>
      <c r="P509">
        <v>240.4</v>
      </c>
      <c r="Q509">
        <v>188.80350000000001</v>
      </c>
      <c r="R509">
        <v>0.75770000000000004</v>
      </c>
      <c r="S509">
        <v>189.6</v>
      </c>
      <c r="T509">
        <v>947.38279999999997</v>
      </c>
      <c r="W509">
        <v>0</v>
      </c>
      <c r="X509">
        <v>0</v>
      </c>
      <c r="Y509">
        <v>11.4</v>
      </c>
      <c r="Z509">
        <v>860</v>
      </c>
      <c r="AA509">
        <v>847</v>
      </c>
      <c r="AB509">
        <v>850</v>
      </c>
      <c r="AC509">
        <v>89</v>
      </c>
      <c r="AD509">
        <v>17.98</v>
      </c>
      <c r="AE509">
        <v>0.41</v>
      </c>
      <c r="AF509">
        <v>982</v>
      </c>
      <c r="AG509">
        <v>-4</v>
      </c>
      <c r="AH509">
        <v>41</v>
      </c>
      <c r="AI509">
        <v>35</v>
      </c>
      <c r="AJ509">
        <v>190</v>
      </c>
      <c r="AK509">
        <v>168</v>
      </c>
      <c r="AL509">
        <v>4.3</v>
      </c>
      <c r="AM509">
        <v>175</v>
      </c>
      <c r="AN509" t="s">
        <v>155</v>
      </c>
      <c r="AO509">
        <v>2</v>
      </c>
      <c r="AP509" s="28">
        <v>0.91982638888888879</v>
      </c>
      <c r="AQ509">
        <v>47.158904999999997</v>
      </c>
      <c r="AR509">
        <v>-88.487217999999999</v>
      </c>
      <c r="AS509">
        <v>312.5</v>
      </c>
      <c r="AT509">
        <v>45.5</v>
      </c>
      <c r="AU509">
        <v>12</v>
      </c>
      <c r="AV509">
        <v>11</v>
      </c>
      <c r="AW509" t="s">
        <v>222</v>
      </c>
      <c r="AX509">
        <v>1.2</v>
      </c>
      <c r="AY509">
        <v>1.8</v>
      </c>
      <c r="AZ509">
        <v>2.1467999999999998</v>
      </c>
      <c r="BA509">
        <v>14.686999999999999</v>
      </c>
      <c r="BB509">
        <v>14.6</v>
      </c>
      <c r="BC509">
        <v>0.99</v>
      </c>
      <c r="BD509">
        <v>14.486000000000001</v>
      </c>
      <c r="BE509">
        <v>2890.848</v>
      </c>
      <c r="BF509">
        <v>155.60300000000001</v>
      </c>
      <c r="BG509">
        <v>6.0110000000000001</v>
      </c>
      <c r="BH509">
        <v>2.4E-2</v>
      </c>
      <c r="BI509">
        <v>6.0350000000000001</v>
      </c>
      <c r="BJ509">
        <v>4.7409999999999997</v>
      </c>
      <c r="BK509">
        <v>1.9E-2</v>
      </c>
      <c r="BL509">
        <v>4.76</v>
      </c>
      <c r="BM509">
        <v>7.2130000000000001</v>
      </c>
      <c r="BQ509">
        <v>0</v>
      </c>
      <c r="BR509">
        <v>9.4600000000000004E-2</v>
      </c>
      <c r="BS509">
        <v>-5</v>
      </c>
      <c r="BT509">
        <v>5.8799999999999998E-3</v>
      </c>
      <c r="BU509">
        <v>2.311788</v>
      </c>
      <c r="BV509">
        <v>0</v>
      </c>
      <c r="BW509" t="s">
        <v>155</v>
      </c>
      <c r="BX509">
        <v>0.78900000000000003</v>
      </c>
    </row>
    <row r="510" spans="1:76" x14ac:dyDescent="0.25">
      <c r="A510" s="26">
        <v>43530</v>
      </c>
      <c r="B510" s="29">
        <v>0.71135261574074071</v>
      </c>
      <c r="C510">
        <v>13.718</v>
      </c>
      <c r="D510">
        <v>1.6202000000000001</v>
      </c>
      <c r="E510">
        <v>16202.072227000001</v>
      </c>
      <c r="F510">
        <v>277.10000000000002</v>
      </c>
      <c r="G510">
        <v>1</v>
      </c>
      <c r="H510">
        <v>819.7</v>
      </c>
      <c r="J510">
        <v>0</v>
      </c>
      <c r="K510">
        <v>0.87029999999999996</v>
      </c>
      <c r="L510">
        <v>11.9383</v>
      </c>
      <c r="M510">
        <v>1.41</v>
      </c>
      <c r="N510">
        <v>241.12430000000001</v>
      </c>
      <c r="O510">
        <v>0.87029999999999996</v>
      </c>
      <c r="P510">
        <v>242</v>
      </c>
      <c r="Q510">
        <v>190.1618</v>
      </c>
      <c r="R510">
        <v>0.68640000000000001</v>
      </c>
      <c r="S510">
        <v>190.8</v>
      </c>
      <c r="T510">
        <v>819.72950000000003</v>
      </c>
      <c r="W510">
        <v>0</v>
      </c>
      <c r="X510">
        <v>0</v>
      </c>
      <c r="Y510">
        <v>11.4</v>
      </c>
      <c r="Z510">
        <v>859</v>
      </c>
      <c r="AA510">
        <v>846</v>
      </c>
      <c r="AB510">
        <v>848</v>
      </c>
      <c r="AC510">
        <v>89</v>
      </c>
      <c r="AD510">
        <v>17.98</v>
      </c>
      <c r="AE510">
        <v>0.41</v>
      </c>
      <c r="AF510">
        <v>982</v>
      </c>
      <c r="AG510">
        <v>-4</v>
      </c>
      <c r="AH510">
        <v>41</v>
      </c>
      <c r="AI510">
        <v>35</v>
      </c>
      <c r="AJ510">
        <v>190</v>
      </c>
      <c r="AK510">
        <v>167.1</v>
      </c>
      <c r="AL510">
        <v>4.2</v>
      </c>
      <c r="AM510">
        <v>175</v>
      </c>
      <c r="AN510" t="s">
        <v>155</v>
      </c>
      <c r="AO510">
        <v>2</v>
      </c>
      <c r="AP510" s="28">
        <v>0.91983796296296294</v>
      </c>
      <c r="AQ510">
        <v>47.158904</v>
      </c>
      <c r="AR510">
        <v>-88.486946000000003</v>
      </c>
      <c r="AS510">
        <v>312.10000000000002</v>
      </c>
      <c r="AT510">
        <v>45.5</v>
      </c>
      <c r="AU510">
        <v>12</v>
      </c>
      <c r="AV510">
        <v>11</v>
      </c>
      <c r="AW510" t="s">
        <v>222</v>
      </c>
      <c r="AX510">
        <v>1.2936000000000001</v>
      </c>
      <c r="AY510">
        <v>1.4256</v>
      </c>
      <c r="AZ510">
        <v>2.2467999999999999</v>
      </c>
      <c r="BA510">
        <v>14.686999999999999</v>
      </c>
      <c r="BB510">
        <v>14.23</v>
      </c>
      <c r="BC510">
        <v>0.97</v>
      </c>
      <c r="BD510">
        <v>14.904</v>
      </c>
      <c r="BE510">
        <v>2807.0239999999999</v>
      </c>
      <c r="BF510">
        <v>211.01599999999999</v>
      </c>
      <c r="BG510">
        <v>5.9370000000000003</v>
      </c>
      <c r="BH510">
        <v>2.1000000000000001E-2</v>
      </c>
      <c r="BI510">
        <v>5.9589999999999996</v>
      </c>
      <c r="BJ510">
        <v>4.6820000000000004</v>
      </c>
      <c r="BK510">
        <v>1.7000000000000001E-2</v>
      </c>
      <c r="BL510">
        <v>4.6989999999999998</v>
      </c>
      <c r="BM510">
        <v>6.1204999999999998</v>
      </c>
      <c r="BQ510">
        <v>0</v>
      </c>
      <c r="BR510">
        <v>0.20552000000000001</v>
      </c>
      <c r="BS510">
        <v>-5</v>
      </c>
      <c r="BT510">
        <v>5.1200000000000004E-3</v>
      </c>
      <c r="BU510">
        <v>5.0223950000000004</v>
      </c>
      <c r="BV510">
        <v>0</v>
      </c>
      <c r="BW510" t="s">
        <v>155</v>
      </c>
      <c r="BX510">
        <v>0.78900000000000003</v>
      </c>
    </row>
    <row r="511" spans="1:76" x14ac:dyDescent="0.25">
      <c r="A511" s="26">
        <v>43530</v>
      </c>
      <c r="B511" s="29">
        <v>0.71136418981481475</v>
      </c>
      <c r="C511">
        <v>13.449</v>
      </c>
      <c r="D511">
        <v>1.6002000000000001</v>
      </c>
      <c r="E511">
        <v>16002.169576</v>
      </c>
      <c r="F511">
        <v>273.5</v>
      </c>
      <c r="G511">
        <v>1</v>
      </c>
      <c r="H511">
        <v>890.5</v>
      </c>
      <c r="J511">
        <v>0</v>
      </c>
      <c r="K511">
        <v>0.87239999999999995</v>
      </c>
      <c r="L511">
        <v>11.7331</v>
      </c>
      <c r="M511">
        <v>1.3960999999999999</v>
      </c>
      <c r="N511">
        <v>238.6086</v>
      </c>
      <c r="O511">
        <v>0.87239999999999995</v>
      </c>
      <c r="P511">
        <v>239.5</v>
      </c>
      <c r="Q511">
        <v>188.17779999999999</v>
      </c>
      <c r="R511">
        <v>0.68799999999999994</v>
      </c>
      <c r="S511">
        <v>188.9</v>
      </c>
      <c r="T511">
        <v>890.52210000000002</v>
      </c>
      <c r="W511">
        <v>0</v>
      </c>
      <c r="X511">
        <v>0</v>
      </c>
      <c r="Y511">
        <v>11.5</v>
      </c>
      <c r="Z511">
        <v>857</v>
      </c>
      <c r="AA511">
        <v>845</v>
      </c>
      <c r="AB511">
        <v>846</v>
      </c>
      <c r="AC511">
        <v>89</v>
      </c>
      <c r="AD511">
        <v>17.98</v>
      </c>
      <c r="AE511">
        <v>0.41</v>
      </c>
      <c r="AF511">
        <v>982</v>
      </c>
      <c r="AG511">
        <v>-4</v>
      </c>
      <c r="AH511">
        <v>41</v>
      </c>
      <c r="AI511">
        <v>35</v>
      </c>
      <c r="AJ511">
        <v>190</v>
      </c>
      <c r="AK511">
        <v>167</v>
      </c>
      <c r="AL511">
        <v>4.3</v>
      </c>
      <c r="AM511">
        <v>175</v>
      </c>
      <c r="AN511" t="s">
        <v>155</v>
      </c>
      <c r="AO511">
        <v>2</v>
      </c>
      <c r="AP511" s="28">
        <v>0.91984953703703709</v>
      </c>
      <c r="AQ511">
        <v>47.158893999999997</v>
      </c>
      <c r="AR511">
        <v>-88.486688999999998</v>
      </c>
      <c r="AS511">
        <v>311.7</v>
      </c>
      <c r="AT511">
        <v>44.3</v>
      </c>
      <c r="AU511">
        <v>12</v>
      </c>
      <c r="AV511">
        <v>11</v>
      </c>
      <c r="AW511" t="s">
        <v>222</v>
      </c>
      <c r="AX511">
        <v>1.4</v>
      </c>
      <c r="AY511">
        <v>1.0468</v>
      </c>
      <c r="AZ511">
        <v>2.2999999999999998</v>
      </c>
      <c r="BA511">
        <v>14.686999999999999</v>
      </c>
      <c r="BB511">
        <v>14.47</v>
      </c>
      <c r="BC511">
        <v>0.99</v>
      </c>
      <c r="BD511">
        <v>14.621</v>
      </c>
      <c r="BE511">
        <v>2803.1729999999998</v>
      </c>
      <c r="BF511">
        <v>212.28899999999999</v>
      </c>
      <c r="BG511">
        <v>5.97</v>
      </c>
      <c r="BH511">
        <v>2.1999999999999999E-2</v>
      </c>
      <c r="BI511">
        <v>5.992</v>
      </c>
      <c r="BJ511">
        <v>4.7080000000000002</v>
      </c>
      <c r="BK511">
        <v>1.7000000000000001E-2</v>
      </c>
      <c r="BL511">
        <v>4.7249999999999996</v>
      </c>
      <c r="BM511">
        <v>6.7561</v>
      </c>
      <c r="BQ511">
        <v>0</v>
      </c>
      <c r="BR511">
        <v>7.2639999999999996E-2</v>
      </c>
      <c r="BS511">
        <v>-5</v>
      </c>
      <c r="BT511">
        <v>5.0000000000000001E-3</v>
      </c>
      <c r="BU511">
        <v>1.7751399999999999</v>
      </c>
      <c r="BV511">
        <v>0</v>
      </c>
      <c r="BW511" t="s">
        <v>155</v>
      </c>
      <c r="BX511">
        <v>0.78900000000000003</v>
      </c>
    </row>
    <row r="512" spans="1:76" x14ac:dyDescent="0.25">
      <c r="A512" s="26">
        <v>43530</v>
      </c>
      <c r="B512" s="29">
        <v>0.7113757638888889</v>
      </c>
      <c r="C512">
        <v>14.407999999999999</v>
      </c>
      <c r="D512">
        <v>0.85580000000000001</v>
      </c>
      <c r="E512">
        <v>8558.0115509999996</v>
      </c>
      <c r="F512">
        <v>261.89999999999998</v>
      </c>
      <c r="G512">
        <v>1</v>
      </c>
      <c r="H512">
        <v>838.2</v>
      </c>
      <c r="J512">
        <v>0</v>
      </c>
      <c r="K512">
        <v>0.87170000000000003</v>
      </c>
      <c r="L512">
        <v>12.5596</v>
      </c>
      <c r="M512">
        <v>0.746</v>
      </c>
      <c r="N512">
        <v>228.2869</v>
      </c>
      <c r="O512">
        <v>0.87170000000000003</v>
      </c>
      <c r="P512">
        <v>229.2</v>
      </c>
      <c r="Q512">
        <v>180.0376</v>
      </c>
      <c r="R512">
        <v>0.6875</v>
      </c>
      <c r="S512">
        <v>180.7</v>
      </c>
      <c r="T512">
        <v>838.22170000000006</v>
      </c>
      <c r="W512">
        <v>0</v>
      </c>
      <c r="X512">
        <v>0</v>
      </c>
      <c r="Y512">
        <v>11.4</v>
      </c>
      <c r="Z512">
        <v>857</v>
      </c>
      <c r="AA512">
        <v>844</v>
      </c>
      <c r="AB512">
        <v>846</v>
      </c>
      <c r="AC512">
        <v>89</v>
      </c>
      <c r="AD512">
        <v>17.98</v>
      </c>
      <c r="AE512">
        <v>0.41</v>
      </c>
      <c r="AF512">
        <v>982</v>
      </c>
      <c r="AG512">
        <v>-4</v>
      </c>
      <c r="AH512">
        <v>41</v>
      </c>
      <c r="AI512">
        <v>35</v>
      </c>
      <c r="AJ512">
        <v>190</v>
      </c>
      <c r="AK512">
        <v>167</v>
      </c>
      <c r="AL512">
        <v>4.3</v>
      </c>
      <c r="AM512">
        <v>175</v>
      </c>
      <c r="AN512" t="s">
        <v>155</v>
      </c>
      <c r="AO512">
        <v>2</v>
      </c>
      <c r="AP512" s="28">
        <v>0.91986111111111113</v>
      </c>
      <c r="AQ512">
        <v>47.158864999999999</v>
      </c>
      <c r="AR512">
        <v>-88.486453999999995</v>
      </c>
      <c r="AS512">
        <v>311.2</v>
      </c>
      <c r="AT512">
        <v>42.2</v>
      </c>
      <c r="AU512">
        <v>12</v>
      </c>
      <c r="AV512">
        <v>10</v>
      </c>
      <c r="AW512" t="s">
        <v>218</v>
      </c>
      <c r="AX512">
        <v>1.4</v>
      </c>
      <c r="AY512">
        <v>1.1468</v>
      </c>
      <c r="AZ512">
        <v>2.3468</v>
      </c>
      <c r="BA512">
        <v>14.686999999999999</v>
      </c>
      <c r="BB512">
        <v>14.39</v>
      </c>
      <c r="BC512">
        <v>0.98</v>
      </c>
      <c r="BD512">
        <v>14.715999999999999</v>
      </c>
      <c r="BE512">
        <v>2962.181</v>
      </c>
      <c r="BF512">
        <v>111.986</v>
      </c>
      <c r="BG512">
        <v>5.6379999999999999</v>
      </c>
      <c r="BH512">
        <v>2.1999999999999999E-2</v>
      </c>
      <c r="BI512">
        <v>5.66</v>
      </c>
      <c r="BJ512">
        <v>4.4470000000000001</v>
      </c>
      <c r="BK512">
        <v>1.7000000000000001E-2</v>
      </c>
      <c r="BL512">
        <v>4.4640000000000004</v>
      </c>
      <c r="BM512">
        <v>6.2778</v>
      </c>
      <c r="BQ512">
        <v>0</v>
      </c>
      <c r="BR512">
        <v>2.0320000000000001E-2</v>
      </c>
      <c r="BS512">
        <v>-5</v>
      </c>
      <c r="BT512">
        <v>5.8799999999999998E-3</v>
      </c>
      <c r="BU512">
        <v>0.49657000000000001</v>
      </c>
      <c r="BV512">
        <v>0</v>
      </c>
      <c r="BW512" t="s">
        <v>155</v>
      </c>
      <c r="BX512">
        <v>0.78900000000000003</v>
      </c>
    </row>
    <row r="513" spans="1:76" x14ac:dyDescent="0.25">
      <c r="A513" s="26">
        <v>43530</v>
      </c>
      <c r="B513" s="29">
        <v>0.71138733796296305</v>
      </c>
      <c r="C513">
        <v>14.228</v>
      </c>
      <c r="D513">
        <v>0.87439999999999996</v>
      </c>
      <c r="E513">
        <v>8743.8297870000006</v>
      </c>
      <c r="F513">
        <v>246</v>
      </c>
      <c r="G513">
        <v>1</v>
      </c>
      <c r="H513">
        <v>597.4</v>
      </c>
      <c r="J513">
        <v>0</v>
      </c>
      <c r="K513">
        <v>0.87319999999999998</v>
      </c>
      <c r="L513">
        <v>12.4231</v>
      </c>
      <c r="M513">
        <v>0.76349999999999996</v>
      </c>
      <c r="N513">
        <v>214.80799999999999</v>
      </c>
      <c r="O513">
        <v>0.87319999999999998</v>
      </c>
      <c r="P513">
        <v>215.7</v>
      </c>
      <c r="Q513">
        <v>169.4076</v>
      </c>
      <c r="R513">
        <v>0.68859999999999999</v>
      </c>
      <c r="S513">
        <v>170.1</v>
      </c>
      <c r="T513">
        <v>597.42510000000004</v>
      </c>
      <c r="W513">
        <v>0</v>
      </c>
      <c r="X513">
        <v>0</v>
      </c>
      <c r="Y513">
        <v>11.5</v>
      </c>
      <c r="Z513">
        <v>857</v>
      </c>
      <c r="AA513">
        <v>844</v>
      </c>
      <c r="AB513">
        <v>848</v>
      </c>
      <c r="AC513">
        <v>89</v>
      </c>
      <c r="AD513">
        <v>17.98</v>
      </c>
      <c r="AE513">
        <v>0.41</v>
      </c>
      <c r="AF513">
        <v>982</v>
      </c>
      <c r="AG513">
        <v>-4</v>
      </c>
      <c r="AH513">
        <v>41</v>
      </c>
      <c r="AI513">
        <v>35</v>
      </c>
      <c r="AJ513">
        <v>190</v>
      </c>
      <c r="AK513">
        <v>167</v>
      </c>
      <c r="AL513">
        <v>4.4000000000000004</v>
      </c>
      <c r="AM513">
        <v>174.8</v>
      </c>
      <c r="AN513" t="s">
        <v>155</v>
      </c>
      <c r="AO513">
        <v>2</v>
      </c>
      <c r="AP513" s="28">
        <v>0.91987268518518517</v>
      </c>
      <c r="AQ513">
        <v>47.158817999999997</v>
      </c>
      <c r="AR513">
        <v>-88.486250999999996</v>
      </c>
      <c r="AS513">
        <v>311</v>
      </c>
      <c r="AT513">
        <v>38.9</v>
      </c>
      <c r="AU513">
        <v>12</v>
      </c>
      <c r="AV513">
        <v>11</v>
      </c>
      <c r="AW513" t="s">
        <v>222</v>
      </c>
      <c r="AX513">
        <v>1.4</v>
      </c>
      <c r="AY513">
        <v>1.2</v>
      </c>
      <c r="AZ513">
        <v>2.4</v>
      </c>
      <c r="BA513">
        <v>14.686999999999999</v>
      </c>
      <c r="BB513">
        <v>14.56</v>
      </c>
      <c r="BC513">
        <v>0.99</v>
      </c>
      <c r="BD513">
        <v>14.526999999999999</v>
      </c>
      <c r="BE513">
        <v>2961.74</v>
      </c>
      <c r="BF513">
        <v>115.848</v>
      </c>
      <c r="BG513">
        <v>5.3630000000000004</v>
      </c>
      <c r="BH513">
        <v>2.1999999999999999E-2</v>
      </c>
      <c r="BI513">
        <v>5.3849999999999998</v>
      </c>
      <c r="BJ513">
        <v>4.2290000000000001</v>
      </c>
      <c r="BK513">
        <v>1.7000000000000001E-2</v>
      </c>
      <c r="BL513">
        <v>4.2469999999999999</v>
      </c>
      <c r="BM513">
        <v>4.5228999999999999</v>
      </c>
      <c r="BQ513">
        <v>0</v>
      </c>
      <c r="BR513">
        <v>-1.392E-2</v>
      </c>
      <c r="BS513">
        <v>-5</v>
      </c>
      <c r="BT513">
        <v>5.1200000000000004E-3</v>
      </c>
      <c r="BU513">
        <v>-0.34016999999999997</v>
      </c>
      <c r="BV513">
        <v>0</v>
      </c>
      <c r="BW513" t="s">
        <v>155</v>
      </c>
      <c r="BX513">
        <v>0.78900000000000003</v>
      </c>
    </row>
    <row r="514" spans="1:76" x14ac:dyDescent="0.25">
      <c r="A514" s="26">
        <v>43530</v>
      </c>
      <c r="B514" s="29">
        <v>0.71139891203703698</v>
      </c>
      <c r="C514">
        <v>13.972</v>
      </c>
      <c r="D514">
        <v>1.7418</v>
      </c>
      <c r="E514">
        <v>17418.134205999999</v>
      </c>
      <c r="F514">
        <v>225.1</v>
      </c>
      <c r="G514">
        <v>1</v>
      </c>
      <c r="H514">
        <v>446.3</v>
      </c>
      <c r="J514">
        <v>0</v>
      </c>
      <c r="K514">
        <v>0.86780000000000002</v>
      </c>
      <c r="L514">
        <v>12.1243</v>
      </c>
      <c r="M514">
        <v>1.5115000000000001</v>
      </c>
      <c r="N514">
        <v>195.36590000000001</v>
      </c>
      <c r="O514">
        <v>0.86780000000000002</v>
      </c>
      <c r="P514">
        <v>196.2</v>
      </c>
      <c r="Q514">
        <v>154.0746</v>
      </c>
      <c r="R514">
        <v>0.68430000000000002</v>
      </c>
      <c r="S514">
        <v>154.80000000000001</v>
      </c>
      <c r="T514">
        <v>446.28210000000001</v>
      </c>
      <c r="W514">
        <v>0</v>
      </c>
      <c r="X514">
        <v>0</v>
      </c>
      <c r="Y514">
        <v>11.5</v>
      </c>
      <c r="Z514">
        <v>857</v>
      </c>
      <c r="AA514">
        <v>843</v>
      </c>
      <c r="AB514">
        <v>847</v>
      </c>
      <c r="AC514">
        <v>89</v>
      </c>
      <c r="AD514">
        <v>17.98</v>
      </c>
      <c r="AE514">
        <v>0.41</v>
      </c>
      <c r="AF514">
        <v>982</v>
      </c>
      <c r="AG514">
        <v>-4</v>
      </c>
      <c r="AH514">
        <v>41</v>
      </c>
      <c r="AI514">
        <v>35</v>
      </c>
      <c r="AJ514">
        <v>190</v>
      </c>
      <c r="AK514">
        <v>167</v>
      </c>
      <c r="AL514">
        <v>4.4000000000000004</v>
      </c>
      <c r="AM514">
        <v>174.4</v>
      </c>
      <c r="AN514" t="s">
        <v>155</v>
      </c>
      <c r="AO514">
        <v>2</v>
      </c>
      <c r="AP514" s="28">
        <v>0.91988425925925921</v>
      </c>
      <c r="AQ514">
        <v>47.158763</v>
      </c>
      <c r="AR514">
        <v>-88.486073000000005</v>
      </c>
      <c r="AS514">
        <v>311</v>
      </c>
      <c r="AT514">
        <v>35.6</v>
      </c>
      <c r="AU514">
        <v>12</v>
      </c>
      <c r="AV514">
        <v>11</v>
      </c>
      <c r="AW514" t="s">
        <v>222</v>
      </c>
      <c r="AX514">
        <v>1.4468000000000001</v>
      </c>
      <c r="AY514">
        <v>1.3404</v>
      </c>
      <c r="AZ514">
        <v>2.4935999999999998</v>
      </c>
      <c r="BA514">
        <v>14.686999999999999</v>
      </c>
      <c r="BB514">
        <v>13.94</v>
      </c>
      <c r="BC514">
        <v>0.95</v>
      </c>
      <c r="BD514">
        <v>15.241</v>
      </c>
      <c r="BE514">
        <v>2798.4940000000001</v>
      </c>
      <c r="BF514">
        <v>222.04400000000001</v>
      </c>
      <c r="BG514">
        <v>4.7220000000000004</v>
      </c>
      <c r="BH514">
        <v>2.1000000000000001E-2</v>
      </c>
      <c r="BI514">
        <v>4.7430000000000003</v>
      </c>
      <c r="BJ514">
        <v>3.7240000000000002</v>
      </c>
      <c r="BK514">
        <v>1.7000000000000001E-2</v>
      </c>
      <c r="BL514">
        <v>3.7410000000000001</v>
      </c>
      <c r="BM514">
        <v>3.2711000000000001</v>
      </c>
      <c r="BQ514">
        <v>0</v>
      </c>
      <c r="BR514">
        <v>-3.2945000000000002E-2</v>
      </c>
      <c r="BS514">
        <v>-5</v>
      </c>
      <c r="BT514">
        <v>5.0000000000000001E-3</v>
      </c>
      <c r="BU514">
        <v>-0.80509500000000001</v>
      </c>
      <c r="BV514">
        <v>0</v>
      </c>
      <c r="BW514" t="s">
        <v>155</v>
      </c>
      <c r="BX514">
        <v>0.78900000000000003</v>
      </c>
    </row>
    <row r="515" spans="1:76" x14ac:dyDescent="0.25">
      <c r="A515" s="26">
        <v>43530</v>
      </c>
      <c r="B515" s="29">
        <v>0.71141048611111113</v>
      </c>
      <c r="C515">
        <v>13.945</v>
      </c>
      <c r="D515">
        <v>1.3838999999999999</v>
      </c>
      <c r="E515">
        <v>13838.517902</v>
      </c>
      <c r="F515">
        <v>204.4</v>
      </c>
      <c r="G515">
        <v>1</v>
      </c>
      <c r="H515">
        <v>394.5</v>
      </c>
      <c r="J515">
        <v>0</v>
      </c>
      <c r="K515">
        <v>0.87109999999999999</v>
      </c>
      <c r="L515">
        <v>12.146800000000001</v>
      </c>
      <c r="M515">
        <v>1.2054</v>
      </c>
      <c r="N515">
        <v>178.0753</v>
      </c>
      <c r="O515">
        <v>0.87109999999999999</v>
      </c>
      <c r="P515">
        <v>178.9</v>
      </c>
      <c r="Q515">
        <v>140.4384</v>
      </c>
      <c r="R515">
        <v>0.68700000000000006</v>
      </c>
      <c r="S515">
        <v>141.1</v>
      </c>
      <c r="T515">
        <v>394.48520000000002</v>
      </c>
      <c r="W515">
        <v>0</v>
      </c>
      <c r="X515">
        <v>0</v>
      </c>
      <c r="Y515">
        <v>11.5</v>
      </c>
      <c r="Z515">
        <v>857</v>
      </c>
      <c r="AA515">
        <v>843</v>
      </c>
      <c r="AB515">
        <v>846</v>
      </c>
      <c r="AC515">
        <v>89</v>
      </c>
      <c r="AD515">
        <v>17.98</v>
      </c>
      <c r="AE515">
        <v>0.41</v>
      </c>
      <c r="AF515">
        <v>982</v>
      </c>
      <c r="AG515">
        <v>-4</v>
      </c>
      <c r="AH515">
        <v>41</v>
      </c>
      <c r="AI515">
        <v>35</v>
      </c>
      <c r="AJ515">
        <v>190</v>
      </c>
      <c r="AK515">
        <v>167</v>
      </c>
      <c r="AL515">
        <v>4.3</v>
      </c>
      <c r="AM515">
        <v>174</v>
      </c>
      <c r="AN515" t="s">
        <v>155</v>
      </c>
      <c r="AO515">
        <v>2</v>
      </c>
      <c r="AP515" s="28">
        <v>0.91989583333333336</v>
      </c>
      <c r="AQ515">
        <v>47.158707</v>
      </c>
      <c r="AR515">
        <v>-88.485906999999997</v>
      </c>
      <c r="AS515">
        <v>310.8</v>
      </c>
      <c r="AT515">
        <v>33.299999999999997</v>
      </c>
      <c r="AU515">
        <v>12</v>
      </c>
      <c r="AV515">
        <v>11</v>
      </c>
      <c r="AW515" t="s">
        <v>222</v>
      </c>
      <c r="AX515">
        <v>1.3595999999999999</v>
      </c>
      <c r="AY515">
        <v>1.5</v>
      </c>
      <c r="AZ515">
        <v>2.3660000000000001</v>
      </c>
      <c r="BA515">
        <v>14.686999999999999</v>
      </c>
      <c r="BB515">
        <v>14.31</v>
      </c>
      <c r="BC515">
        <v>0.97</v>
      </c>
      <c r="BD515">
        <v>14.803000000000001</v>
      </c>
      <c r="BE515">
        <v>2864.3270000000002</v>
      </c>
      <c r="BF515">
        <v>180.91399999999999</v>
      </c>
      <c r="BG515">
        <v>4.3970000000000002</v>
      </c>
      <c r="BH515">
        <v>2.1999999999999999E-2</v>
      </c>
      <c r="BI515">
        <v>4.4189999999999996</v>
      </c>
      <c r="BJ515">
        <v>3.468</v>
      </c>
      <c r="BK515">
        <v>1.7000000000000001E-2</v>
      </c>
      <c r="BL515">
        <v>3.4849999999999999</v>
      </c>
      <c r="BM515">
        <v>2.9540000000000002</v>
      </c>
      <c r="BQ515">
        <v>0</v>
      </c>
      <c r="BR515">
        <v>-3.6760000000000001E-2</v>
      </c>
      <c r="BS515">
        <v>-5</v>
      </c>
      <c r="BT515">
        <v>5.8799999999999998E-3</v>
      </c>
      <c r="BU515">
        <v>-0.898316</v>
      </c>
      <c r="BV515">
        <v>0</v>
      </c>
      <c r="BW515" t="s">
        <v>155</v>
      </c>
      <c r="BX515">
        <v>0.78900000000000003</v>
      </c>
    </row>
    <row r="516" spans="1:76" x14ac:dyDescent="0.25">
      <c r="A516" s="26">
        <v>43530</v>
      </c>
      <c r="B516" s="29">
        <v>0.71142206018518517</v>
      </c>
      <c r="C516">
        <v>14.143000000000001</v>
      </c>
      <c r="D516">
        <v>0.75190000000000001</v>
      </c>
      <c r="E516">
        <v>7518.6301370000001</v>
      </c>
      <c r="F516">
        <v>178.4</v>
      </c>
      <c r="G516">
        <v>1</v>
      </c>
      <c r="H516">
        <v>316.3</v>
      </c>
      <c r="J516">
        <v>0</v>
      </c>
      <c r="K516">
        <v>0.87509999999999999</v>
      </c>
      <c r="L516">
        <v>12.3766</v>
      </c>
      <c r="M516">
        <v>0.65800000000000003</v>
      </c>
      <c r="N516">
        <v>156.12190000000001</v>
      </c>
      <c r="O516">
        <v>0.87509999999999999</v>
      </c>
      <c r="P516">
        <v>157</v>
      </c>
      <c r="Q516">
        <v>123.125</v>
      </c>
      <c r="R516">
        <v>0.69010000000000005</v>
      </c>
      <c r="S516">
        <v>123.8</v>
      </c>
      <c r="T516">
        <v>316.3091</v>
      </c>
      <c r="W516">
        <v>0</v>
      </c>
      <c r="X516">
        <v>0</v>
      </c>
      <c r="Y516">
        <v>11.5</v>
      </c>
      <c r="Z516">
        <v>856</v>
      </c>
      <c r="AA516">
        <v>842</v>
      </c>
      <c r="AB516">
        <v>845</v>
      </c>
      <c r="AC516">
        <v>89</v>
      </c>
      <c r="AD516">
        <v>17.98</v>
      </c>
      <c r="AE516">
        <v>0.41</v>
      </c>
      <c r="AF516">
        <v>982</v>
      </c>
      <c r="AG516">
        <v>-4</v>
      </c>
      <c r="AH516">
        <v>41</v>
      </c>
      <c r="AI516">
        <v>35</v>
      </c>
      <c r="AJ516">
        <v>190</v>
      </c>
      <c r="AK516">
        <v>167</v>
      </c>
      <c r="AL516">
        <v>4.4000000000000004</v>
      </c>
      <c r="AM516">
        <v>174</v>
      </c>
      <c r="AN516" t="s">
        <v>155</v>
      </c>
      <c r="AO516">
        <v>2</v>
      </c>
      <c r="AP516" s="28">
        <v>0.91990740740740751</v>
      </c>
      <c r="AQ516">
        <v>47.158650000000002</v>
      </c>
      <c r="AR516">
        <v>-88.485757000000007</v>
      </c>
      <c r="AS516">
        <v>310.8</v>
      </c>
      <c r="AT516">
        <v>31.2</v>
      </c>
      <c r="AU516">
        <v>12</v>
      </c>
      <c r="AV516">
        <v>11</v>
      </c>
      <c r="AW516" t="s">
        <v>222</v>
      </c>
      <c r="AX516">
        <v>1.2467999999999999</v>
      </c>
      <c r="AY516">
        <v>1.5935999999999999</v>
      </c>
      <c r="AZ516">
        <v>2.1936</v>
      </c>
      <c r="BA516">
        <v>14.686999999999999</v>
      </c>
      <c r="BB516">
        <v>14.79</v>
      </c>
      <c r="BC516">
        <v>1.01</v>
      </c>
      <c r="BD516">
        <v>14.273</v>
      </c>
      <c r="BE516">
        <v>2991.4609999999998</v>
      </c>
      <c r="BF516">
        <v>101.218</v>
      </c>
      <c r="BG516">
        <v>3.952</v>
      </c>
      <c r="BH516">
        <v>2.1999999999999999E-2</v>
      </c>
      <c r="BI516">
        <v>3.9740000000000002</v>
      </c>
      <c r="BJ516">
        <v>3.1160000000000001</v>
      </c>
      <c r="BK516">
        <v>1.7000000000000001E-2</v>
      </c>
      <c r="BL516">
        <v>3.1339999999999999</v>
      </c>
      <c r="BM516">
        <v>2.4278</v>
      </c>
      <c r="BQ516">
        <v>0</v>
      </c>
      <c r="BR516">
        <v>0.34139999999999998</v>
      </c>
      <c r="BS516">
        <v>-5</v>
      </c>
      <c r="BT516">
        <v>5.1200000000000004E-3</v>
      </c>
      <c r="BU516">
        <v>8.3429629999999992</v>
      </c>
      <c r="BV516">
        <v>0</v>
      </c>
      <c r="BW516" t="s">
        <v>155</v>
      </c>
      <c r="BX516">
        <v>0.78900000000000003</v>
      </c>
    </row>
    <row r="517" spans="1:76" x14ac:dyDescent="0.25">
      <c r="A517" s="26">
        <v>43530</v>
      </c>
      <c r="B517" s="29">
        <v>0.71143363425925932</v>
      </c>
      <c r="C517">
        <v>14.372999999999999</v>
      </c>
      <c r="D517">
        <v>0.44869999999999999</v>
      </c>
      <c r="E517">
        <v>4486.7153280000002</v>
      </c>
      <c r="F517">
        <v>150.19999999999999</v>
      </c>
      <c r="G517">
        <v>1</v>
      </c>
      <c r="H517">
        <v>255.1</v>
      </c>
      <c r="J517">
        <v>0</v>
      </c>
      <c r="K517">
        <v>0.876</v>
      </c>
      <c r="L517">
        <v>12.5915</v>
      </c>
      <c r="M517">
        <v>0.39300000000000002</v>
      </c>
      <c r="N517">
        <v>131.61160000000001</v>
      </c>
      <c r="O517">
        <v>0.876</v>
      </c>
      <c r="P517">
        <v>132.5</v>
      </c>
      <c r="Q517">
        <v>103.795</v>
      </c>
      <c r="R517">
        <v>0.69089999999999996</v>
      </c>
      <c r="S517">
        <v>104.5</v>
      </c>
      <c r="T517">
        <v>255.06290000000001</v>
      </c>
      <c r="W517">
        <v>0</v>
      </c>
      <c r="X517">
        <v>0</v>
      </c>
      <c r="Y517">
        <v>11.5</v>
      </c>
      <c r="Z517">
        <v>857</v>
      </c>
      <c r="AA517">
        <v>842</v>
      </c>
      <c r="AB517">
        <v>845</v>
      </c>
      <c r="AC517">
        <v>89</v>
      </c>
      <c r="AD517">
        <v>17.98</v>
      </c>
      <c r="AE517">
        <v>0.41</v>
      </c>
      <c r="AF517">
        <v>982</v>
      </c>
      <c r="AG517">
        <v>-4</v>
      </c>
      <c r="AH517">
        <v>41</v>
      </c>
      <c r="AI517">
        <v>35</v>
      </c>
      <c r="AJ517">
        <v>190</v>
      </c>
      <c r="AK517">
        <v>167</v>
      </c>
      <c r="AL517">
        <v>4.4000000000000004</v>
      </c>
      <c r="AM517">
        <v>174</v>
      </c>
      <c r="AN517" t="s">
        <v>155</v>
      </c>
      <c r="AO517">
        <v>2</v>
      </c>
      <c r="AP517" s="28">
        <v>0.91991898148148143</v>
      </c>
      <c r="AQ517">
        <v>47.158602000000002</v>
      </c>
      <c r="AR517">
        <v>-88.485618000000002</v>
      </c>
      <c r="AS517">
        <v>310.8</v>
      </c>
      <c r="AT517">
        <v>28.7</v>
      </c>
      <c r="AU517">
        <v>12</v>
      </c>
      <c r="AV517">
        <v>11</v>
      </c>
      <c r="AW517" t="s">
        <v>222</v>
      </c>
      <c r="AX517">
        <v>1.3</v>
      </c>
      <c r="AY517">
        <v>1.7467999999999999</v>
      </c>
      <c r="AZ517">
        <v>2.2999999999999998</v>
      </c>
      <c r="BA517">
        <v>14.686999999999999</v>
      </c>
      <c r="BB517">
        <v>14.91</v>
      </c>
      <c r="BC517">
        <v>1.01</v>
      </c>
      <c r="BD517">
        <v>14.151999999999999</v>
      </c>
      <c r="BE517">
        <v>3056.587</v>
      </c>
      <c r="BF517">
        <v>60.726999999999997</v>
      </c>
      <c r="BG517">
        <v>3.3460000000000001</v>
      </c>
      <c r="BH517">
        <v>2.1999999999999999E-2</v>
      </c>
      <c r="BI517">
        <v>3.3679999999999999</v>
      </c>
      <c r="BJ517">
        <v>2.6389999999999998</v>
      </c>
      <c r="BK517">
        <v>1.7999999999999999E-2</v>
      </c>
      <c r="BL517">
        <v>2.6560000000000001</v>
      </c>
      <c r="BM517">
        <v>1.9661999999999999</v>
      </c>
      <c r="BQ517">
        <v>0</v>
      </c>
      <c r="BR517">
        <v>0.18972</v>
      </c>
      <c r="BS517">
        <v>-5</v>
      </c>
      <c r="BT517">
        <v>5.8799999999999998E-3</v>
      </c>
      <c r="BU517">
        <v>4.6362829999999997</v>
      </c>
      <c r="BV517">
        <v>0</v>
      </c>
      <c r="BW517" t="s">
        <v>155</v>
      </c>
      <c r="BX517">
        <v>0.78900000000000003</v>
      </c>
    </row>
    <row r="518" spans="1:76" x14ac:dyDescent="0.25">
      <c r="A518" s="26">
        <v>43530</v>
      </c>
      <c r="B518" s="29">
        <v>0.71144520833333325</v>
      </c>
      <c r="C518">
        <v>14.298</v>
      </c>
      <c r="D518">
        <v>0.56599999999999995</v>
      </c>
      <c r="E518">
        <v>5659.8880280000003</v>
      </c>
      <c r="F518">
        <v>128</v>
      </c>
      <c r="G518">
        <v>1.1000000000000001</v>
      </c>
      <c r="H518">
        <v>246.1</v>
      </c>
      <c r="J518">
        <v>0</v>
      </c>
      <c r="K518">
        <v>0.87560000000000004</v>
      </c>
      <c r="L518">
        <v>12.52</v>
      </c>
      <c r="M518">
        <v>0.49559999999999998</v>
      </c>
      <c r="N518">
        <v>112.051</v>
      </c>
      <c r="O518">
        <v>0.96319999999999995</v>
      </c>
      <c r="P518">
        <v>113</v>
      </c>
      <c r="Q518">
        <v>88.368600000000001</v>
      </c>
      <c r="R518">
        <v>0.75960000000000005</v>
      </c>
      <c r="S518">
        <v>89.1</v>
      </c>
      <c r="T518">
        <v>246.10290000000001</v>
      </c>
      <c r="W518">
        <v>0</v>
      </c>
      <c r="X518">
        <v>0</v>
      </c>
      <c r="Y518">
        <v>11.5</v>
      </c>
      <c r="Z518">
        <v>857</v>
      </c>
      <c r="AA518">
        <v>842</v>
      </c>
      <c r="AB518">
        <v>847</v>
      </c>
      <c r="AC518">
        <v>89</v>
      </c>
      <c r="AD518">
        <v>17.98</v>
      </c>
      <c r="AE518">
        <v>0.41</v>
      </c>
      <c r="AF518">
        <v>982</v>
      </c>
      <c r="AG518">
        <v>-4</v>
      </c>
      <c r="AH518">
        <v>41</v>
      </c>
      <c r="AI518">
        <v>35</v>
      </c>
      <c r="AJ518">
        <v>190</v>
      </c>
      <c r="AK518">
        <v>167</v>
      </c>
      <c r="AL518">
        <v>4.5</v>
      </c>
      <c r="AM518">
        <v>174</v>
      </c>
      <c r="AN518" t="s">
        <v>155</v>
      </c>
      <c r="AO518">
        <v>2</v>
      </c>
      <c r="AP518" s="28">
        <v>0.91993055555555558</v>
      </c>
      <c r="AQ518">
        <v>47.158566</v>
      </c>
      <c r="AR518">
        <v>-88.485487000000006</v>
      </c>
      <c r="AS518">
        <v>310.7</v>
      </c>
      <c r="AT518">
        <v>26.2</v>
      </c>
      <c r="AU518">
        <v>12</v>
      </c>
      <c r="AV518">
        <v>11</v>
      </c>
      <c r="AW518" t="s">
        <v>222</v>
      </c>
      <c r="AX518">
        <v>1.2532000000000001</v>
      </c>
      <c r="AY518">
        <v>1.8</v>
      </c>
      <c r="AZ518">
        <v>2.2999999999999998</v>
      </c>
      <c r="BA518">
        <v>14.686999999999999</v>
      </c>
      <c r="BB518">
        <v>14.85</v>
      </c>
      <c r="BC518">
        <v>1.01</v>
      </c>
      <c r="BD518">
        <v>14.204000000000001</v>
      </c>
      <c r="BE518">
        <v>3032.1770000000001</v>
      </c>
      <c r="BF518">
        <v>76.393000000000001</v>
      </c>
      <c r="BG518">
        <v>2.8420000000000001</v>
      </c>
      <c r="BH518">
        <v>2.4E-2</v>
      </c>
      <c r="BI518">
        <v>2.8660000000000001</v>
      </c>
      <c r="BJ518">
        <v>2.2410000000000001</v>
      </c>
      <c r="BK518">
        <v>1.9E-2</v>
      </c>
      <c r="BL518">
        <v>2.2599999999999998</v>
      </c>
      <c r="BM518">
        <v>1.8927</v>
      </c>
      <c r="BQ518">
        <v>0</v>
      </c>
      <c r="BR518">
        <v>0.10392</v>
      </c>
      <c r="BS518">
        <v>-5</v>
      </c>
      <c r="BT518">
        <v>5.1200000000000004E-3</v>
      </c>
      <c r="BU518">
        <v>2.5395449999999999</v>
      </c>
      <c r="BV518">
        <v>0</v>
      </c>
      <c r="BW518" t="s">
        <v>155</v>
      </c>
      <c r="BX518">
        <v>0.78900000000000003</v>
      </c>
    </row>
    <row r="519" spans="1:76" x14ac:dyDescent="0.25">
      <c r="A519" s="26">
        <v>43530</v>
      </c>
      <c r="B519" s="29">
        <v>0.7114567824074074</v>
      </c>
      <c r="C519">
        <v>14.159000000000001</v>
      </c>
      <c r="D519">
        <v>0.75890000000000002</v>
      </c>
      <c r="E519">
        <v>7588.9614739999997</v>
      </c>
      <c r="F519">
        <v>105.4</v>
      </c>
      <c r="G519">
        <v>1.1000000000000001</v>
      </c>
      <c r="H519">
        <v>283.5</v>
      </c>
      <c r="J519">
        <v>0</v>
      </c>
      <c r="K519">
        <v>0.875</v>
      </c>
      <c r="L519">
        <v>12.389200000000001</v>
      </c>
      <c r="M519">
        <v>0.66400000000000003</v>
      </c>
      <c r="N519">
        <v>92.206800000000001</v>
      </c>
      <c r="O519">
        <v>0.96250000000000002</v>
      </c>
      <c r="P519">
        <v>93.2</v>
      </c>
      <c r="Q519">
        <v>72.718599999999995</v>
      </c>
      <c r="R519">
        <v>0.7591</v>
      </c>
      <c r="S519">
        <v>73.5</v>
      </c>
      <c r="T519">
        <v>283.50409999999999</v>
      </c>
      <c r="W519">
        <v>0</v>
      </c>
      <c r="X519">
        <v>0</v>
      </c>
      <c r="Y519">
        <v>11.5</v>
      </c>
      <c r="Z519">
        <v>857</v>
      </c>
      <c r="AA519">
        <v>843</v>
      </c>
      <c r="AB519">
        <v>847</v>
      </c>
      <c r="AC519">
        <v>89</v>
      </c>
      <c r="AD519">
        <v>17.98</v>
      </c>
      <c r="AE519">
        <v>0.41</v>
      </c>
      <c r="AF519">
        <v>982</v>
      </c>
      <c r="AG519">
        <v>-4</v>
      </c>
      <c r="AH519">
        <v>41</v>
      </c>
      <c r="AI519">
        <v>35</v>
      </c>
      <c r="AJ519">
        <v>190</v>
      </c>
      <c r="AK519">
        <v>167.9</v>
      </c>
      <c r="AL519">
        <v>4.5</v>
      </c>
      <c r="AM519">
        <v>174</v>
      </c>
      <c r="AN519" t="s">
        <v>155</v>
      </c>
      <c r="AO519">
        <v>2</v>
      </c>
      <c r="AP519" s="28">
        <v>0.91994212962962962</v>
      </c>
      <c r="AQ519">
        <v>47.158537000000003</v>
      </c>
      <c r="AR519">
        <v>-88.485356999999993</v>
      </c>
      <c r="AS519">
        <v>310.60000000000002</v>
      </c>
      <c r="AT519">
        <v>24.5</v>
      </c>
      <c r="AU519">
        <v>12</v>
      </c>
      <c r="AV519">
        <v>11</v>
      </c>
      <c r="AW519" t="s">
        <v>222</v>
      </c>
      <c r="AX519">
        <v>1.1532</v>
      </c>
      <c r="AY519">
        <v>1.8</v>
      </c>
      <c r="AZ519">
        <v>2.2999999999999998</v>
      </c>
      <c r="BA519">
        <v>14.686999999999999</v>
      </c>
      <c r="BB519">
        <v>14.77</v>
      </c>
      <c r="BC519">
        <v>1.01</v>
      </c>
      <c r="BD519">
        <v>14.288</v>
      </c>
      <c r="BE519">
        <v>2990.9740000000002</v>
      </c>
      <c r="BF519">
        <v>102.03</v>
      </c>
      <c r="BG519">
        <v>2.331</v>
      </c>
      <c r="BH519">
        <v>2.4E-2</v>
      </c>
      <c r="BI519">
        <v>2.355</v>
      </c>
      <c r="BJ519">
        <v>1.8380000000000001</v>
      </c>
      <c r="BK519">
        <v>1.9E-2</v>
      </c>
      <c r="BL519">
        <v>1.8580000000000001</v>
      </c>
      <c r="BM519">
        <v>2.1734</v>
      </c>
      <c r="BQ519">
        <v>0</v>
      </c>
      <c r="BR519">
        <v>1.7680000000000001E-2</v>
      </c>
      <c r="BS519">
        <v>-5</v>
      </c>
      <c r="BT519">
        <v>5.0000000000000001E-3</v>
      </c>
      <c r="BU519">
        <v>0.43205500000000002</v>
      </c>
      <c r="BV519">
        <v>0</v>
      </c>
      <c r="BW519" t="s">
        <v>155</v>
      </c>
      <c r="BX519">
        <v>0.78900000000000003</v>
      </c>
    </row>
    <row r="520" spans="1:76" x14ac:dyDescent="0.25">
      <c r="A520" s="26">
        <v>43530</v>
      </c>
      <c r="B520" s="29">
        <v>0.71146835648148155</v>
      </c>
      <c r="C520">
        <v>14.116</v>
      </c>
      <c r="D520">
        <v>0.83260000000000001</v>
      </c>
      <c r="E520">
        <v>8325.9798989999999</v>
      </c>
      <c r="F520">
        <v>86.5</v>
      </c>
      <c r="G520">
        <v>1.1000000000000001</v>
      </c>
      <c r="H520">
        <v>318.10000000000002</v>
      </c>
      <c r="J520">
        <v>0</v>
      </c>
      <c r="K520">
        <v>0.87460000000000004</v>
      </c>
      <c r="L520">
        <v>12.345800000000001</v>
      </c>
      <c r="M520">
        <v>0.72819999999999996</v>
      </c>
      <c r="N520">
        <v>75.693799999999996</v>
      </c>
      <c r="O520">
        <v>0.96209999999999996</v>
      </c>
      <c r="P520">
        <v>76.7</v>
      </c>
      <c r="Q520">
        <v>59.695599999999999</v>
      </c>
      <c r="R520">
        <v>0.75870000000000004</v>
      </c>
      <c r="S520">
        <v>60.5</v>
      </c>
      <c r="T520">
        <v>318.07859999999999</v>
      </c>
      <c r="W520">
        <v>0</v>
      </c>
      <c r="X520">
        <v>0</v>
      </c>
      <c r="Y520">
        <v>11.5</v>
      </c>
      <c r="Z520">
        <v>857</v>
      </c>
      <c r="AA520">
        <v>843</v>
      </c>
      <c r="AB520">
        <v>846</v>
      </c>
      <c r="AC520">
        <v>89</v>
      </c>
      <c r="AD520">
        <v>17.98</v>
      </c>
      <c r="AE520">
        <v>0.41</v>
      </c>
      <c r="AF520">
        <v>982</v>
      </c>
      <c r="AG520">
        <v>-4</v>
      </c>
      <c r="AH520">
        <v>41</v>
      </c>
      <c r="AI520">
        <v>35</v>
      </c>
      <c r="AJ520">
        <v>190</v>
      </c>
      <c r="AK520">
        <v>168</v>
      </c>
      <c r="AL520">
        <v>4.4000000000000004</v>
      </c>
      <c r="AM520">
        <v>174</v>
      </c>
      <c r="AN520" t="s">
        <v>155</v>
      </c>
      <c r="AO520">
        <v>2</v>
      </c>
      <c r="AP520" s="28">
        <v>0.91995370370370377</v>
      </c>
      <c r="AQ520">
        <v>47.158515000000001</v>
      </c>
      <c r="AR520">
        <v>-88.485225999999997</v>
      </c>
      <c r="AS520">
        <v>310.5</v>
      </c>
      <c r="AT520">
        <v>23.5</v>
      </c>
      <c r="AU520">
        <v>12</v>
      </c>
      <c r="AV520">
        <v>10</v>
      </c>
      <c r="AW520" t="s">
        <v>218</v>
      </c>
      <c r="AX520">
        <v>1.1468</v>
      </c>
      <c r="AY520">
        <v>1.8</v>
      </c>
      <c r="AZ520">
        <v>2.2999999999999998</v>
      </c>
      <c r="BA520">
        <v>14.686999999999999</v>
      </c>
      <c r="BB520">
        <v>14.73</v>
      </c>
      <c r="BC520">
        <v>1</v>
      </c>
      <c r="BD520">
        <v>14.336</v>
      </c>
      <c r="BE520">
        <v>2974.9630000000002</v>
      </c>
      <c r="BF520">
        <v>111.685</v>
      </c>
      <c r="BG520">
        <v>1.91</v>
      </c>
      <c r="BH520">
        <v>2.4E-2</v>
      </c>
      <c r="BI520">
        <v>1.9339999999999999</v>
      </c>
      <c r="BJ520">
        <v>1.506</v>
      </c>
      <c r="BK520">
        <v>1.9E-2</v>
      </c>
      <c r="BL520">
        <v>1.526</v>
      </c>
      <c r="BM520">
        <v>2.4339</v>
      </c>
      <c r="BQ520">
        <v>0</v>
      </c>
      <c r="BR520">
        <v>-2.1160000000000002E-2</v>
      </c>
      <c r="BS520">
        <v>-5</v>
      </c>
      <c r="BT520">
        <v>5.0000000000000001E-3</v>
      </c>
      <c r="BU520">
        <v>-0.51709799999999995</v>
      </c>
      <c r="BV520">
        <v>0</v>
      </c>
      <c r="BW520" t="s">
        <v>155</v>
      </c>
      <c r="BX520">
        <v>0.78900000000000003</v>
      </c>
    </row>
    <row r="521" spans="1:76" x14ac:dyDescent="0.25">
      <c r="A521" s="26">
        <v>43530</v>
      </c>
      <c r="B521" s="29">
        <v>0.71147993055555558</v>
      </c>
      <c r="C521">
        <v>14.12</v>
      </c>
      <c r="D521">
        <v>0.82250000000000001</v>
      </c>
      <c r="E521">
        <v>8224.6741750000001</v>
      </c>
      <c r="F521">
        <v>72.8</v>
      </c>
      <c r="G521">
        <v>1</v>
      </c>
      <c r="H521">
        <v>334.4</v>
      </c>
      <c r="J521">
        <v>0</v>
      </c>
      <c r="K521">
        <v>0.87470000000000003</v>
      </c>
      <c r="L521">
        <v>12.3505</v>
      </c>
      <c r="M521">
        <v>0.71940000000000004</v>
      </c>
      <c r="N521">
        <v>63.7136</v>
      </c>
      <c r="O521">
        <v>0.89129999999999998</v>
      </c>
      <c r="P521">
        <v>64.599999999999994</v>
      </c>
      <c r="Q521">
        <v>50.247500000000002</v>
      </c>
      <c r="R521">
        <v>0.70289999999999997</v>
      </c>
      <c r="S521">
        <v>51</v>
      </c>
      <c r="T521">
        <v>334.4</v>
      </c>
      <c r="W521">
        <v>0</v>
      </c>
      <c r="X521">
        <v>0</v>
      </c>
      <c r="Y521">
        <v>11.6</v>
      </c>
      <c r="Z521">
        <v>857</v>
      </c>
      <c r="AA521">
        <v>843</v>
      </c>
      <c r="AB521">
        <v>846</v>
      </c>
      <c r="AC521">
        <v>89</v>
      </c>
      <c r="AD521">
        <v>17.98</v>
      </c>
      <c r="AE521">
        <v>0.41</v>
      </c>
      <c r="AF521">
        <v>982</v>
      </c>
      <c r="AG521">
        <v>-4</v>
      </c>
      <c r="AH521">
        <v>41</v>
      </c>
      <c r="AI521">
        <v>35</v>
      </c>
      <c r="AJ521">
        <v>190</v>
      </c>
      <c r="AK521">
        <v>168</v>
      </c>
      <c r="AL521">
        <v>4.5</v>
      </c>
      <c r="AM521">
        <v>174.1</v>
      </c>
      <c r="AN521" t="s">
        <v>155</v>
      </c>
      <c r="AO521">
        <v>2</v>
      </c>
      <c r="AP521" s="28">
        <v>0.9199652777777777</v>
      </c>
      <c r="AQ521">
        <v>47.158501999999999</v>
      </c>
      <c r="AR521">
        <v>-88.485095000000001</v>
      </c>
      <c r="AS521">
        <v>310.3</v>
      </c>
      <c r="AT521">
        <v>22.7</v>
      </c>
      <c r="AU521">
        <v>12</v>
      </c>
      <c r="AV521">
        <v>11</v>
      </c>
      <c r="AW521" t="s">
        <v>222</v>
      </c>
      <c r="AX521">
        <v>1.2</v>
      </c>
      <c r="AY521">
        <v>1.8468</v>
      </c>
      <c r="AZ521">
        <v>2.2999999999999998</v>
      </c>
      <c r="BA521">
        <v>14.686999999999999</v>
      </c>
      <c r="BB521">
        <v>14.74</v>
      </c>
      <c r="BC521">
        <v>1</v>
      </c>
      <c r="BD521">
        <v>14.327</v>
      </c>
      <c r="BE521">
        <v>2976.66</v>
      </c>
      <c r="BF521">
        <v>110.355</v>
      </c>
      <c r="BG521">
        <v>1.6080000000000001</v>
      </c>
      <c r="BH521">
        <v>2.1999999999999999E-2</v>
      </c>
      <c r="BI521">
        <v>1.631</v>
      </c>
      <c r="BJ521">
        <v>1.268</v>
      </c>
      <c r="BK521">
        <v>1.7999999999999999E-2</v>
      </c>
      <c r="BL521">
        <v>1.286</v>
      </c>
      <c r="BM521">
        <v>2.5592999999999999</v>
      </c>
      <c r="BQ521">
        <v>0</v>
      </c>
      <c r="BR521">
        <v>-2.852E-2</v>
      </c>
      <c r="BS521">
        <v>-5</v>
      </c>
      <c r="BT521">
        <v>5.0000000000000001E-3</v>
      </c>
      <c r="BU521">
        <v>-0.69695799999999997</v>
      </c>
      <c r="BV521">
        <v>0</v>
      </c>
      <c r="BW521" t="s">
        <v>155</v>
      </c>
      <c r="BX521">
        <v>0.78900000000000003</v>
      </c>
    </row>
    <row r="522" spans="1:76" x14ac:dyDescent="0.25">
      <c r="A522" s="26">
        <v>43530</v>
      </c>
      <c r="B522" s="29">
        <v>0.71149150462962962</v>
      </c>
      <c r="C522">
        <v>14.125999999999999</v>
      </c>
      <c r="D522">
        <v>0.72609999999999997</v>
      </c>
      <c r="E522">
        <v>7260.6271479999996</v>
      </c>
      <c r="F522">
        <v>61.5</v>
      </c>
      <c r="G522">
        <v>1</v>
      </c>
      <c r="H522">
        <v>339.7</v>
      </c>
      <c r="J522">
        <v>0</v>
      </c>
      <c r="K522">
        <v>0.87549999999999994</v>
      </c>
      <c r="L522">
        <v>12.366899999999999</v>
      </c>
      <c r="M522">
        <v>0.63560000000000005</v>
      </c>
      <c r="N522">
        <v>53.852699999999999</v>
      </c>
      <c r="O522">
        <v>0.87549999999999994</v>
      </c>
      <c r="P522">
        <v>54.7</v>
      </c>
      <c r="Q522">
        <v>42.470799999999997</v>
      </c>
      <c r="R522">
        <v>0.69040000000000001</v>
      </c>
      <c r="S522">
        <v>43.2</v>
      </c>
      <c r="T522">
        <v>339.67759999999998</v>
      </c>
      <c r="W522">
        <v>0</v>
      </c>
      <c r="X522">
        <v>0</v>
      </c>
      <c r="Y522">
        <v>11.5</v>
      </c>
      <c r="Z522">
        <v>857</v>
      </c>
      <c r="AA522">
        <v>843</v>
      </c>
      <c r="AB522">
        <v>846</v>
      </c>
      <c r="AC522">
        <v>89</v>
      </c>
      <c r="AD522">
        <v>17.98</v>
      </c>
      <c r="AE522">
        <v>0.41</v>
      </c>
      <c r="AF522">
        <v>982</v>
      </c>
      <c r="AG522">
        <v>-4</v>
      </c>
      <c r="AH522">
        <v>41</v>
      </c>
      <c r="AI522">
        <v>35</v>
      </c>
      <c r="AJ522">
        <v>190</v>
      </c>
      <c r="AK522">
        <v>168</v>
      </c>
      <c r="AL522">
        <v>4.5</v>
      </c>
      <c r="AM522">
        <v>174.4</v>
      </c>
      <c r="AN522" t="s">
        <v>155</v>
      </c>
      <c r="AO522">
        <v>2</v>
      </c>
      <c r="AP522" s="28">
        <v>0.91997685185185185</v>
      </c>
      <c r="AQ522">
        <v>47.158495000000002</v>
      </c>
      <c r="AR522">
        <v>-88.484967999999995</v>
      </c>
      <c r="AS522">
        <v>310.10000000000002</v>
      </c>
      <c r="AT522">
        <v>21.9</v>
      </c>
      <c r="AU522">
        <v>12</v>
      </c>
      <c r="AV522">
        <v>10</v>
      </c>
      <c r="AW522" t="s">
        <v>218</v>
      </c>
      <c r="AX522">
        <v>1.2</v>
      </c>
      <c r="AY522">
        <v>1.9</v>
      </c>
      <c r="AZ522">
        <v>2.2999999999999998</v>
      </c>
      <c r="BA522">
        <v>14.686999999999999</v>
      </c>
      <c r="BB522">
        <v>14.83</v>
      </c>
      <c r="BC522">
        <v>1.01</v>
      </c>
      <c r="BD522">
        <v>14.225</v>
      </c>
      <c r="BE522">
        <v>2995.942</v>
      </c>
      <c r="BF522">
        <v>98.007999999999996</v>
      </c>
      <c r="BG522">
        <v>1.3660000000000001</v>
      </c>
      <c r="BH522">
        <v>2.1999999999999999E-2</v>
      </c>
      <c r="BI522">
        <v>1.3879999999999999</v>
      </c>
      <c r="BJ522">
        <v>1.077</v>
      </c>
      <c r="BK522">
        <v>1.7999999999999999E-2</v>
      </c>
      <c r="BL522">
        <v>1.095</v>
      </c>
      <c r="BM522">
        <v>2.6131000000000002</v>
      </c>
      <c r="BQ522">
        <v>0</v>
      </c>
      <c r="BR522">
        <v>-3.8679999999999999E-2</v>
      </c>
      <c r="BS522">
        <v>-5</v>
      </c>
      <c r="BT522">
        <v>5.0000000000000001E-3</v>
      </c>
      <c r="BU522">
        <v>-0.94524300000000006</v>
      </c>
      <c r="BV522">
        <v>0</v>
      </c>
      <c r="BW522" t="s">
        <v>155</v>
      </c>
      <c r="BX522">
        <v>0.78900000000000003</v>
      </c>
    </row>
    <row r="523" spans="1:76" x14ac:dyDescent="0.25">
      <c r="A523" s="26">
        <v>43530</v>
      </c>
      <c r="B523" s="29">
        <v>0.71150307870370366</v>
      </c>
      <c r="C523">
        <v>14.15</v>
      </c>
      <c r="D523">
        <v>0.62729999999999997</v>
      </c>
      <c r="E523">
        <v>6273.0290789999999</v>
      </c>
      <c r="F523">
        <v>52.1</v>
      </c>
      <c r="G523">
        <v>1</v>
      </c>
      <c r="H523">
        <v>342.4</v>
      </c>
      <c r="J523">
        <v>0</v>
      </c>
      <c r="K523">
        <v>0.87609999999999999</v>
      </c>
      <c r="L523">
        <v>12.397500000000001</v>
      </c>
      <c r="M523">
        <v>0.54959999999999998</v>
      </c>
      <c r="N523">
        <v>45.610300000000002</v>
      </c>
      <c r="O523">
        <v>0.87609999999999999</v>
      </c>
      <c r="P523">
        <v>46.5</v>
      </c>
      <c r="Q523">
        <v>35.970399999999998</v>
      </c>
      <c r="R523">
        <v>0.69099999999999995</v>
      </c>
      <c r="S523">
        <v>36.700000000000003</v>
      </c>
      <c r="T523">
        <v>342.4</v>
      </c>
      <c r="W523">
        <v>0</v>
      </c>
      <c r="X523">
        <v>0</v>
      </c>
      <c r="Y523">
        <v>11.5</v>
      </c>
      <c r="Z523">
        <v>857</v>
      </c>
      <c r="AA523">
        <v>843</v>
      </c>
      <c r="AB523">
        <v>847</v>
      </c>
      <c r="AC523">
        <v>89</v>
      </c>
      <c r="AD523">
        <v>17.98</v>
      </c>
      <c r="AE523">
        <v>0.41</v>
      </c>
      <c r="AF523">
        <v>982</v>
      </c>
      <c r="AG523">
        <v>-4</v>
      </c>
      <c r="AH523">
        <v>41</v>
      </c>
      <c r="AI523">
        <v>35</v>
      </c>
      <c r="AJ523">
        <v>190</v>
      </c>
      <c r="AK523">
        <v>168</v>
      </c>
      <c r="AL523">
        <v>4.5</v>
      </c>
      <c r="AM523">
        <v>174.8</v>
      </c>
      <c r="AN523" t="s">
        <v>155</v>
      </c>
      <c r="AO523">
        <v>2</v>
      </c>
      <c r="AP523" s="28">
        <v>0.919988425925926</v>
      </c>
      <c r="AQ523">
        <v>47.158489000000003</v>
      </c>
      <c r="AR523">
        <v>-88.484845000000007</v>
      </c>
      <c r="AS523">
        <v>309.8</v>
      </c>
      <c r="AT523">
        <v>21.2</v>
      </c>
      <c r="AU523">
        <v>12</v>
      </c>
      <c r="AV523">
        <v>10</v>
      </c>
      <c r="AW523" t="s">
        <v>218</v>
      </c>
      <c r="AX523">
        <v>1.2</v>
      </c>
      <c r="AY523">
        <v>1.9</v>
      </c>
      <c r="AZ523">
        <v>2.2999999999999998</v>
      </c>
      <c r="BA523">
        <v>14.686999999999999</v>
      </c>
      <c r="BB523">
        <v>14.91</v>
      </c>
      <c r="BC523">
        <v>1.02</v>
      </c>
      <c r="BD523">
        <v>14.138999999999999</v>
      </c>
      <c r="BE523">
        <v>3016.1640000000002</v>
      </c>
      <c r="BF523">
        <v>85.102000000000004</v>
      </c>
      <c r="BG523">
        <v>1.1619999999999999</v>
      </c>
      <c r="BH523">
        <v>2.1999999999999999E-2</v>
      </c>
      <c r="BI523">
        <v>1.1839999999999999</v>
      </c>
      <c r="BJ523">
        <v>0.91600000000000004</v>
      </c>
      <c r="BK523">
        <v>1.7999999999999999E-2</v>
      </c>
      <c r="BL523">
        <v>0.93400000000000005</v>
      </c>
      <c r="BM523">
        <v>2.6453000000000002</v>
      </c>
      <c r="BQ523">
        <v>0</v>
      </c>
      <c r="BR523">
        <v>-3.8240000000000003E-2</v>
      </c>
      <c r="BS523">
        <v>-5</v>
      </c>
      <c r="BT523">
        <v>5.0000000000000001E-3</v>
      </c>
      <c r="BU523">
        <v>-0.93449000000000004</v>
      </c>
      <c r="BV523">
        <v>0</v>
      </c>
      <c r="BW523" t="s">
        <v>155</v>
      </c>
      <c r="BX523">
        <v>0.78900000000000003</v>
      </c>
    </row>
    <row r="524" spans="1:76" x14ac:dyDescent="0.25">
      <c r="A524" s="26">
        <v>43530</v>
      </c>
      <c r="B524" s="29">
        <v>0.71151465277777781</v>
      </c>
      <c r="C524">
        <v>14.159000000000001</v>
      </c>
      <c r="D524">
        <v>0.55389999999999995</v>
      </c>
      <c r="E524">
        <v>5538.6304909999999</v>
      </c>
      <c r="F524">
        <v>45</v>
      </c>
      <c r="G524">
        <v>1</v>
      </c>
      <c r="H524">
        <v>339.1</v>
      </c>
      <c r="J524">
        <v>0</v>
      </c>
      <c r="K524">
        <v>0.87670000000000003</v>
      </c>
      <c r="L524">
        <v>12.412599999999999</v>
      </c>
      <c r="M524">
        <v>0.48549999999999999</v>
      </c>
      <c r="N524">
        <v>39.470700000000001</v>
      </c>
      <c r="O524">
        <v>0.87670000000000003</v>
      </c>
      <c r="P524">
        <v>40.299999999999997</v>
      </c>
      <c r="Q524">
        <v>31.128399999999999</v>
      </c>
      <c r="R524">
        <v>0.69140000000000001</v>
      </c>
      <c r="S524">
        <v>31.8</v>
      </c>
      <c r="T524">
        <v>339.1105</v>
      </c>
      <c r="W524">
        <v>0</v>
      </c>
      <c r="X524">
        <v>0</v>
      </c>
      <c r="Y524">
        <v>11.5</v>
      </c>
      <c r="Z524">
        <v>857</v>
      </c>
      <c r="AA524">
        <v>844</v>
      </c>
      <c r="AB524">
        <v>846</v>
      </c>
      <c r="AC524">
        <v>89</v>
      </c>
      <c r="AD524">
        <v>17.98</v>
      </c>
      <c r="AE524">
        <v>0.41</v>
      </c>
      <c r="AF524">
        <v>982</v>
      </c>
      <c r="AG524">
        <v>-4</v>
      </c>
      <c r="AH524">
        <v>41</v>
      </c>
      <c r="AI524">
        <v>35</v>
      </c>
      <c r="AJ524">
        <v>190</v>
      </c>
      <c r="AK524">
        <v>168</v>
      </c>
      <c r="AL524">
        <v>4.4000000000000004</v>
      </c>
      <c r="AM524">
        <v>175</v>
      </c>
      <c r="AN524" t="s">
        <v>155</v>
      </c>
      <c r="AO524">
        <v>2</v>
      </c>
      <c r="AP524" s="28">
        <v>0.91999999999999993</v>
      </c>
      <c r="AQ524">
        <v>47.158490999999998</v>
      </c>
      <c r="AR524">
        <v>-88.484724999999997</v>
      </c>
      <c r="AS524">
        <v>309.60000000000002</v>
      </c>
      <c r="AT524">
        <v>20.7</v>
      </c>
      <c r="AU524">
        <v>12</v>
      </c>
      <c r="AV524">
        <v>10</v>
      </c>
      <c r="AW524" t="s">
        <v>218</v>
      </c>
      <c r="AX524">
        <v>1.2</v>
      </c>
      <c r="AY524">
        <v>1.8532</v>
      </c>
      <c r="AZ524">
        <v>2.2063999999999999</v>
      </c>
      <c r="BA524">
        <v>14.686999999999999</v>
      </c>
      <c r="BB524">
        <v>14.99</v>
      </c>
      <c r="BC524">
        <v>1.02</v>
      </c>
      <c r="BD524">
        <v>14.069000000000001</v>
      </c>
      <c r="BE524">
        <v>3031.3820000000001</v>
      </c>
      <c r="BF524">
        <v>75.472999999999999</v>
      </c>
      <c r="BG524">
        <v>1.0089999999999999</v>
      </c>
      <c r="BH524">
        <v>2.1999999999999999E-2</v>
      </c>
      <c r="BI524">
        <v>1.032</v>
      </c>
      <c r="BJ524">
        <v>0.79600000000000004</v>
      </c>
      <c r="BK524">
        <v>1.7999999999999999E-2</v>
      </c>
      <c r="BL524">
        <v>0.81399999999999995</v>
      </c>
      <c r="BM524">
        <v>2.6299000000000001</v>
      </c>
      <c r="BQ524">
        <v>0</v>
      </c>
      <c r="BR524">
        <v>-3.8879999999999998E-2</v>
      </c>
      <c r="BS524">
        <v>-5</v>
      </c>
      <c r="BT524">
        <v>5.0000000000000001E-3</v>
      </c>
      <c r="BU524">
        <v>-0.95013000000000003</v>
      </c>
      <c r="BV524">
        <v>0</v>
      </c>
      <c r="BW524" t="s">
        <v>155</v>
      </c>
      <c r="BX524">
        <v>0.78900000000000003</v>
      </c>
    </row>
    <row r="525" spans="1:76" x14ac:dyDescent="0.25">
      <c r="A525" s="26">
        <v>43530</v>
      </c>
      <c r="B525" s="29">
        <v>0.71152622685185196</v>
      </c>
      <c r="C525">
        <v>14.180999999999999</v>
      </c>
      <c r="D525">
        <v>0.4703</v>
      </c>
      <c r="E525">
        <v>4703.4109820000003</v>
      </c>
      <c r="F525">
        <v>39.6</v>
      </c>
      <c r="G525">
        <v>1</v>
      </c>
      <c r="H525">
        <v>334.4</v>
      </c>
      <c r="J525">
        <v>0</v>
      </c>
      <c r="K525">
        <v>0.87719999999999998</v>
      </c>
      <c r="L525">
        <v>12.44</v>
      </c>
      <c r="M525">
        <v>0.41260000000000002</v>
      </c>
      <c r="N525">
        <v>34.769300000000001</v>
      </c>
      <c r="O525">
        <v>0.87719999999999998</v>
      </c>
      <c r="P525">
        <v>35.6</v>
      </c>
      <c r="Q525">
        <v>27.4207</v>
      </c>
      <c r="R525">
        <v>0.69179999999999997</v>
      </c>
      <c r="S525">
        <v>28.1</v>
      </c>
      <c r="T525">
        <v>334.40410000000003</v>
      </c>
      <c r="W525">
        <v>0</v>
      </c>
      <c r="X525">
        <v>0</v>
      </c>
      <c r="Y525">
        <v>11.4</v>
      </c>
      <c r="Z525">
        <v>858</v>
      </c>
      <c r="AA525">
        <v>844</v>
      </c>
      <c r="AB525">
        <v>846</v>
      </c>
      <c r="AC525">
        <v>89</v>
      </c>
      <c r="AD525">
        <v>17.98</v>
      </c>
      <c r="AE525">
        <v>0.41</v>
      </c>
      <c r="AF525">
        <v>982</v>
      </c>
      <c r="AG525">
        <v>-4</v>
      </c>
      <c r="AH525">
        <v>41</v>
      </c>
      <c r="AI525">
        <v>35</v>
      </c>
      <c r="AJ525">
        <v>190</v>
      </c>
      <c r="AK525">
        <v>167.1</v>
      </c>
      <c r="AL525">
        <v>4.4000000000000004</v>
      </c>
      <c r="AM525">
        <v>175</v>
      </c>
      <c r="AN525" t="s">
        <v>155</v>
      </c>
      <c r="AO525">
        <v>1</v>
      </c>
      <c r="AP525" s="28">
        <v>0.92001157407407408</v>
      </c>
      <c r="AQ525">
        <v>47.158504000000001</v>
      </c>
      <c r="AR525">
        <v>-88.484607999999994</v>
      </c>
      <c r="AS525">
        <v>309.39999999999998</v>
      </c>
      <c r="AT525">
        <v>20.2</v>
      </c>
      <c r="AU525">
        <v>12</v>
      </c>
      <c r="AV525">
        <v>10</v>
      </c>
      <c r="AW525" t="s">
        <v>218</v>
      </c>
      <c r="AX525">
        <v>1.2</v>
      </c>
      <c r="AY525">
        <v>1.8468</v>
      </c>
      <c r="AZ525">
        <v>2.1936</v>
      </c>
      <c r="BA525">
        <v>14.686999999999999</v>
      </c>
      <c r="BB525">
        <v>15.06</v>
      </c>
      <c r="BC525">
        <v>1.03</v>
      </c>
      <c r="BD525">
        <v>13.997999999999999</v>
      </c>
      <c r="BE525">
        <v>3048.9639999999999</v>
      </c>
      <c r="BF525">
        <v>64.361000000000004</v>
      </c>
      <c r="BG525">
        <v>0.89200000000000002</v>
      </c>
      <c r="BH525">
        <v>2.3E-2</v>
      </c>
      <c r="BI525">
        <v>0.91500000000000004</v>
      </c>
      <c r="BJ525">
        <v>0.70399999999999996</v>
      </c>
      <c r="BK525">
        <v>1.7999999999999999E-2</v>
      </c>
      <c r="BL525">
        <v>0.72199999999999998</v>
      </c>
      <c r="BM525">
        <v>2.6027</v>
      </c>
      <c r="BQ525">
        <v>0</v>
      </c>
      <c r="BR525">
        <v>-4.1640000000000003E-2</v>
      </c>
      <c r="BS525">
        <v>-5</v>
      </c>
      <c r="BT525">
        <v>5.0000000000000001E-3</v>
      </c>
      <c r="BU525">
        <v>-1.0175780000000001</v>
      </c>
      <c r="BV525">
        <v>0</v>
      </c>
      <c r="BW525" t="s">
        <v>155</v>
      </c>
      <c r="BX525">
        <v>0.78900000000000003</v>
      </c>
    </row>
    <row r="526" spans="1:76" x14ac:dyDescent="0.25">
      <c r="A526" s="26">
        <v>43530</v>
      </c>
      <c r="B526" s="29">
        <v>0.71153780092592589</v>
      </c>
      <c r="C526">
        <v>14.14</v>
      </c>
      <c r="D526">
        <v>0.91210000000000002</v>
      </c>
      <c r="E526">
        <v>9121.0482530000008</v>
      </c>
      <c r="F526">
        <v>35.5</v>
      </c>
      <c r="G526">
        <v>1</v>
      </c>
      <c r="H526">
        <v>360.3</v>
      </c>
      <c r="J526">
        <v>0</v>
      </c>
      <c r="K526">
        <v>0.87370000000000003</v>
      </c>
      <c r="L526">
        <v>12.3551</v>
      </c>
      <c r="M526">
        <v>0.79690000000000005</v>
      </c>
      <c r="N526">
        <v>31.0121</v>
      </c>
      <c r="O526">
        <v>0.87370000000000003</v>
      </c>
      <c r="P526">
        <v>31.9</v>
      </c>
      <c r="Q526">
        <v>24.4575</v>
      </c>
      <c r="R526">
        <v>0.68910000000000005</v>
      </c>
      <c r="S526">
        <v>25.1</v>
      </c>
      <c r="T526">
        <v>360.28820000000002</v>
      </c>
      <c r="W526">
        <v>0</v>
      </c>
      <c r="X526">
        <v>0</v>
      </c>
      <c r="Y526">
        <v>11.5</v>
      </c>
      <c r="Z526">
        <v>857</v>
      </c>
      <c r="AA526">
        <v>844</v>
      </c>
      <c r="AB526">
        <v>845</v>
      </c>
      <c r="AC526">
        <v>89</v>
      </c>
      <c r="AD526">
        <v>17.98</v>
      </c>
      <c r="AE526">
        <v>0.41</v>
      </c>
      <c r="AF526">
        <v>982</v>
      </c>
      <c r="AG526">
        <v>-4</v>
      </c>
      <c r="AH526">
        <v>41</v>
      </c>
      <c r="AI526">
        <v>35</v>
      </c>
      <c r="AJ526">
        <v>190</v>
      </c>
      <c r="AK526">
        <v>167</v>
      </c>
      <c r="AL526">
        <v>4.5</v>
      </c>
      <c r="AM526">
        <v>175</v>
      </c>
      <c r="AN526" t="s">
        <v>155</v>
      </c>
      <c r="AO526">
        <v>1</v>
      </c>
      <c r="AP526" s="28">
        <v>0.92002314814814812</v>
      </c>
      <c r="AQ526">
        <v>47.158529000000001</v>
      </c>
      <c r="AR526">
        <v>-88.484498000000002</v>
      </c>
      <c r="AS526">
        <v>309.2</v>
      </c>
      <c r="AT526">
        <v>19.600000000000001</v>
      </c>
      <c r="AU526">
        <v>12</v>
      </c>
      <c r="AV526">
        <v>10</v>
      </c>
      <c r="AW526" t="s">
        <v>218</v>
      </c>
      <c r="AX526">
        <v>1.2467999999999999</v>
      </c>
      <c r="AY526">
        <v>1.9</v>
      </c>
      <c r="AZ526">
        <v>2.2999999999999998</v>
      </c>
      <c r="BA526">
        <v>14.686999999999999</v>
      </c>
      <c r="BB526">
        <v>14.62</v>
      </c>
      <c r="BC526">
        <v>1</v>
      </c>
      <c r="BD526">
        <v>14.451000000000001</v>
      </c>
      <c r="BE526">
        <v>2958.5749999999998</v>
      </c>
      <c r="BF526">
        <v>121.462</v>
      </c>
      <c r="BG526">
        <v>0.77800000000000002</v>
      </c>
      <c r="BH526">
        <v>2.1999999999999999E-2</v>
      </c>
      <c r="BI526">
        <v>0.8</v>
      </c>
      <c r="BJ526">
        <v>0.61299999999999999</v>
      </c>
      <c r="BK526">
        <v>1.7000000000000001E-2</v>
      </c>
      <c r="BL526">
        <v>0.63100000000000001</v>
      </c>
      <c r="BM526">
        <v>2.7397</v>
      </c>
      <c r="BQ526">
        <v>0</v>
      </c>
      <c r="BR526">
        <v>-3.848E-2</v>
      </c>
      <c r="BS526">
        <v>-5</v>
      </c>
      <c r="BT526">
        <v>5.0000000000000001E-3</v>
      </c>
      <c r="BU526">
        <v>-0.94035500000000005</v>
      </c>
      <c r="BV526">
        <v>0</v>
      </c>
      <c r="BW526" t="s">
        <v>155</v>
      </c>
      <c r="BX526">
        <v>0.78900000000000003</v>
      </c>
    </row>
    <row r="527" spans="1:76" x14ac:dyDescent="0.25">
      <c r="A527" s="26">
        <v>43530</v>
      </c>
      <c r="B527" s="29">
        <v>0.71154937500000004</v>
      </c>
      <c r="C527">
        <v>14.1</v>
      </c>
      <c r="D527">
        <v>0.99860000000000004</v>
      </c>
      <c r="E527">
        <v>9986.4995959999997</v>
      </c>
      <c r="F527">
        <v>33</v>
      </c>
      <c r="G527">
        <v>0.9</v>
      </c>
      <c r="H527">
        <v>433.1</v>
      </c>
      <c r="J527">
        <v>0</v>
      </c>
      <c r="K527">
        <v>0.87319999999999998</v>
      </c>
      <c r="L527">
        <v>12.312200000000001</v>
      </c>
      <c r="M527">
        <v>0.872</v>
      </c>
      <c r="N527">
        <v>28.802</v>
      </c>
      <c r="O527">
        <v>0.78590000000000004</v>
      </c>
      <c r="P527">
        <v>29.6</v>
      </c>
      <c r="Q527">
        <v>22.714600000000001</v>
      </c>
      <c r="R527">
        <v>0.61980000000000002</v>
      </c>
      <c r="S527">
        <v>23.3</v>
      </c>
      <c r="T527">
        <v>433.07139999999998</v>
      </c>
      <c r="W527">
        <v>0</v>
      </c>
      <c r="X527">
        <v>0</v>
      </c>
      <c r="Y527">
        <v>11.5</v>
      </c>
      <c r="Z527">
        <v>857</v>
      </c>
      <c r="AA527">
        <v>843</v>
      </c>
      <c r="AB527">
        <v>845</v>
      </c>
      <c r="AC527">
        <v>89</v>
      </c>
      <c r="AD527">
        <v>17.98</v>
      </c>
      <c r="AE527">
        <v>0.41</v>
      </c>
      <c r="AF527">
        <v>982</v>
      </c>
      <c r="AG527">
        <v>-4</v>
      </c>
      <c r="AH527">
        <v>41</v>
      </c>
      <c r="AI527">
        <v>35</v>
      </c>
      <c r="AJ527">
        <v>190</v>
      </c>
      <c r="AK527">
        <v>167.9</v>
      </c>
      <c r="AL527">
        <v>4.4000000000000004</v>
      </c>
      <c r="AM527">
        <v>174.7</v>
      </c>
      <c r="AN527" t="s">
        <v>155</v>
      </c>
      <c r="AO527">
        <v>1</v>
      </c>
      <c r="AP527" s="28">
        <v>0.92003472222222227</v>
      </c>
      <c r="AQ527">
        <v>47.158569</v>
      </c>
      <c r="AR527">
        <v>-88.484398999999996</v>
      </c>
      <c r="AS527">
        <v>308.89999999999998</v>
      </c>
      <c r="AT527">
        <v>19.2</v>
      </c>
      <c r="AU527">
        <v>12</v>
      </c>
      <c r="AV527">
        <v>10</v>
      </c>
      <c r="AW527" t="s">
        <v>218</v>
      </c>
      <c r="AX527">
        <v>1.3</v>
      </c>
      <c r="AY527">
        <v>1.9</v>
      </c>
      <c r="AZ527">
        <v>2.2999999999999998</v>
      </c>
      <c r="BA527">
        <v>14.686999999999999</v>
      </c>
      <c r="BB527">
        <v>14.56</v>
      </c>
      <c r="BC527">
        <v>0.99</v>
      </c>
      <c r="BD527">
        <v>14.521000000000001</v>
      </c>
      <c r="BE527">
        <v>2939.4769999999999</v>
      </c>
      <c r="BF527">
        <v>132.50800000000001</v>
      </c>
      <c r="BG527">
        <v>0.72</v>
      </c>
      <c r="BH527">
        <v>0.02</v>
      </c>
      <c r="BI527">
        <v>0.74</v>
      </c>
      <c r="BJ527">
        <v>0.56799999999999995</v>
      </c>
      <c r="BK527">
        <v>1.4999999999999999E-2</v>
      </c>
      <c r="BL527">
        <v>0.58299999999999996</v>
      </c>
      <c r="BM527">
        <v>3.2833000000000001</v>
      </c>
      <c r="BQ527">
        <v>0</v>
      </c>
      <c r="BR527">
        <v>-4.0640000000000003E-2</v>
      </c>
      <c r="BS527">
        <v>-5</v>
      </c>
      <c r="BT527">
        <v>5.0000000000000001E-3</v>
      </c>
      <c r="BU527">
        <v>-0.99314000000000002</v>
      </c>
      <c r="BV527">
        <v>0</v>
      </c>
      <c r="BW527" t="s">
        <v>155</v>
      </c>
      <c r="BX527">
        <v>0.78900000000000003</v>
      </c>
    </row>
    <row r="528" spans="1:76" x14ac:dyDescent="0.25">
      <c r="A528" s="26">
        <v>43530</v>
      </c>
      <c r="B528" s="29">
        <v>0.71156094907407408</v>
      </c>
      <c r="C528">
        <v>14.052</v>
      </c>
      <c r="D528">
        <v>1.0504</v>
      </c>
      <c r="E528">
        <v>10504.160959000001</v>
      </c>
      <c r="F528">
        <v>31.5</v>
      </c>
      <c r="G528">
        <v>1</v>
      </c>
      <c r="H528">
        <v>483.1</v>
      </c>
      <c r="J528">
        <v>0</v>
      </c>
      <c r="K528">
        <v>0.87309999999999999</v>
      </c>
      <c r="L528">
        <v>12.268599999999999</v>
      </c>
      <c r="M528">
        <v>0.91710000000000003</v>
      </c>
      <c r="N528">
        <v>27.458500000000001</v>
      </c>
      <c r="O528">
        <v>0.85660000000000003</v>
      </c>
      <c r="P528">
        <v>28.3</v>
      </c>
      <c r="Q528">
        <v>21.655000000000001</v>
      </c>
      <c r="R528">
        <v>0.67559999999999998</v>
      </c>
      <c r="S528">
        <v>22.3</v>
      </c>
      <c r="T528">
        <v>483.14729999999997</v>
      </c>
      <c r="W528">
        <v>0</v>
      </c>
      <c r="X528">
        <v>0</v>
      </c>
      <c r="Y528">
        <v>11.5</v>
      </c>
      <c r="Z528">
        <v>858</v>
      </c>
      <c r="AA528">
        <v>845</v>
      </c>
      <c r="AB528">
        <v>848</v>
      </c>
      <c r="AC528">
        <v>89</v>
      </c>
      <c r="AD528">
        <v>17.98</v>
      </c>
      <c r="AE528">
        <v>0.41</v>
      </c>
      <c r="AF528">
        <v>982</v>
      </c>
      <c r="AG528">
        <v>-4</v>
      </c>
      <c r="AH528">
        <v>41</v>
      </c>
      <c r="AI528">
        <v>35</v>
      </c>
      <c r="AJ528">
        <v>190</v>
      </c>
      <c r="AK528">
        <v>167.1</v>
      </c>
      <c r="AL528">
        <v>4.4000000000000004</v>
      </c>
      <c r="AM528">
        <v>174.4</v>
      </c>
      <c r="AN528" t="s">
        <v>155</v>
      </c>
      <c r="AO528">
        <v>1</v>
      </c>
      <c r="AP528" s="28">
        <v>0.9200462962962962</v>
      </c>
      <c r="AQ528">
        <v>47.158631</v>
      </c>
      <c r="AR528">
        <v>-88.484314999999995</v>
      </c>
      <c r="AS528">
        <v>308.7</v>
      </c>
      <c r="AT528">
        <v>19.5</v>
      </c>
      <c r="AU528">
        <v>12</v>
      </c>
      <c r="AV528">
        <v>10</v>
      </c>
      <c r="AW528" t="s">
        <v>218</v>
      </c>
      <c r="AX528">
        <v>1.3</v>
      </c>
      <c r="AY528">
        <v>1.8064</v>
      </c>
      <c r="AZ528">
        <v>2.2532000000000001</v>
      </c>
      <c r="BA528">
        <v>14.686999999999999</v>
      </c>
      <c r="BB528">
        <v>14.54</v>
      </c>
      <c r="BC528">
        <v>0.99</v>
      </c>
      <c r="BD528">
        <v>14.539</v>
      </c>
      <c r="BE528">
        <v>2927.6309999999999</v>
      </c>
      <c r="BF528">
        <v>139.286</v>
      </c>
      <c r="BG528">
        <v>0.68600000000000005</v>
      </c>
      <c r="BH528">
        <v>2.1000000000000001E-2</v>
      </c>
      <c r="BI528">
        <v>0.70799999999999996</v>
      </c>
      <c r="BJ528">
        <v>0.54100000000000004</v>
      </c>
      <c r="BK528">
        <v>1.7000000000000001E-2</v>
      </c>
      <c r="BL528">
        <v>0.55800000000000005</v>
      </c>
      <c r="BM528">
        <v>3.6610999999999998</v>
      </c>
      <c r="BQ528">
        <v>0</v>
      </c>
      <c r="BR528">
        <v>-4.1000000000000002E-2</v>
      </c>
      <c r="BS528">
        <v>-5</v>
      </c>
      <c r="BT528">
        <v>5.0000000000000001E-3</v>
      </c>
      <c r="BU528">
        <v>-1.001938</v>
      </c>
      <c r="BV528">
        <v>0</v>
      </c>
      <c r="BW528" t="s">
        <v>155</v>
      </c>
      <c r="BX528">
        <v>0.78900000000000003</v>
      </c>
    </row>
    <row r="529" spans="1:76" x14ac:dyDescent="0.25">
      <c r="A529" s="26">
        <v>43530</v>
      </c>
      <c r="B529" s="29">
        <v>0.71157252314814812</v>
      </c>
      <c r="C529">
        <v>13.863</v>
      </c>
      <c r="D529">
        <v>1.2403999999999999</v>
      </c>
      <c r="E529">
        <v>12404.339011</v>
      </c>
      <c r="F529">
        <v>30.5</v>
      </c>
      <c r="G529">
        <v>1</v>
      </c>
      <c r="H529">
        <v>522.1</v>
      </c>
      <c r="J529">
        <v>0</v>
      </c>
      <c r="K529">
        <v>0.87280000000000002</v>
      </c>
      <c r="L529">
        <v>12.1</v>
      </c>
      <c r="M529">
        <v>1.0827</v>
      </c>
      <c r="N529">
        <v>26.6008</v>
      </c>
      <c r="O529">
        <v>0.87280000000000002</v>
      </c>
      <c r="P529">
        <v>27.5</v>
      </c>
      <c r="Q529">
        <v>20.9786</v>
      </c>
      <c r="R529">
        <v>0.68840000000000001</v>
      </c>
      <c r="S529">
        <v>21.7</v>
      </c>
      <c r="T529">
        <v>522.05129999999997</v>
      </c>
      <c r="W529">
        <v>0</v>
      </c>
      <c r="X529">
        <v>0</v>
      </c>
      <c r="Y529">
        <v>11.5</v>
      </c>
      <c r="Z529">
        <v>858</v>
      </c>
      <c r="AA529">
        <v>844</v>
      </c>
      <c r="AB529">
        <v>848</v>
      </c>
      <c r="AC529">
        <v>89</v>
      </c>
      <c r="AD529">
        <v>17.98</v>
      </c>
      <c r="AE529">
        <v>0.41</v>
      </c>
      <c r="AF529">
        <v>982</v>
      </c>
      <c r="AG529">
        <v>-4</v>
      </c>
      <c r="AH529">
        <v>41</v>
      </c>
      <c r="AI529">
        <v>35</v>
      </c>
      <c r="AJ529">
        <v>190.9</v>
      </c>
      <c r="AK529">
        <v>167.9</v>
      </c>
      <c r="AL529">
        <v>4.5</v>
      </c>
      <c r="AM529">
        <v>174</v>
      </c>
      <c r="AN529" t="s">
        <v>155</v>
      </c>
      <c r="AO529">
        <v>1</v>
      </c>
      <c r="AP529" s="28">
        <v>0.92005787037037035</v>
      </c>
      <c r="AQ529">
        <v>47.158710999999997</v>
      </c>
      <c r="AR529">
        <v>-88.484255000000005</v>
      </c>
      <c r="AS529">
        <v>308.5</v>
      </c>
      <c r="AT529">
        <v>20.2</v>
      </c>
      <c r="AU529">
        <v>12</v>
      </c>
      <c r="AV529">
        <v>10</v>
      </c>
      <c r="AW529" t="s">
        <v>218</v>
      </c>
      <c r="AX529">
        <v>1.6744000000000001</v>
      </c>
      <c r="AY529">
        <v>1.3724000000000001</v>
      </c>
      <c r="AZ529">
        <v>2.5276000000000001</v>
      </c>
      <c r="BA529">
        <v>14.686999999999999</v>
      </c>
      <c r="BB529">
        <v>14.52</v>
      </c>
      <c r="BC529">
        <v>0.99</v>
      </c>
      <c r="BD529">
        <v>14.567</v>
      </c>
      <c r="BE529">
        <v>2887.19</v>
      </c>
      <c r="BF529">
        <v>164.429</v>
      </c>
      <c r="BG529">
        <v>0.66500000000000004</v>
      </c>
      <c r="BH529">
        <v>2.1999999999999999E-2</v>
      </c>
      <c r="BI529">
        <v>0.68700000000000006</v>
      </c>
      <c r="BJ529">
        <v>0.52400000000000002</v>
      </c>
      <c r="BK529">
        <v>1.7000000000000001E-2</v>
      </c>
      <c r="BL529">
        <v>0.54100000000000004</v>
      </c>
      <c r="BM529">
        <v>3.9556</v>
      </c>
      <c r="BQ529">
        <v>0</v>
      </c>
      <c r="BR529">
        <v>-3.8359999999999998E-2</v>
      </c>
      <c r="BS529">
        <v>-5</v>
      </c>
      <c r="BT529">
        <v>5.0000000000000001E-3</v>
      </c>
      <c r="BU529">
        <v>-0.93742300000000001</v>
      </c>
      <c r="BV529">
        <v>0</v>
      </c>
      <c r="BW529" t="s">
        <v>155</v>
      </c>
      <c r="BX529">
        <v>0.78900000000000003</v>
      </c>
    </row>
    <row r="530" spans="1:76" x14ac:dyDescent="0.25">
      <c r="A530" s="26">
        <v>43530</v>
      </c>
      <c r="B530" s="29">
        <v>0.71158409722222216</v>
      </c>
      <c r="C530">
        <v>13.628</v>
      </c>
      <c r="D530">
        <v>1.5637000000000001</v>
      </c>
      <c r="E530">
        <v>15636.868687</v>
      </c>
      <c r="F530">
        <v>30</v>
      </c>
      <c r="G530">
        <v>1</v>
      </c>
      <c r="H530">
        <v>617.79999999999995</v>
      </c>
      <c r="J530">
        <v>0</v>
      </c>
      <c r="K530">
        <v>0.87170000000000003</v>
      </c>
      <c r="L530">
        <v>11.8803</v>
      </c>
      <c r="M530">
        <v>1.3631</v>
      </c>
      <c r="N530">
        <v>26.168500000000002</v>
      </c>
      <c r="O530">
        <v>0.87170000000000003</v>
      </c>
      <c r="P530">
        <v>27</v>
      </c>
      <c r="Q530">
        <v>20.637699999999999</v>
      </c>
      <c r="R530">
        <v>0.6875</v>
      </c>
      <c r="S530">
        <v>21.3</v>
      </c>
      <c r="T530">
        <v>617.77909999999997</v>
      </c>
      <c r="W530">
        <v>0</v>
      </c>
      <c r="X530">
        <v>0</v>
      </c>
      <c r="Y530">
        <v>11.5</v>
      </c>
      <c r="Z530">
        <v>859</v>
      </c>
      <c r="AA530">
        <v>845</v>
      </c>
      <c r="AB530">
        <v>848</v>
      </c>
      <c r="AC530">
        <v>89</v>
      </c>
      <c r="AD530">
        <v>17.98</v>
      </c>
      <c r="AE530">
        <v>0.41</v>
      </c>
      <c r="AF530">
        <v>982</v>
      </c>
      <c r="AG530">
        <v>-4</v>
      </c>
      <c r="AH530">
        <v>41</v>
      </c>
      <c r="AI530">
        <v>35</v>
      </c>
      <c r="AJ530">
        <v>190.1</v>
      </c>
      <c r="AK530">
        <v>168</v>
      </c>
      <c r="AL530">
        <v>4.5</v>
      </c>
      <c r="AM530">
        <v>174</v>
      </c>
      <c r="AN530" t="s">
        <v>155</v>
      </c>
      <c r="AO530">
        <v>1</v>
      </c>
      <c r="AP530" s="28">
        <v>0.9200694444444445</v>
      </c>
      <c r="AQ530">
        <v>47.158797</v>
      </c>
      <c r="AR530">
        <v>-88.484217000000001</v>
      </c>
      <c r="AS530">
        <v>308.3</v>
      </c>
      <c r="AT530">
        <v>20.8</v>
      </c>
      <c r="AU530">
        <v>12</v>
      </c>
      <c r="AV530">
        <v>10</v>
      </c>
      <c r="AW530" t="s">
        <v>218</v>
      </c>
      <c r="AX530">
        <v>2.1467999999999998</v>
      </c>
      <c r="AY530">
        <v>1</v>
      </c>
      <c r="AZ530">
        <v>2.9</v>
      </c>
      <c r="BA530">
        <v>14.686999999999999</v>
      </c>
      <c r="BB530">
        <v>14.38</v>
      </c>
      <c r="BC530">
        <v>0.98</v>
      </c>
      <c r="BD530">
        <v>14.714</v>
      </c>
      <c r="BE530">
        <v>2819.7370000000001</v>
      </c>
      <c r="BF530">
        <v>205.917</v>
      </c>
      <c r="BG530">
        <v>0.65</v>
      </c>
      <c r="BH530">
        <v>2.1999999999999999E-2</v>
      </c>
      <c r="BI530">
        <v>0.67200000000000004</v>
      </c>
      <c r="BJ530">
        <v>0.51300000000000001</v>
      </c>
      <c r="BK530">
        <v>1.7000000000000001E-2</v>
      </c>
      <c r="BL530">
        <v>0.53</v>
      </c>
      <c r="BM530">
        <v>4.6562000000000001</v>
      </c>
      <c r="BQ530">
        <v>0</v>
      </c>
      <c r="BR530">
        <v>-4.0637E-2</v>
      </c>
      <c r="BS530">
        <v>-5</v>
      </c>
      <c r="BT530">
        <v>5.0000000000000001E-3</v>
      </c>
      <c r="BU530">
        <v>-0.99307599999999996</v>
      </c>
      <c r="BV530">
        <v>0</v>
      </c>
      <c r="BW530" t="s">
        <v>155</v>
      </c>
      <c r="BX530">
        <v>0.78900000000000003</v>
      </c>
    </row>
    <row r="531" spans="1:76" x14ac:dyDescent="0.25">
      <c r="A531" s="26">
        <v>43530</v>
      </c>
      <c r="B531" s="29">
        <v>0.71159567129629631</v>
      </c>
      <c r="C531">
        <v>13.579000000000001</v>
      </c>
      <c r="D531">
        <v>1.8378000000000001</v>
      </c>
      <c r="E531">
        <v>18378.395904000001</v>
      </c>
      <c r="F531">
        <v>30.6</v>
      </c>
      <c r="G531">
        <v>0.9</v>
      </c>
      <c r="H531">
        <v>741.9</v>
      </c>
      <c r="J531">
        <v>0</v>
      </c>
      <c r="K531">
        <v>0.86960000000000004</v>
      </c>
      <c r="L531">
        <v>11.808299999999999</v>
      </c>
      <c r="M531">
        <v>1.5982000000000001</v>
      </c>
      <c r="N531">
        <v>26.647300000000001</v>
      </c>
      <c r="O531">
        <v>0.78269999999999995</v>
      </c>
      <c r="P531">
        <v>27.4</v>
      </c>
      <c r="Q531">
        <v>21.0153</v>
      </c>
      <c r="R531">
        <v>0.61719999999999997</v>
      </c>
      <c r="S531">
        <v>21.6</v>
      </c>
      <c r="T531">
        <v>741.89840000000004</v>
      </c>
      <c r="W531">
        <v>0</v>
      </c>
      <c r="X531">
        <v>0</v>
      </c>
      <c r="Y531">
        <v>11.5</v>
      </c>
      <c r="Z531">
        <v>860</v>
      </c>
      <c r="AA531">
        <v>846</v>
      </c>
      <c r="AB531">
        <v>849</v>
      </c>
      <c r="AC531">
        <v>89</v>
      </c>
      <c r="AD531">
        <v>17.98</v>
      </c>
      <c r="AE531">
        <v>0.41</v>
      </c>
      <c r="AF531">
        <v>982</v>
      </c>
      <c r="AG531">
        <v>-4</v>
      </c>
      <c r="AH531">
        <v>41</v>
      </c>
      <c r="AI531">
        <v>35</v>
      </c>
      <c r="AJ531">
        <v>190.9</v>
      </c>
      <c r="AK531">
        <v>168</v>
      </c>
      <c r="AL531">
        <v>4.5</v>
      </c>
      <c r="AM531">
        <v>174</v>
      </c>
      <c r="AN531" t="s">
        <v>155</v>
      </c>
      <c r="AO531">
        <v>1</v>
      </c>
      <c r="AP531" s="28">
        <v>0.92008101851851853</v>
      </c>
      <c r="AQ531">
        <v>47.158887999999997</v>
      </c>
      <c r="AR531">
        <v>-88.484189999999998</v>
      </c>
      <c r="AS531">
        <v>308.10000000000002</v>
      </c>
      <c r="AT531">
        <v>21.8</v>
      </c>
      <c r="AU531">
        <v>12</v>
      </c>
      <c r="AV531">
        <v>10</v>
      </c>
      <c r="AW531" t="s">
        <v>218</v>
      </c>
      <c r="AX531">
        <v>1.6852</v>
      </c>
      <c r="AY531">
        <v>1.0468</v>
      </c>
      <c r="AZ531">
        <v>2.4788000000000001</v>
      </c>
      <c r="BA531">
        <v>14.686999999999999</v>
      </c>
      <c r="BB531">
        <v>14.14</v>
      </c>
      <c r="BC531">
        <v>0.96</v>
      </c>
      <c r="BD531">
        <v>14.993</v>
      </c>
      <c r="BE531">
        <v>2766.0419999999999</v>
      </c>
      <c r="BF531">
        <v>238.27799999999999</v>
      </c>
      <c r="BG531">
        <v>0.65400000000000003</v>
      </c>
      <c r="BH531">
        <v>1.9E-2</v>
      </c>
      <c r="BI531">
        <v>0.67300000000000004</v>
      </c>
      <c r="BJ531">
        <v>0.51600000000000001</v>
      </c>
      <c r="BK531">
        <v>1.4999999999999999E-2</v>
      </c>
      <c r="BL531">
        <v>0.53100000000000003</v>
      </c>
      <c r="BM531">
        <v>5.5186000000000002</v>
      </c>
      <c r="BQ531">
        <v>0</v>
      </c>
      <c r="BR531">
        <v>-3.9239999999999997E-2</v>
      </c>
      <c r="BS531">
        <v>-5</v>
      </c>
      <c r="BT531">
        <v>5.0000000000000001E-3</v>
      </c>
      <c r="BU531">
        <v>-0.95893399999999995</v>
      </c>
      <c r="BV531">
        <v>0</v>
      </c>
      <c r="BW531" t="s">
        <v>155</v>
      </c>
      <c r="BX531">
        <v>0.78900000000000003</v>
      </c>
    </row>
    <row r="532" spans="1:76" x14ac:dyDescent="0.25">
      <c r="A532" s="26">
        <v>43530</v>
      </c>
      <c r="B532" s="29">
        <v>0.71160724537037046</v>
      </c>
      <c r="C532">
        <v>13.542</v>
      </c>
      <c r="D532">
        <v>1.8924000000000001</v>
      </c>
      <c r="E532">
        <v>18924.470990000002</v>
      </c>
      <c r="F532">
        <v>35.299999999999997</v>
      </c>
      <c r="G532">
        <v>0.9</v>
      </c>
      <c r="H532">
        <v>852.1</v>
      </c>
      <c r="J532">
        <v>0</v>
      </c>
      <c r="K532">
        <v>0.86929999999999996</v>
      </c>
      <c r="L532">
        <v>11.772600000000001</v>
      </c>
      <c r="M532">
        <v>1.6451</v>
      </c>
      <c r="N532">
        <v>30.664100000000001</v>
      </c>
      <c r="O532">
        <v>0.78239999999999998</v>
      </c>
      <c r="P532">
        <v>31.4</v>
      </c>
      <c r="Q532">
        <v>24.1831</v>
      </c>
      <c r="R532">
        <v>0.61699999999999999</v>
      </c>
      <c r="S532">
        <v>24.8</v>
      </c>
      <c r="T532">
        <v>852.08240000000001</v>
      </c>
      <c r="W532">
        <v>0</v>
      </c>
      <c r="X532">
        <v>0</v>
      </c>
      <c r="Y532">
        <v>11.5</v>
      </c>
      <c r="Z532">
        <v>861</v>
      </c>
      <c r="AA532">
        <v>846</v>
      </c>
      <c r="AB532">
        <v>849</v>
      </c>
      <c r="AC532">
        <v>89</v>
      </c>
      <c r="AD532">
        <v>17.98</v>
      </c>
      <c r="AE532">
        <v>0.41</v>
      </c>
      <c r="AF532">
        <v>982</v>
      </c>
      <c r="AG532">
        <v>-4</v>
      </c>
      <c r="AH532">
        <v>41</v>
      </c>
      <c r="AI532">
        <v>35</v>
      </c>
      <c r="AJ532">
        <v>191</v>
      </c>
      <c r="AK532">
        <v>168</v>
      </c>
      <c r="AL532">
        <v>4.5</v>
      </c>
      <c r="AM532">
        <v>174</v>
      </c>
      <c r="AN532" t="s">
        <v>155</v>
      </c>
      <c r="AO532">
        <v>1</v>
      </c>
      <c r="AP532" s="28">
        <v>0.92009259259259257</v>
      </c>
      <c r="AQ532">
        <v>47.158985000000001</v>
      </c>
      <c r="AR532">
        <v>-88.484172000000001</v>
      </c>
      <c r="AS532">
        <v>307.89999999999998</v>
      </c>
      <c r="AT532">
        <v>23.3</v>
      </c>
      <c r="AU532">
        <v>12</v>
      </c>
      <c r="AV532">
        <v>10</v>
      </c>
      <c r="AW532" t="s">
        <v>218</v>
      </c>
      <c r="AX532">
        <v>1.3808</v>
      </c>
      <c r="AY532">
        <v>1.0531999999999999</v>
      </c>
      <c r="AZ532">
        <v>2.234</v>
      </c>
      <c r="BA532">
        <v>14.686999999999999</v>
      </c>
      <c r="BB532">
        <v>14.11</v>
      </c>
      <c r="BC532">
        <v>0.96</v>
      </c>
      <c r="BD532">
        <v>15.032999999999999</v>
      </c>
      <c r="BE532">
        <v>2753.125</v>
      </c>
      <c r="BF532">
        <v>244.86699999999999</v>
      </c>
      <c r="BG532">
        <v>0.751</v>
      </c>
      <c r="BH532">
        <v>1.9E-2</v>
      </c>
      <c r="BI532">
        <v>0.77</v>
      </c>
      <c r="BJ532">
        <v>0.59199999999999997</v>
      </c>
      <c r="BK532">
        <v>1.4999999999999999E-2</v>
      </c>
      <c r="BL532">
        <v>0.60699999999999998</v>
      </c>
      <c r="BM532">
        <v>6.3277000000000001</v>
      </c>
      <c r="BQ532">
        <v>0</v>
      </c>
      <c r="BR532">
        <v>-3.9879999999999999E-2</v>
      </c>
      <c r="BS532">
        <v>-5</v>
      </c>
      <c r="BT532">
        <v>5.0000000000000001E-3</v>
      </c>
      <c r="BU532">
        <v>-0.97456799999999999</v>
      </c>
      <c r="BV532">
        <v>0</v>
      </c>
      <c r="BW532" t="s">
        <v>155</v>
      </c>
      <c r="BX532">
        <v>0.78900000000000003</v>
      </c>
    </row>
    <row r="533" spans="1:76" x14ac:dyDescent="0.25">
      <c r="A533" s="26">
        <v>43530</v>
      </c>
      <c r="B533" s="29">
        <v>0.71161881944444438</v>
      </c>
      <c r="C533">
        <v>13.446999999999999</v>
      </c>
      <c r="D533">
        <v>1.9519</v>
      </c>
      <c r="E533">
        <v>19519.430894000001</v>
      </c>
      <c r="F533">
        <v>43.6</v>
      </c>
      <c r="G533">
        <v>0.9</v>
      </c>
      <c r="H533">
        <v>938.2</v>
      </c>
      <c r="J533">
        <v>0</v>
      </c>
      <c r="K533">
        <v>0.86939999999999995</v>
      </c>
      <c r="L533">
        <v>11.6905</v>
      </c>
      <c r="M533">
        <v>1.6970000000000001</v>
      </c>
      <c r="N533">
        <v>37.933599999999998</v>
      </c>
      <c r="O533">
        <v>0.78249999999999997</v>
      </c>
      <c r="P533">
        <v>38.700000000000003</v>
      </c>
      <c r="Q533">
        <v>29.9162</v>
      </c>
      <c r="R533">
        <v>0.61709999999999998</v>
      </c>
      <c r="S533">
        <v>30.5</v>
      </c>
      <c r="T533">
        <v>938.19719999999995</v>
      </c>
      <c r="W533">
        <v>0</v>
      </c>
      <c r="X533">
        <v>0</v>
      </c>
      <c r="Y533">
        <v>11.4</v>
      </c>
      <c r="Z533">
        <v>862</v>
      </c>
      <c r="AA533">
        <v>847</v>
      </c>
      <c r="AB533">
        <v>850</v>
      </c>
      <c r="AC533">
        <v>89</v>
      </c>
      <c r="AD533">
        <v>17.98</v>
      </c>
      <c r="AE533">
        <v>0.41</v>
      </c>
      <c r="AF533">
        <v>982</v>
      </c>
      <c r="AG533">
        <v>-4</v>
      </c>
      <c r="AH533">
        <v>41</v>
      </c>
      <c r="AI533">
        <v>35</v>
      </c>
      <c r="AJ533">
        <v>191</v>
      </c>
      <c r="AK533">
        <v>167.1</v>
      </c>
      <c r="AL533">
        <v>4.4000000000000004</v>
      </c>
      <c r="AM533">
        <v>174</v>
      </c>
      <c r="AN533" t="s">
        <v>155</v>
      </c>
      <c r="AO533">
        <v>1</v>
      </c>
      <c r="AP533" s="28">
        <v>0.92010416666666661</v>
      </c>
      <c r="AQ533">
        <v>47.159094000000003</v>
      </c>
      <c r="AR533">
        <v>-88.484173999999996</v>
      </c>
      <c r="AS533">
        <v>307.89999999999998</v>
      </c>
      <c r="AT533">
        <v>24.9</v>
      </c>
      <c r="AU533">
        <v>12</v>
      </c>
      <c r="AV533">
        <v>10</v>
      </c>
      <c r="AW533" t="s">
        <v>218</v>
      </c>
      <c r="AX533">
        <v>1.7</v>
      </c>
      <c r="AY533">
        <v>1.1872</v>
      </c>
      <c r="AZ533">
        <v>2.6404000000000001</v>
      </c>
      <c r="BA533">
        <v>14.686999999999999</v>
      </c>
      <c r="BB533">
        <v>14.12</v>
      </c>
      <c r="BC533">
        <v>0.96</v>
      </c>
      <c r="BD533">
        <v>15.021000000000001</v>
      </c>
      <c r="BE533">
        <v>2738.3119999999999</v>
      </c>
      <c r="BF533">
        <v>252.99799999999999</v>
      </c>
      <c r="BG533">
        <v>0.93</v>
      </c>
      <c r="BH533">
        <v>1.9E-2</v>
      </c>
      <c r="BI533">
        <v>0.95</v>
      </c>
      <c r="BJ533">
        <v>0.73399999999999999</v>
      </c>
      <c r="BK533">
        <v>1.4999999999999999E-2</v>
      </c>
      <c r="BL533">
        <v>0.749</v>
      </c>
      <c r="BM533">
        <v>6.9783999999999997</v>
      </c>
      <c r="BQ533">
        <v>0</v>
      </c>
      <c r="BR533">
        <v>-4.1759999999999999E-2</v>
      </c>
      <c r="BS533">
        <v>-5</v>
      </c>
      <c r="BT533">
        <v>5.0000000000000001E-3</v>
      </c>
      <c r="BU533">
        <v>-1.02051</v>
      </c>
      <c r="BV533">
        <v>0</v>
      </c>
      <c r="BW533" t="s">
        <v>155</v>
      </c>
      <c r="BX533">
        <v>0.78900000000000003</v>
      </c>
    </row>
    <row r="534" spans="1:76" x14ac:dyDescent="0.25">
      <c r="A534" s="26">
        <v>43530</v>
      </c>
      <c r="B534" s="29">
        <v>0.71163039351851853</v>
      </c>
      <c r="C534">
        <v>13.263999999999999</v>
      </c>
      <c r="D534">
        <v>2.1764999999999999</v>
      </c>
      <c r="E534">
        <v>21765.409555999999</v>
      </c>
      <c r="F534">
        <v>57.1</v>
      </c>
      <c r="G534">
        <v>0.9</v>
      </c>
      <c r="H534">
        <v>995.7</v>
      </c>
      <c r="J534">
        <v>0</v>
      </c>
      <c r="K534">
        <v>0.86880000000000002</v>
      </c>
      <c r="L534">
        <v>11.5237</v>
      </c>
      <c r="M534">
        <v>1.891</v>
      </c>
      <c r="N534">
        <v>49.623199999999997</v>
      </c>
      <c r="O534">
        <v>0.78190000000000004</v>
      </c>
      <c r="P534">
        <v>50.4</v>
      </c>
      <c r="Q534">
        <v>39.135100000000001</v>
      </c>
      <c r="R534">
        <v>0.61670000000000003</v>
      </c>
      <c r="S534">
        <v>39.799999999999997</v>
      </c>
      <c r="T534">
        <v>995.68299999999999</v>
      </c>
      <c r="W534">
        <v>0</v>
      </c>
      <c r="X534">
        <v>0</v>
      </c>
      <c r="Y534">
        <v>11.5</v>
      </c>
      <c r="Z534">
        <v>864</v>
      </c>
      <c r="AA534">
        <v>849</v>
      </c>
      <c r="AB534">
        <v>852</v>
      </c>
      <c r="AC534">
        <v>89</v>
      </c>
      <c r="AD534">
        <v>17.98</v>
      </c>
      <c r="AE534">
        <v>0.41</v>
      </c>
      <c r="AF534">
        <v>982</v>
      </c>
      <c r="AG534">
        <v>-4</v>
      </c>
      <c r="AH534">
        <v>41</v>
      </c>
      <c r="AI534">
        <v>35</v>
      </c>
      <c r="AJ534">
        <v>191</v>
      </c>
      <c r="AK534">
        <v>167</v>
      </c>
      <c r="AL534">
        <v>4.5</v>
      </c>
      <c r="AM534">
        <v>174</v>
      </c>
      <c r="AN534" t="s">
        <v>155</v>
      </c>
      <c r="AO534">
        <v>1</v>
      </c>
      <c r="AP534" s="28">
        <v>0.92011574074074076</v>
      </c>
      <c r="AQ534">
        <v>47.159210999999999</v>
      </c>
      <c r="AR534">
        <v>-88.484184999999997</v>
      </c>
      <c r="AS534">
        <v>308.10000000000002</v>
      </c>
      <c r="AT534">
        <v>27</v>
      </c>
      <c r="AU534">
        <v>12</v>
      </c>
      <c r="AV534">
        <v>10</v>
      </c>
      <c r="AW534" t="s">
        <v>218</v>
      </c>
      <c r="AX534">
        <v>1.793506</v>
      </c>
      <c r="AY534">
        <v>1.212987</v>
      </c>
      <c r="AZ534">
        <v>2.8467530000000001</v>
      </c>
      <c r="BA534">
        <v>14.686999999999999</v>
      </c>
      <c r="BB534">
        <v>14.05</v>
      </c>
      <c r="BC534">
        <v>0.96</v>
      </c>
      <c r="BD534">
        <v>15.102</v>
      </c>
      <c r="BE534">
        <v>2692.6469999999999</v>
      </c>
      <c r="BF534">
        <v>281.22199999999998</v>
      </c>
      <c r="BG534">
        <v>1.214</v>
      </c>
      <c r="BH534">
        <v>1.9E-2</v>
      </c>
      <c r="BI534">
        <v>1.2330000000000001</v>
      </c>
      <c r="BJ534">
        <v>0.95799999999999996</v>
      </c>
      <c r="BK534">
        <v>1.4999999999999999E-2</v>
      </c>
      <c r="BL534">
        <v>0.97299999999999998</v>
      </c>
      <c r="BM534">
        <v>7.3879000000000001</v>
      </c>
      <c r="BQ534">
        <v>0</v>
      </c>
      <c r="BR534">
        <v>0.16656000000000001</v>
      </c>
      <c r="BS534">
        <v>-5</v>
      </c>
      <c r="BT534">
        <v>5.0000000000000001E-3</v>
      </c>
      <c r="BU534">
        <v>4.0703100000000001</v>
      </c>
      <c r="BV534">
        <v>0</v>
      </c>
      <c r="BW534" t="s">
        <v>155</v>
      </c>
      <c r="BX534">
        <v>0.78900000000000003</v>
      </c>
    </row>
    <row r="535" spans="1:76" x14ac:dyDescent="0.25">
      <c r="A535" s="26">
        <v>43530</v>
      </c>
      <c r="B535" s="29">
        <v>0.71164196759259257</v>
      </c>
      <c r="C535">
        <v>13.01</v>
      </c>
      <c r="D535">
        <v>2.5571999999999999</v>
      </c>
      <c r="E535">
        <v>25572.013147000001</v>
      </c>
      <c r="F535">
        <v>73.7</v>
      </c>
      <c r="G535">
        <v>0.8</v>
      </c>
      <c r="H535">
        <v>1055</v>
      </c>
      <c r="J535">
        <v>0</v>
      </c>
      <c r="K535">
        <v>0.86729999999999996</v>
      </c>
      <c r="L535">
        <v>11.2835</v>
      </c>
      <c r="M535">
        <v>2.2178</v>
      </c>
      <c r="N535">
        <v>63.946399999999997</v>
      </c>
      <c r="O535">
        <v>0.71189999999999998</v>
      </c>
      <c r="P535">
        <v>64.7</v>
      </c>
      <c r="Q535">
        <v>50.431100000000001</v>
      </c>
      <c r="R535">
        <v>0.56140000000000001</v>
      </c>
      <c r="S535">
        <v>51</v>
      </c>
      <c r="T535">
        <v>1055.0119</v>
      </c>
      <c r="W535">
        <v>0</v>
      </c>
      <c r="X535">
        <v>0</v>
      </c>
      <c r="Y535">
        <v>11.5</v>
      </c>
      <c r="Z535">
        <v>869</v>
      </c>
      <c r="AA535">
        <v>854</v>
      </c>
      <c r="AB535">
        <v>857</v>
      </c>
      <c r="AC535">
        <v>89</v>
      </c>
      <c r="AD535">
        <v>17.98</v>
      </c>
      <c r="AE535">
        <v>0.41</v>
      </c>
      <c r="AF535">
        <v>982</v>
      </c>
      <c r="AG535">
        <v>-4</v>
      </c>
      <c r="AH535">
        <v>40.119999999999997</v>
      </c>
      <c r="AI535">
        <v>35</v>
      </c>
      <c r="AJ535">
        <v>191</v>
      </c>
      <c r="AK535">
        <v>167</v>
      </c>
      <c r="AL535">
        <v>4.4000000000000004</v>
      </c>
      <c r="AM535">
        <v>174.2</v>
      </c>
      <c r="AN535" t="s">
        <v>155</v>
      </c>
      <c r="AO535">
        <v>1</v>
      </c>
      <c r="AP535" s="28">
        <v>0.92012731481481491</v>
      </c>
      <c r="AQ535">
        <v>47.159328000000002</v>
      </c>
      <c r="AR535">
        <v>-88.484187000000006</v>
      </c>
      <c r="AS535">
        <v>308.2</v>
      </c>
      <c r="AT535">
        <v>28</v>
      </c>
      <c r="AU535">
        <v>12</v>
      </c>
      <c r="AV535">
        <v>10</v>
      </c>
      <c r="AW535" t="s">
        <v>218</v>
      </c>
      <c r="AX535">
        <v>1.9</v>
      </c>
      <c r="AY535">
        <v>1</v>
      </c>
      <c r="AZ535">
        <v>2.9</v>
      </c>
      <c r="BA535">
        <v>14.686999999999999</v>
      </c>
      <c r="BB535">
        <v>13.88</v>
      </c>
      <c r="BC535">
        <v>0.95</v>
      </c>
      <c r="BD535">
        <v>15.301</v>
      </c>
      <c r="BE535">
        <v>2618.5120000000002</v>
      </c>
      <c r="BF535">
        <v>327.58199999999999</v>
      </c>
      <c r="BG535">
        <v>1.554</v>
      </c>
      <c r="BH535">
        <v>1.7000000000000001E-2</v>
      </c>
      <c r="BI535">
        <v>1.571</v>
      </c>
      <c r="BJ535">
        <v>1.226</v>
      </c>
      <c r="BK535">
        <v>1.4E-2</v>
      </c>
      <c r="BL535">
        <v>1.2390000000000001</v>
      </c>
      <c r="BM535">
        <v>7.7747000000000002</v>
      </c>
      <c r="BQ535">
        <v>0</v>
      </c>
      <c r="BR535">
        <v>0.59628000000000003</v>
      </c>
      <c r="BS535">
        <v>-5</v>
      </c>
      <c r="BT535">
        <v>5.0000000000000001E-3</v>
      </c>
      <c r="BU535">
        <v>14.571593</v>
      </c>
      <c r="BV535">
        <v>0</v>
      </c>
      <c r="BW535" t="s">
        <v>155</v>
      </c>
      <c r="BX535">
        <v>0.78900000000000003</v>
      </c>
    </row>
    <row r="536" spans="1:76" x14ac:dyDescent="0.25">
      <c r="A536" s="26">
        <v>43530</v>
      </c>
      <c r="B536" s="29">
        <v>0.71165354166666672</v>
      </c>
      <c r="C536">
        <v>13.01</v>
      </c>
      <c r="D536">
        <v>2.6833999999999998</v>
      </c>
      <c r="E536">
        <v>26834.156928</v>
      </c>
      <c r="F536">
        <v>98.9</v>
      </c>
      <c r="G536">
        <v>0.8</v>
      </c>
      <c r="H536">
        <v>1151.7</v>
      </c>
      <c r="J536">
        <v>0</v>
      </c>
      <c r="K536">
        <v>0.86609999999999998</v>
      </c>
      <c r="L536">
        <v>11.2683</v>
      </c>
      <c r="M536">
        <v>2.3241999999999998</v>
      </c>
      <c r="N536">
        <v>85.667000000000002</v>
      </c>
      <c r="O536">
        <v>0.69289999999999996</v>
      </c>
      <c r="P536">
        <v>86.4</v>
      </c>
      <c r="Q536">
        <v>67.560900000000004</v>
      </c>
      <c r="R536">
        <v>0.54649999999999999</v>
      </c>
      <c r="S536">
        <v>68.099999999999994</v>
      </c>
      <c r="T536">
        <v>1151.7421999999999</v>
      </c>
      <c r="W536">
        <v>0</v>
      </c>
      <c r="X536">
        <v>0</v>
      </c>
      <c r="Y536">
        <v>11.5</v>
      </c>
      <c r="Z536">
        <v>868</v>
      </c>
      <c r="AA536">
        <v>855</v>
      </c>
      <c r="AB536">
        <v>856</v>
      </c>
      <c r="AC536">
        <v>89</v>
      </c>
      <c r="AD536">
        <v>17.98</v>
      </c>
      <c r="AE536">
        <v>0.41</v>
      </c>
      <c r="AF536">
        <v>982</v>
      </c>
      <c r="AG536">
        <v>-4</v>
      </c>
      <c r="AH536">
        <v>40</v>
      </c>
      <c r="AI536">
        <v>35</v>
      </c>
      <c r="AJ536">
        <v>191</v>
      </c>
      <c r="AK536">
        <v>167.9</v>
      </c>
      <c r="AL536">
        <v>4.5</v>
      </c>
      <c r="AM536">
        <v>174.5</v>
      </c>
      <c r="AN536" t="s">
        <v>155</v>
      </c>
      <c r="AO536">
        <v>1</v>
      </c>
      <c r="AP536" s="28">
        <v>0.92013888888888884</v>
      </c>
      <c r="AQ536">
        <v>47.159458999999998</v>
      </c>
      <c r="AR536">
        <v>-88.484188000000003</v>
      </c>
      <c r="AS536">
        <v>308.2</v>
      </c>
      <c r="AT536">
        <v>29.5</v>
      </c>
      <c r="AU536">
        <v>12</v>
      </c>
      <c r="AV536">
        <v>10</v>
      </c>
      <c r="AW536" t="s">
        <v>218</v>
      </c>
      <c r="AX536">
        <v>1.9</v>
      </c>
      <c r="AY536">
        <v>1</v>
      </c>
      <c r="AZ536">
        <v>2.9</v>
      </c>
      <c r="BA536">
        <v>14.686999999999999</v>
      </c>
      <c r="BB536">
        <v>13.75</v>
      </c>
      <c r="BC536">
        <v>0.94</v>
      </c>
      <c r="BD536">
        <v>15.457000000000001</v>
      </c>
      <c r="BE536">
        <v>2595.6950000000002</v>
      </c>
      <c r="BF536">
        <v>340.755</v>
      </c>
      <c r="BG536">
        <v>2.0670000000000002</v>
      </c>
      <c r="BH536">
        <v>1.7000000000000001E-2</v>
      </c>
      <c r="BI536">
        <v>2.0830000000000002</v>
      </c>
      <c r="BJ536">
        <v>1.63</v>
      </c>
      <c r="BK536">
        <v>1.2999999999999999E-2</v>
      </c>
      <c r="BL536">
        <v>1.643</v>
      </c>
      <c r="BM536">
        <v>8.4248999999999992</v>
      </c>
      <c r="BQ536">
        <v>0</v>
      </c>
      <c r="BR536">
        <v>0.45476</v>
      </c>
      <c r="BS536">
        <v>-5</v>
      </c>
      <c r="BT536">
        <v>5.0000000000000001E-3</v>
      </c>
      <c r="BU536">
        <v>11.113198000000001</v>
      </c>
      <c r="BV536">
        <v>0</v>
      </c>
      <c r="BW536" t="s">
        <v>155</v>
      </c>
      <c r="BX536">
        <v>0.78900000000000003</v>
      </c>
    </row>
    <row r="537" spans="1:76" x14ac:dyDescent="0.25">
      <c r="A537" s="26">
        <v>43530</v>
      </c>
      <c r="B537" s="29">
        <v>0.71166511574074065</v>
      </c>
      <c r="C537">
        <v>13.4</v>
      </c>
      <c r="D537">
        <v>1.9032</v>
      </c>
      <c r="E537">
        <v>19032.011834000001</v>
      </c>
      <c r="F537">
        <v>128.9</v>
      </c>
      <c r="G537">
        <v>0.7</v>
      </c>
      <c r="H537">
        <v>1168.4000000000001</v>
      </c>
      <c r="J537">
        <v>0</v>
      </c>
      <c r="K537">
        <v>0.87</v>
      </c>
      <c r="L537">
        <v>11.657999999999999</v>
      </c>
      <c r="M537">
        <v>1.6557999999999999</v>
      </c>
      <c r="N537">
        <v>112.172</v>
      </c>
      <c r="O537">
        <v>0.60899999999999999</v>
      </c>
      <c r="P537">
        <v>112.8</v>
      </c>
      <c r="Q537">
        <v>88.463999999999999</v>
      </c>
      <c r="R537">
        <v>0.4803</v>
      </c>
      <c r="S537">
        <v>88.9</v>
      </c>
      <c r="T537">
        <v>1168.4281000000001</v>
      </c>
      <c r="W537">
        <v>0</v>
      </c>
      <c r="X537">
        <v>0</v>
      </c>
      <c r="Y537">
        <v>11.5</v>
      </c>
      <c r="Z537">
        <v>864</v>
      </c>
      <c r="AA537">
        <v>850</v>
      </c>
      <c r="AB537">
        <v>852</v>
      </c>
      <c r="AC537">
        <v>89</v>
      </c>
      <c r="AD537">
        <v>17.98</v>
      </c>
      <c r="AE537">
        <v>0.41</v>
      </c>
      <c r="AF537">
        <v>982</v>
      </c>
      <c r="AG537">
        <v>-4</v>
      </c>
      <c r="AH537">
        <v>40</v>
      </c>
      <c r="AI537">
        <v>35</v>
      </c>
      <c r="AJ537">
        <v>191</v>
      </c>
      <c r="AK537">
        <v>167.1</v>
      </c>
      <c r="AL537">
        <v>4.5</v>
      </c>
      <c r="AM537">
        <v>174.9</v>
      </c>
      <c r="AN537" t="s">
        <v>155</v>
      </c>
      <c r="AO537">
        <v>1</v>
      </c>
      <c r="AP537" s="28">
        <v>0.92015046296296299</v>
      </c>
      <c r="AQ537">
        <v>47.159616</v>
      </c>
      <c r="AR537">
        <v>-88.484184999999997</v>
      </c>
      <c r="AS537">
        <v>308.2</v>
      </c>
      <c r="AT537">
        <v>33.4</v>
      </c>
      <c r="AU537">
        <v>12</v>
      </c>
      <c r="AV537">
        <v>11</v>
      </c>
      <c r="AW537" t="s">
        <v>222</v>
      </c>
      <c r="AX537">
        <v>1.9936</v>
      </c>
      <c r="AY537">
        <v>1</v>
      </c>
      <c r="AZ537">
        <v>2.9468000000000001</v>
      </c>
      <c r="BA537">
        <v>14.686999999999999</v>
      </c>
      <c r="BB537">
        <v>14.18</v>
      </c>
      <c r="BC537">
        <v>0.97</v>
      </c>
      <c r="BD537">
        <v>14.943</v>
      </c>
      <c r="BE537">
        <v>2741.049</v>
      </c>
      <c r="BF537">
        <v>247.78200000000001</v>
      </c>
      <c r="BG537">
        <v>2.762</v>
      </c>
      <c r="BH537">
        <v>1.4999999999999999E-2</v>
      </c>
      <c r="BI537">
        <v>2.7770000000000001</v>
      </c>
      <c r="BJ537">
        <v>2.1779999999999999</v>
      </c>
      <c r="BK537">
        <v>1.2E-2</v>
      </c>
      <c r="BL537">
        <v>2.19</v>
      </c>
      <c r="BM537">
        <v>8.7238000000000007</v>
      </c>
      <c r="BQ537">
        <v>0</v>
      </c>
      <c r="BR537">
        <v>0.33032</v>
      </c>
      <c r="BS537">
        <v>-5</v>
      </c>
      <c r="BT537">
        <v>5.0000000000000001E-3</v>
      </c>
      <c r="BU537">
        <v>8.0721950000000007</v>
      </c>
      <c r="BV537">
        <v>0</v>
      </c>
      <c r="BW537" t="s">
        <v>155</v>
      </c>
      <c r="BX537">
        <v>0.78900000000000003</v>
      </c>
    </row>
    <row r="538" spans="1:76" x14ac:dyDescent="0.25">
      <c r="A538" s="26">
        <v>43530</v>
      </c>
      <c r="B538" s="29">
        <v>0.7116766898148148</v>
      </c>
      <c r="C538">
        <v>13.631</v>
      </c>
      <c r="D538">
        <v>1.462</v>
      </c>
      <c r="E538">
        <v>14619.501268</v>
      </c>
      <c r="F538">
        <v>146</v>
      </c>
      <c r="G538">
        <v>0.7</v>
      </c>
      <c r="H538">
        <v>1057.3</v>
      </c>
      <c r="J538">
        <v>0</v>
      </c>
      <c r="K538">
        <v>0.87219999999999998</v>
      </c>
      <c r="L538">
        <v>11.8889</v>
      </c>
      <c r="M538">
        <v>1.2750999999999999</v>
      </c>
      <c r="N538">
        <v>127.3797</v>
      </c>
      <c r="O538">
        <v>0.61050000000000004</v>
      </c>
      <c r="P538">
        <v>128</v>
      </c>
      <c r="Q538">
        <v>100.4575</v>
      </c>
      <c r="R538">
        <v>0.48149999999999998</v>
      </c>
      <c r="S538">
        <v>100.9</v>
      </c>
      <c r="T538">
        <v>1057.3225</v>
      </c>
      <c r="W538">
        <v>0</v>
      </c>
      <c r="X538">
        <v>0</v>
      </c>
      <c r="Y538">
        <v>11.4</v>
      </c>
      <c r="Z538">
        <v>861</v>
      </c>
      <c r="AA538">
        <v>847</v>
      </c>
      <c r="AB538">
        <v>849</v>
      </c>
      <c r="AC538">
        <v>89</v>
      </c>
      <c r="AD538">
        <v>17.98</v>
      </c>
      <c r="AE538">
        <v>0.41</v>
      </c>
      <c r="AF538">
        <v>982</v>
      </c>
      <c r="AG538">
        <v>-4</v>
      </c>
      <c r="AH538">
        <v>40</v>
      </c>
      <c r="AI538">
        <v>35</v>
      </c>
      <c r="AJ538">
        <v>191</v>
      </c>
      <c r="AK538">
        <v>167.9</v>
      </c>
      <c r="AL538">
        <v>4.5</v>
      </c>
      <c r="AM538">
        <v>174.7</v>
      </c>
      <c r="AN538" t="s">
        <v>155</v>
      </c>
      <c r="AO538">
        <v>1</v>
      </c>
      <c r="AP538" s="28">
        <v>0.92016203703703703</v>
      </c>
      <c r="AQ538">
        <v>47.159776000000001</v>
      </c>
      <c r="AR538">
        <v>-88.484190999999996</v>
      </c>
      <c r="AS538">
        <v>308.89999999999998</v>
      </c>
      <c r="AT538">
        <v>36.6</v>
      </c>
      <c r="AU538">
        <v>12</v>
      </c>
      <c r="AV538">
        <v>11</v>
      </c>
      <c r="AW538" t="s">
        <v>222</v>
      </c>
      <c r="AX538">
        <v>1.8660000000000001</v>
      </c>
      <c r="AY538">
        <v>1.0468</v>
      </c>
      <c r="AZ538">
        <v>2.8595999999999999</v>
      </c>
      <c r="BA538">
        <v>14.686999999999999</v>
      </c>
      <c r="BB538">
        <v>14.44</v>
      </c>
      <c r="BC538">
        <v>0.98</v>
      </c>
      <c r="BD538">
        <v>14.654999999999999</v>
      </c>
      <c r="BE538">
        <v>2829.3490000000002</v>
      </c>
      <c r="BF538">
        <v>193.13499999999999</v>
      </c>
      <c r="BG538">
        <v>3.1749999999999998</v>
      </c>
      <c r="BH538">
        <v>1.4999999999999999E-2</v>
      </c>
      <c r="BI538">
        <v>3.19</v>
      </c>
      <c r="BJ538">
        <v>2.504</v>
      </c>
      <c r="BK538">
        <v>1.2E-2</v>
      </c>
      <c r="BL538">
        <v>2.516</v>
      </c>
      <c r="BM538">
        <v>7.9903000000000004</v>
      </c>
      <c r="BQ538">
        <v>0</v>
      </c>
      <c r="BR538">
        <v>0.33019999999999999</v>
      </c>
      <c r="BS538">
        <v>-5</v>
      </c>
      <c r="BT538">
        <v>5.0000000000000001E-3</v>
      </c>
      <c r="BU538">
        <v>8.0692629999999994</v>
      </c>
      <c r="BV538">
        <v>0</v>
      </c>
      <c r="BW538" t="s">
        <v>155</v>
      </c>
      <c r="BX538">
        <v>0.78900000000000003</v>
      </c>
    </row>
    <row r="539" spans="1:76" x14ac:dyDescent="0.25">
      <c r="A539" s="26">
        <v>43530</v>
      </c>
      <c r="B539" s="29">
        <v>0.71168826388888895</v>
      </c>
      <c r="C539">
        <v>13.724</v>
      </c>
      <c r="D539">
        <v>1.2959000000000001</v>
      </c>
      <c r="E539">
        <v>12959.076305000001</v>
      </c>
      <c r="F539">
        <v>156.69999999999999</v>
      </c>
      <c r="G539">
        <v>0.7</v>
      </c>
      <c r="H539">
        <v>929.1</v>
      </c>
      <c r="J539">
        <v>0</v>
      </c>
      <c r="K539">
        <v>0.873</v>
      </c>
      <c r="L539">
        <v>11.981999999999999</v>
      </c>
      <c r="M539">
        <v>1.1314</v>
      </c>
      <c r="N539">
        <v>136.84059999999999</v>
      </c>
      <c r="O539">
        <v>0.61109999999999998</v>
      </c>
      <c r="P539">
        <v>137.5</v>
      </c>
      <c r="Q539">
        <v>107.9188</v>
      </c>
      <c r="R539">
        <v>0.48199999999999998</v>
      </c>
      <c r="S539">
        <v>108.4</v>
      </c>
      <c r="T539">
        <v>929.05179999999996</v>
      </c>
      <c r="W539">
        <v>0</v>
      </c>
      <c r="X539">
        <v>0</v>
      </c>
      <c r="Y539">
        <v>11.5</v>
      </c>
      <c r="Z539">
        <v>859</v>
      </c>
      <c r="AA539">
        <v>845</v>
      </c>
      <c r="AB539">
        <v>848</v>
      </c>
      <c r="AC539">
        <v>89</v>
      </c>
      <c r="AD539">
        <v>17.98</v>
      </c>
      <c r="AE539">
        <v>0.41</v>
      </c>
      <c r="AF539">
        <v>982</v>
      </c>
      <c r="AG539">
        <v>-4</v>
      </c>
      <c r="AH539">
        <v>40</v>
      </c>
      <c r="AI539">
        <v>35</v>
      </c>
      <c r="AJ539">
        <v>191</v>
      </c>
      <c r="AK539">
        <v>168</v>
      </c>
      <c r="AL539">
        <v>4.5</v>
      </c>
      <c r="AM539">
        <v>174.4</v>
      </c>
      <c r="AN539" t="s">
        <v>155</v>
      </c>
      <c r="AO539">
        <v>2</v>
      </c>
      <c r="AP539" s="28">
        <v>0.92017361111111118</v>
      </c>
      <c r="AQ539">
        <v>47.159928000000001</v>
      </c>
      <c r="AR539">
        <v>-88.484201999999996</v>
      </c>
      <c r="AS539">
        <v>309.8</v>
      </c>
      <c r="AT539">
        <v>36.9</v>
      </c>
      <c r="AU539">
        <v>12</v>
      </c>
      <c r="AV539">
        <v>11</v>
      </c>
      <c r="AW539" t="s">
        <v>222</v>
      </c>
      <c r="AX539">
        <v>1.5531999999999999</v>
      </c>
      <c r="AY539">
        <v>1.1468</v>
      </c>
      <c r="AZ539">
        <v>2.7</v>
      </c>
      <c r="BA539">
        <v>14.686999999999999</v>
      </c>
      <c r="BB539">
        <v>14.54</v>
      </c>
      <c r="BC539">
        <v>0.99</v>
      </c>
      <c r="BD539">
        <v>14.542999999999999</v>
      </c>
      <c r="BE539">
        <v>2865.2489999999998</v>
      </c>
      <c r="BF539">
        <v>172.19399999999999</v>
      </c>
      <c r="BG539">
        <v>3.427</v>
      </c>
      <c r="BH539">
        <v>1.4999999999999999E-2</v>
      </c>
      <c r="BI539">
        <v>3.4420000000000002</v>
      </c>
      <c r="BJ539">
        <v>2.7029999999999998</v>
      </c>
      <c r="BK539">
        <v>1.2E-2</v>
      </c>
      <c r="BL539">
        <v>2.7149999999999999</v>
      </c>
      <c r="BM539">
        <v>7.0548000000000002</v>
      </c>
      <c r="BQ539">
        <v>0</v>
      </c>
      <c r="BR539">
        <v>0.230901</v>
      </c>
      <c r="BS539">
        <v>-5</v>
      </c>
      <c r="BT539">
        <v>5.0000000000000001E-3</v>
      </c>
      <c r="BU539">
        <v>5.6426449999999999</v>
      </c>
      <c r="BV539">
        <v>0</v>
      </c>
      <c r="BW539" t="s">
        <v>155</v>
      </c>
      <c r="BX539">
        <v>0.78900000000000003</v>
      </c>
    </row>
    <row r="540" spans="1:76" x14ac:dyDescent="0.25">
      <c r="A540" s="26">
        <v>43530</v>
      </c>
      <c r="B540" s="29">
        <v>0.71169983796296299</v>
      </c>
      <c r="C540">
        <v>13.832000000000001</v>
      </c>
      <c r="D540">
        <v>1.1538999999999999</v>
      </c>
      <c r="E540">
        <v>11538.874459000001</v>
      </c>
      <c r="F540">
        <v>166.2</v>
      </c>
      <c r="G540">
        <v>0.7</v>
      </c>
      <c r="H540">
        <v>846.8</v>
      </c>
      <c r="J540">
        <v>0</v>
      </c>
      <c r="K540">
        <v>0.87350000000000005</v>
      </c>
      <c r="L540">
        <v>12.0823</v>
      </c>
      <c r="M540">
        <v>1.008</v>
      </c>
      <c r="N540">
        <v>145.14359999999999</v>
      </c>
      <c r="O540">
        <v>0.61150000000000004</v>
      </c>
      <c r="P540">
        <v>145.80000000000001</v>
      </c>
      <c r="Q540">
        <v>114.467</v>
      </c>
      <c r="R540">
        <v>0.48220000000000002</v>
      </c>
      <c r="S540">
        <v>114.9</v>
      </c>
      <c r="T540">
        <v>846.80430000000001</v>
      </c>
      <c r="W540">
        <v>0</v>
      </c>
      <c r="X540">
        <v>0</v>
      </c>
      <c r="Y540">
        <v>11.4</v>
      </c>
      <c r="Z540">
        <v>859</v>
      </c>
      <c r="AA540">
        <v>844</v>
      </c>
      <c r="AB540">
        <v>849</v>
      </c>
      <c r="AC540">
        <v>89</v>
      </c>
      <c r="AD540">
        <v>17.98</v>
      </c>
      <c r="AE540">
        <v>0.41</v>
      </c>
      <c r="AF540">
        <v>982</v>
      </c>
      <c r="AG540">
        <v>-4</v>
      </c>
      <c r="AH540">
        <v>40</v>
      </c>
      <c r="AI540">
        <v>35</v>
      </c>
      <c r="AJ540">
        <v>191</v>
      </c>
      <c r="AK540">
        <v>168</v>
      </c>
      <c r="AL540">
        <v>4.5</v>
      </c>
      <c r="AM540">
        <v>174</v>
      </c>
      <c r="AN540" t="s">
        <v>155</v>
      </c>
      <c r="AO540">
        <v>2</v>
      </c>
      <c r="AP540" s="28">
        <v>0.92018518518518511</v>
      </c>
      <c r="AQ540">
        <v>47.160071000000002</v>
      </c>
      <c r="AR540">
        <v>-88.484202999999994</v>
      </c>
      <c r="AS540">
        <v>310</v>
      </c>
      <c r="AT540">
        <v>36.1</v>
      </c>
      <c r="AU540">
        <v>12</v>
      </c>
      <c r="AV540">
        <v>11</v>
      </c>
      <c r="AW540" t="s">
        <v>222</v>
      </c>
      <c r="AX540">
        <v>1.4532</v>
      </c>
      <c r="AY540">
        <v>1.2467999999999999</v>
      </c>
      <c r="AZ540">
        <v>2.6532</v>
      </c>
      <c r="BA540">
        <v>14.686999999999999</v>
      </c>
      <c r="BB540">
        <v>14.6</v>
      </c>
      <c r="BC540">
        <v>0.99</v>
      </c>
      <c r="BD540">
        <v>14.478</v>
      </c>
      <c r="BE540">
        <v>2896.1350000000002</v>
      </c>
      <c r="BF540">
        <v>153.77500000000001</v>
      </c>
      <c r="BG540">
        <v>3.6429999999999998</v>
      </c>
      <c r="BH540">
        <v>1.4999999999999999E-2</v>
      </c>
      <c r="BI540">
        <v>3.6589999999999998</v>
      </c>
      <c r="BJ540">
        <v>2.8730000000000002</v>
      </c>
      <c r="BK540">
        <v>1.2E-2</v>
      </c>
      <c r="BL540">
        <v>2.8849999999999998</v>
      </c>
      <c r="BM540">
        <v>6.4455999999999998</v>
      </c>
      <c r="BQ540">
        <v>0</v>
      </c>
      <c r="BR540">
        <v>7.7099000000000001E-2</v>
      </c>
      <c r="BS540">
        <v>-5</v>
      </c>
      <c r="BT540">
        <v>5.8799999999999998E-3</v>
      </c>
      <c r="BU540">
        <v>1.884109</v>
      </c>
      <c r="BV540">
        <v>0</v>
      </c>
      <c r="BW540" t="s">
        <v>155</v>
      </c>
      <c r="BX540">
        <v>0.78900000000000003</v>
      </c>
    </row>
    <row r="541" spans="1:76" x14ac:dyDescent="0.25">
      <c r="A541" s="26">
        <v>43530</v>
      </c>
      <c r="B541" s="29">
        <v>0.71171141203703703</v>
      </c>
      <c r="C541">
        <v>14.05</v>
      </c>
      <c r="D541">
        <v>0.81340000000000001</v>
      </c>
      <c r="E541">
        <v>8133.8842979999999</v>
      </c>
      <c r="F541">
        <v>174.4</v>
      </c>
      <c r="G541">
        <v>0.7</v>
      </c>
      <c r="H541">
        <v>752.7</v>
      </c>
      <c r="J541">
        <v>0</v>
      </c>
      <c r="K541">
        <v>0.87490000000000001</v>
      </c>
      <c r="L541">
        <v>12.292199999999999</v>
      </c>
      <c r="M541">
        <v>0.71160000000000001</v>
      </c>
      <c r="N541">
        <v>152.61609999999999</v>
      </c>
      <c r="O541">
        <v>0.61240000000000006</v>
      </c>
      <c r="P541">
        <v>153.19999999999999</v>
      </c>
      <c r="Q541">
        <v>120.3601</v>
      </c>
      <c r="R541">
        <v>0.48299999999999998</v>
      </c>
      <c r="S541">
        <v>120.8</v>
      </c>
      <c r="T541">
        <v>752.71889999999996</v>
      </c>
      <c r="W541">
        <v>0</v>
      </c>
      <c r="X541">
        <v>0</v>
      </c>
      <c r="Y541">
        <v>11.5</v>
      </c>
      <c r="Z541">
        <v>858</v>
      </c>
      <c r="AA541">
        <v>844</v>
      </c>
      <c r="AB541">
        <v>847</v>
      </c>
      <c r="AC541">
        <v>89</v>
      </c>
      <c r="AD541">
        <v>17.98</v>
      </c>
      <c r="AE541">
        <v>0.41</v>
      </c>
      <c r="AF541">
        <v>982</v>
      </c>
      <c r="AG541">
        <v>-4</v>
      </c>
      <c r="AH541">
        <v>40</v>
      </c>
      <c r="AI541">
        <v>35</v>
      </c>
      <c r="AJ541">
        <v>191</v>
      </c>
      <c r="AK541">
        <v>168</v>
      </c>
      <c r="AL541">
        <v>4.5</v>
      </c>
      <c r="AM541">
        <v>174.4</v>
      </c>
      <c r="AN541" t="s">
        <v>155</v>
      </c>
      <c r="AO541">
        <v>2</v>
      </c>
      <c r="AP541" s="28">
        <v>0.92019675925925926</v>
      </c>
      <c r="AQ541">
        <v>47.160209999999999</v>
      </c>
      <c r="AR541">
        <v>-88.484195</v>
      </c>
      <c r="AS541">
        <v>310.3</v>
      </c>
      <c r="AT541">
        <v>35.200000000000003</v>
      </c>
      <c r="AU541">
        <v>12</v>
      </c>
      <c r="AV541">
        <v>11</v>
      </c>
      <c r="AW541" t="s">
        <v>222</v>
      </c>
      <c r="AX541">
        <v>1.4468000000000001</v>
      </c>
      <c r="AY541">
        <v>1.3935999999999999</v>
      </c>
      <c r="AZ541">
        <v>2.6467999999999998</v>
      </c>
      <c r="BA541">
        <v>14.686999999999999</v>
      </c>
      <c r="BB541">
        <v>14.76</v>
      </c>
      <c r="BC541">
        <v>1.01</v>
      </c>
      <c r="BD541">
        <v>14.298</v>
      </c>
      <c r="BE541">
        <v>2968.114</v>
      </c>
      <c r="BF541">
        <v>109.367</v>
      </c>
      <c r="BG541">
        <v>3.859</v>
      </c>
      <c r="BH541">
        <v>1.4999999999999999E-2</v>
      </c>
      <c r="BI541">
        <v>3.875</v>
      </c>
      <c r="BJ541">
        <v>3.0430000000000001</v>
      </c>
      <c r="BK541">
        <v>1.2E-2</v>
      </c>
      <c r="BL541">
        <v>3.056</v>
      </c>
      <c r="BM541">
        <v>5.7716000000000003</v>
      </c>
      <c r="BQ541">
        <v>0</v>
      </c>
      <c r="BR541">
        <v>5.1999999999999998E-3</v>
      </c>
      <c r="BS541">
        <v>-5</v>
      </c>
      <c r="BT541">
        <v>6.0000000000000001E-3</v>
      </c>
      <c r="BU541">
        <v>0.12707499999999999</v>
      </c>
      <c r="BV541">
        <v>0</v>
      </c>
      <c r="BW541" t="s">
        <v>155</v>
      </c>
      <c r="BX541">
        <v>0.78900000000000003</v>
      </c>
    </row>
    <row r="542" spans="1:76" x14ac:dyDescent="0.25">
      <c r="A542" s="26">
        <v>43530</v>
      </c>
      <c r="B542" s="29">
        <v>0.71172298611111107</v>
      </c>
      <c r="C542">
        <v>14.3</v>
      </c>
      <c r="D542">
        <v>0.53590000000000004</v>
      </c>
      <c r="E542">
        <v>5358.9211619999996</v>
      </c>
      <c r="F542">
        <v>178</v>
      </c>
      <c r="G542">
        <v>0.8</v>
      </c>
      <c r="H542">
        <v>578.9</v>
      </c>
      <c r="J542">
        <v>0</v>
      </c>
      <c r="K542">
        <v>0.87560000000000004</v>
      </c>
      <c r="L542">
        <v>12.5204</v>
      </c>
      <c r="M542">
        <v>0.46920000000000001</v>
      </c>
      <c r="N542">
        <v>155.89320000000001</v>
      </c>
      <c r="O542">
        <v>0.68379999999999996</v>
      </c>
      <c r="P542">
        <v>156.6</v>
      </c>
      <c r="Q542">
        <v>122.94459999999999</v>
      </c>
      <c r="R542">
        <v>0.5393</v>
      </c>
      <c r="S542">
        <v>123.5</v>
      </c>
      <c r="T542">
        <v>578.93290000000002</v>
      </c>
      <c r="W542">
        <v>0</v>
      </c>
      <c r="X542">
        <v>0</v>
      </c>
      <c r="Y542">
        <v>11.5</v>
      </c>
      <c r="Z542">
        <v>856</v>
      </c>
      <c r="AA542">
        <v>843</v>
      </c>
      <c r="AB542">
        <v>846</v>
      </c>
      <c r="AC542">
        <v>89</v>
      </c>
      <c r="AD542">
        <v>17.98</v>
      </c>
      <c r="AE542">
        <v>0.41</v>
      </c>
      <c r="AF542">
        <v>982</v>
      </c>
      <c r="AG542">
        <v>-4</v>
      </c>
      <c r="AH542">
        <v>40</v>
      </c>
      <c r="AI542">
        <v>35</v>
      </c>
      <c r="AJ542">
        <v>191</v>
      </c>
      <c r="AK542">
        <v>168</v>
      </c>
      <c r="AL542">
        <v>4.5</v>
      </c>
      <c r="AM542">
        <v>174.7</v>
      </c>
      <c r="AN542" t="s">
        <v>155</v>
      </c>
      <c r="AO542">
        <v>2</v>
      </c>
      <c r="AP542" s="28">
        <v>0.92020833333333341</v>
      </c>
      <c r="AQ542">
        <v>47.160342</v>
      </c>
      <c r="AR542">
        <v>-88.484179999999995</v>
      </c>
      <c r="AS542">
        <v>310.60000000000002</v>
      </c>
      <c r="AT542">
        <v>34</v>
      </c>
      <c r="AU542">
        <v>12</v>
      </c>
      <c r="AV542">
        <v>11</v>
      </c>
      <c r="AW542" t="s">
        <v>222</v>
      </c>
      <c r="AX542">
        <v>1.5468</v>
      </c>
      <c r="AY542">
        <v>1.6872</v>
      </c>
      <c r="AZ542">
        <v>2.8872</v>
      </c>
      <c r="BA542">
        <v>14.686999999999999</v>
      </c>
      <c r="BB542">
        <v>14.85</v>
      </c>
      <c r="BC542">
        <v>1.01</v>
      </c>
      <c r="BD542">
        <v>14.211</v>
      </c>
      <c r="BE542">
        <v>3030.5729999999999</v>
      </c>
      <c r="BF542">
        <v>72.284999999999997</v>
      </c>
      <c r="BG542">
        <v>3.952</v>
      </c>
      <c r="BH542">
        <v>1.7000000000000001E-2</v>
      </c>
      <c r="BI542">
        <v>3.9689999999999999</v>
      </c>
      <c r="BJ542">
        <v>3.1160000000000001</v>
      </c>
      <c r="BK542">
        <v>1.4E-2</v>
      </c>
      <c r="BL542">
        <v>3.13</v>
      </c>
      <c r="BM542">
        <v>4.4499000000000004</v>
      </c>
      <c r="BQ542">
        <v>0</v>
      </c>
      <c r="BR542">
        <v>-1.8720000000000001E-2</v>
      </c>
      <c r="BS542">
        <v>-5</v>
      </c>
      <c r="BT542">
        <v>5.1200000000000004E-3</v>
      </c>
      <c r="BU542">
        <v>-0.45746999999999999</v>
      </c>
      <c r="BV542">
        <v>0</v>
      </c>
      <c r="BW542" t="s">
        <v>155</v>
      </c>
      <c r="BX542">
        <v>0.78900000000000003</v>
      </c>
    </row>
    <row r="543" spans="1:76" x14ac:dyDescent="0.25">
      <c r="A543" s="26">
        <v>43530</v>
      </c>
      <c r="B543" s="29">
        <v>0.71173456018518522</v>
      </c>
      <c r="C543">
        <v>13.983000000000001</v>
      </c>
      <c r="D543">
        <v>0.99839999999999995</v>
      </c>
      <c r="E543">
        <v>9984.2016810000005</v>
      </c>
      <c r="F543">
        <v>177.7</v>
      </c>
      <c r="G543">
        <v>0.8</v>
      </c>
      <c r="H543">
        <v>477.5</v>
      </c>
      <c r="J543">
        <v>0</v>
      </c>
      <c r="K543">
        <v>0.87409999999999999</v>
      </c>
      <c r="L543">
        <v>12.2219</v>
      </c>
      <c r="M543">
        <v>0.87270000000000003</v>
      </c>
      <c r="N543">
        <v>155.28360000000001</v>
      </c>
      <c r="O543">
        <v>0.69930000000000003</v>
      </c>
      <c r="P543">
        <v>156</v>
      </c>
      <c r="Q543">
        <v>122.46380000000001</v>
      </c>
      <c r="R543">
        <v>0.55149999999999999</v>
      </c>
      <c r="S543">
        <v>123</v>
      </c>
      <c r="T543">
        <v>477.45940000000002</v>
      </c>
      <c r="W543">
        <v>0</v>
      </c>
      <c r="X543">
        <v>0</v>
      </c>
      <c r="Y543">
        <v>11.4</v>
      </c>
      <c r="Z543">
        <v>858</v>
      </c>
      <c r="AA543">
        <v>844</v>
      </c>
      <c r="AB543">
        <v>847</v>
      </c>
      <c r="AC543">
        <v>89</v>
      </c>
      <c r="AD543">
        <v>17.98</v>
      </c>
      <c r="AE543">
        <v>0.41</v>
      </c>
      <c r="AF543">
        <v>982</v>
      </c>
      <c r="AG543">
        <v>-4</v>
      </c>
      <c r="AH543">
        <v>40</v>
      </c>
      <c r="AI543">
        <v>35</v>
      </c>
      <c r="AJ543">
        <v>191</v>
      </c>
      <c r="AK543">
        <v>168</v>
      </c>
      <c r="AL543">
        <v>4.5</v>
      </c>
      <c r="AM543">
        <v>174.9</v>
      </c>
      <c r="AN543" t="s">
        <v>155</v>
      </c>
      <c r="AO543">
        <v>2</v>
      </c>
      <c r="AP543" s="28">
        <v>0.92021990740740733</v>
      </c>
      <c r="AQ543">
        <v>47.160463</v>
      </c>
      <c r="AR543">
        <v>-88.484151999999995</v>
      </c>
      <c r="AS543">
        <v>310.8</v>
      </c>
      <c r="AT543">
        <v>32.1</v>
      </c>
      <c r="AU543">
        <v>12</v>
      </c>
      <c r="AV543">
        <v>11</v>
      </c>
      <c r="AW543" t="s">
        <v>222</v>
      </c>
      <c r="AX543">
        <v>1.5064</v>
      </c>
      <c r="AY543">
        <v>1.8532</v>
      </c>
      <c r="AZ543">
        <v>2.7256</v>
      </c>
      <c r="BA543">
        <v>14.686999999999999</v>
      </c>
      <c r="BB543">
        <v>14.66</v>
      </c>
      <c r="BC543">
        <v>1</v>
      </c>
      <c r="BD543">
        <v>14.407</v>
      </c>
      <c r="BE543">
        <v>2936.89</v>
      </c>
      <c r="BF543">
        <v>133.47200000000001</v>
      </c>
      <c r="BG543">
        <v>3.9079999999999999</v>
      </c>
      <c r="BH543">
        <v>1.7999999999999999E-2</v>
      </c>
      <c r="BI543">
        <v>3.9249999999999998</v>
      </c>
      <c r="BJ543">
        <v>3.0819999999999999</v>
      </c>
      <c r="BK543">
        <v>1.4E-2</v>
      </c>
      <c r="BL543">
        <v>3.0960000000000001</v>
      </c>
      <c r="BM543">
        <v>3.6433</v>
      </c>
      <c r="BQ543">
        <v>0</v>
      </c>
      <c r="BR543">
        <v>0.3574</v>
      </c>
      <c r="BS543">
        <v>-5</v>
      </c>
      <c r="BT543">
        <v>5.0000000000000001E-3</v>
      </c>
      <c r="BU543">
        <v>8.733962</v>
      </c>
      <c r="BV543">
        <v>0</v>
      </c>
      <c r="BW543" t="s">
        <v>155</v>
      </c>
      <c r="BX543">
        <v>0.78900000000000003</v>
      </c>
    </row>
    <row r="544" spans="1:76" x14ac:dyDescent="0.25">
      <c r="A544" s="26">
        <v>43530</v>
      </c>
      <c r="B544" s="29">
        <v>0.71174613425925937</v>
      </c>
      <c r="C544">
        <v>13.752000000000001</v>
      </c>
      <c r="D544">
        <v>1.6203000000000001</v>
      </c>
      <c r="E544">
        <v>16202.689076000001</v>
      </c>
      <c r="F544">
        <v>171.1</v>
      </c>
      <c r="G544">
        <v>0.8</v>
      </c>
      <c r="H544">
        <v>549.1</v>
      </c>
      <c r="J544">
        <v>0</v>
      </c>
      <c r="K544">
        <v>0.87039999999999995</v>
      </c>
      <c r="L544">
        <v>11.969799999999999</v>
      </c>
      <c r="M544">
        <v>1.4103000000000001</v>
      </c>
      <c r="N544">
        <v>148.96260000000001</v>
      </c>
      <c r="O544">
        <v>0.69630000000000003</v>
      </c>
      <c r="P544">
        <v>149.69999999999999</v>
      </c>
      <c r="Q544">
        <v>117.47880000000001</v>
      </c>
      <c r="R544">
        <v>0.54920000000000002</v>
      </c>
      <c r="S544">
        <v>118</v>
      </c>
      <c r="T544">
        <v>549.11320000000001</v>
      </c>
      <c r="W544">
        <v>0</v>
      </c>
      <c r="X544">
        <v>0</v>
      </c>
      <c r="Y544">
        <v>11.5</v>
      </c>
      <c r="Z544">
        <v>857</v>
      </c>
      <c r="AA544">
        <v>843</v>
      </c>
      <c r="AB544">
        <v>846</v>
      </c>
      <c r="AC544">
        <v>89</v>
      </c>
      <c r="AD544">
        <v>17.98</v>
      </c>
      <c r="AE544">
        <v>0.41</v>
      </c>
      <c r="AF544">
        <v>982</v>
      </c>
      <c r="AG544">
        <v>-4</v>
      </c>
      <c r="AH544">
        <v>40</v>
      </c>
      <c r="AI544">
        <v>35</v>
      </c>
      <c r="AJ544">
        <v>191</v>
      </c>
      <c r="AK544">
        <v>168</v>
      </c>
      <c r="AL544">
        <v>4.5999999999999996</v>
      </c>
      <c r="AM544">
        <v>174.5</v>
      </c>
      <c r="AN544" t="s">
        <v>155</v>
      </c>
      <c r="AO544">
        <v>2</v>
      </c>
      <c r="AP544" s="28">
        <v>0.92023148148148148</v>
      </c>
      <c r="AQ544">
        <v>47.160570999999997</v>
      </c>
      <c r="AR544">
        <v>-88.484109000000004</v>
      </c>
      <c r="AS544">
        <v>310.89999999999998</v>
      </c>
      <c r="AT544">
        <v>29.7</v>
      </c>
      <c r="AU544">
        <v>12</v>
      </c>
      <c r="AV544">
        <v>10</v>
      </c>
      <c r="AW544" t="s">
        <v>223</v>
      </c>
      <c r="AX544">
        <v>1.4468000000000001</v>
      </c>
      <c r="AY544">
        <v>1.8468</v>
      </c>
      <c r="AZ544">
        <v>2.3468</v>
      </c>
      <c r="BA544">
        <v>14.686999999999999</v>
      </c>
      <c r="BB544">
        <v>14.23</v>
      </c>
      <c r="BC544">
        <v>0.97</v>
      </c>
      <c r="BD544">
        <v>14.888</v>
      </c>
      <c r="BE544">
        <v>2813.4459999999999</v>
      </c>
      <c r="BF544">
        <v>210.97900000000001</v>
      </c>
      <c r="BG544">
        <v>3.6669999999999998</v>
      </c>
      <c r="BH544">
        <v>1.7000000000000001E-2</v>
      </c>
      <c r="BI544">
        <v>3.6840000000000002</v>
      </c>
      <c r="BJ544">
        <v>2.8919999999999999</v>
      </c>
      <c r="BK544">
        <v>1.4E-2</v>
      </c>
      <c r="BL544">
        <v>2.9049999999999998</v>
      </c>
      <c r="BM544">
        <v>4.0984999999999996</v>
      </c>
      <c r="BQ544">
        <v>0</v>
      </c>
      <c r="BR544">
        <v>0.42308000000000001</v>
      </c>
      <c r="BS544">
        <v>-5</v>
      </c>
      <c r="BT544">
        <v>5.0000000000000001E-3</v>
      </c>
      <c r="BU544">
        <v>10.339017</v>
      </c>
      <c r="BV544">
        <v>0</v>
      </c>
      <c r="BW544" t="s">
        <v>155</v>
      </c>
      <c r="BX544">
        <v>0.78900000000000003</v>
      </c>
    </row>
    <row r="545" spans="1:76" x14ac:dyDescent="0.25">
      <c r="A545" s="26">
        <v>43530</v>
      </c>
      <c r="B545" s="29">
        <v>0.71175770833333329</v>
      </c>
      <c r="C545">
        <v>13.68</v>
      </c>
      <c r="D545">
        <v>1.6839</v>
      </c>
      <c r="E545">
        <v>16838.870967999999</v>
      </c>
      <c r="F545">
        <v>161.80000000000001</v>
      </c>
      <c r="G545">
        <v>0.8</v>
      </c>
      <c r="H545">
        <v>683.2</v>
      </c>
      <c r="J545">
        <v>0</v>
      </c>
      <c r="K545">
        <v>0.87019999999999997</v>
      </c>
      <c r="L545">
        <v>11.904999999999999</v>
      </c>
      <c r="M545">
        <v>1.4654</v>
      </c>
      <c r="N545">
        <v>140.8133</v>
      </c>
      <c r="O545">
        <v>0.69620000000000004</v>
      </c>
      <c r="P545">
        <v>141.5</v>
      </c>
      <c r="Q545">
        <v>111.0519</v>
      </c>
      <c r="R545">
        <v>0.54910000000000003</v>
      </c>
      <c r="S545">
        <v>111.6</v>
      </c>
      <c r="T545">
        <v>683.16690000000006</v>
      </c>
      <c r="W545">
        <v>0</v>
      </c>
      <c r="X545">
        <v>0</v>
      </c>
      <c r="Y545">
        <v>11.4</v>
      </c>
      <c r="Z545">
        <v>857</v>
      </c>
      <c r="AA545">
        <v>843</v>
      </c>
      <c r="AB545">
        <v>846</v>
      </c>
      <c r="AC545">
        <v>89</v>
      </c>
      <c r="AD545">
        <v>17.98</v>
      </c>
      <c r="AE545">
        <v>0.41</v>
      </c>
      <c r="AF545">
        <v>982</v>
      </c>
      <c r="AG545">
        <v>-4</v>
      </c>
      <c r="AH545">
        <v>40</v>
      </c>
      <c r="AI545">
        <v>35</v>
      </c>
      <c r="AJ545">
        <v>191</v>
      </c>
      <c r="AK545">
        <v>168</v>
      </c>
      <c r="AL545">
        <v>4.5</v>
      </c>
      <c r="AM545">
        <v>174.1</v>
      </c>
      <c r="AN545" t="s">
        <v>155</v>
      </c>
      <c r="AO545">
        <v>2</v>
      </c>
      <c r="AP545" s="28">
        <v>0.92024305555555552</v>
      </c>
      <c r="AQ545">
        <v>47.160671999999998</v>
      </c>
      <c r="AR545">
        <v>-88.484052000000005</v>
      </c>
      <c r="AS545">
        <v>311.2</v>
      </c>
      <c r="AT545">
        <v>28.1</v>
      </c>
      <c r="AU545">
        <v>12</v>
      </c>
      <c r="AV545">
        <v>10</v>
      </c>
      <c r="AW545" t="s">
        <v>223</v>
      </c>
      <c r="AX545">
        <v>1.5</v>
      </c>
      <c r="AY545">
        <v>1.9</v>
      </c>
      <c r="AZ545">
        <v>2.4</v>
      </c>
      <c r="BA545">
        <v>14.686999999999999</v>
      </c>
      <c r="BB545">
        <v>14.21</v>
      </c>
      <c r="BC545">
        <v>0.97</v>
      </c>
      <c r="BD545">
        <v>14.91</v>
      </c>
      <c r="BE545">
        <v>2797.4380000000001</v>
      </c>
      <c r="BF545">
        <v>219.16200000000001</v>
      </c>
      <c r="BG545">
        <v>3.4649999999999999</v>
      </c>
      <c r="BH545">
        <v>1.7000000000000001E-2</v>
      </c>
      <c r="BI545">
        <v>3.4820000000000002</v>
      </c>
      <c r="BJ545">
        <v>2.7330000000000001</v>
      </c>
      <c r="BK545">
        <v>1.4E-2</v>
      </c>
      <c r="BL545">
        <v>2.746</v>
      </c>
      <c r="BM545">
        <v>5.0976999999999997</v>
      </c>
      <c r="BQ545">
        <v>0</v>
      </c>
      <c r="BR545">
        <v>0.21379999999999999</v>
      </c>
      <c r="BS545">
        <v>-5</v>
      </c>
      <c r="BT545">
        <v>5.0000000000000001E-3</v>
      </c>
      <c r="BU545">
        <v>5.2247370000000002</v>
      </c>
      <c r="BV545">
        <v>0</v>
      </c>
      <c r="BW545" t="s">
        <v>155</v>
      </c>
      <c r="BX545">
        <v>0.78900000000000003</v>
      </c>
    </row>
    <row r="546" spans="1:76" x14ac:dyDescent="0.25">
      <c r="A546" s="26">
        <v>43530</v>
      </c>
      <c r="B546" s="29">
        <v>0.71176928240740744</v>
      </c>
      <c r="C546">
        <v>13.68</v>
      </c>
      <c r="D546">
        <v>1.5711999999999999</v>
      </c>
      <c r="E546">
        <v>15711.622088</v>
      </c>
      <c r="F546">
        <v>154.19999999999999</v>
      </c>
      <c r="G546">
        <v>0.9</v>
      </c>
      <c r="H546">
        <v>783.8</v>
      </c>
      <c r="J546">
        <v>0</v>
      </c>
      <c r="K546">
        <v>0.87109999999999999</v>
      </c>
      <c r="L546">
        <v>11.916600000000001</v>
      </c>
      <c r="M546">
        <v>1.3686</v>
      </c>
      <c r="N546">
        <v>134.2901</v>
      </c>
      <c r="O546">
        <v>0.76819999999999999</v>
      </c>
      <c r="P546">
        <v>135.1</v>
      </c>
      <c r="Q546">
        <v>105.9074</v>
      </c>
      <c r="R546">
        <v>0.60580000000000001</v>
      </c>
      <c r="S546">
        <v>106.5</v>
      </c>
      <c r="T546">
        <v>783.84019999999998</v>
      </c>
      <c r="W546">
        <v>0</v>
      </c>
      <c r="X546">
        <v>0</v>
      </c>
      <c r="Y546">
        <v>11.4</v>
      </c>
      <c r="Z546">
        <v>857</v>
      </c>
      <c r="AA546">
        <v>843</v>
      </c>
      <c r="AB546">
        <v>845</v>
      </c>
      <c r="AC546">
        <v>89</v>
      </c>
      <c r="AD546">
        <v>17.98</v>
      </c>
      <c r="AE546">
        <v>0.41</v>
      </c>
      <c r="AF546">
        <v>982</v>
      </c>
      <c r="AG546">
        <v>-4</v>
      </c>
      <c r="AH546">
        <v>40</v>
      </c>
      <c r="AI546">
        <v>35</v>
      </c>
      <c r="AJ546">
        <v>191</v>
      </c>
      <c r="AK546">
        <v>168</v>
      </c>
      <c r="AL546">
        <v>4.4000000000000004</v>
      </c>
      <c r="AM546">
        <v>174</v>
      </c>
      <c r="AN546" t="s">
        <v>155</v>
      </c>
      <c r="AO546">
        <v>2</v>
      </c>
      <c r="AP546" s="28">
        <v>0.92025462962962967</v>
      </c>
      <c r="AQ546">
        <v>47.160774000000004</v>
      </c>
      <c r="AR546">
        <v>-88.483992999999998</v>
      </c>
      <c r="AS546">
        <v>311.8</v>
      </c>
      <c r="AT546">
        <v>27.7</v>
      </c>
      <c r="AU546">
        <v>12</v>
      </c>
      <c r="AV546">
        <v>10</v>
      </c>
      <c r="AW546" t="s">
        <v>223</v>
      </c>
      <c r="AX546">
        <v>1.5</v>
      </c>
      <c r="AY546">
        <v>1.9</v>
      </c>
      <c r="AZ546">
        <v>2.4</v>
      </c>
      <c r="BA546">
        <v>14.686999999999999</v>
      </c>
      <c r="BB546">
        <v>14.31</v>
      </c>
      <c r="BC546">
        <v>0.97</v>
      </c>
      <c r="BD546">
        <v>14.798</v>
      </c>
      <c r="BE546">
        <v>2815.951</v>
      </c>
      <c r="BF546">
        <v>205.84399999999999</v>
      </c>
      <c r="BG546">
        <v>3.323</v>
      </c>
      <c r="BH546">
        <v>1.9E-2</v>
      </c>
      <c r="BI546">
        <v>3.3420000000000001</v>
      </c>
      <c r="BJ546">
        <v>2.621</v>
      </c>
      <c r="BK546">
        <v>1.4999999999999999E-2</v>
      </c>
      <c r="BL546">
        <v>2.6360000000000001</v>
      </c>
      <c r="BM546">
        <v>5.8818000000000001</v>
      </c>
      <c r="BQ546">
        <v>0</v>
      </c>
      <c r="BR546">
        <v>0.33357100000000001</v>
      </c>
      <c r="BS546">
        <v>-5</v>
      </c>
      <c r="BT546">
        <v>5.0000000000000001E-3</v>
      </c>
      <c r="BU546">
        <v>8.1516520000000003</v>
      </c>
      <c r="BV546">
        <v>0</v>
      </c>
      <c r="BW546" t="s">
        <v>155</v>
      </c>
      <c r="BX546">
        <v>0.78900000000000003</v>
      </c>
    </row>
    <row r="547" spans="1:76" x14ac:dyDescent="0.25">
      <c r="A547" s="26">
        <v>43530</v>
      </c>
      <c r="B547" s="29">
        <v>0.71178085648148148</v>
      </c>
      <c r="C547">
        <v>13.68</v>
      </c>
      <c r="D547">
        <v>1.516</v>
      </c>
      <c r="E547">
        <v>15159.597424</v>
      </c>
      <c r="F547">
        <v>146.80000000000001</v>
      </c>
      <c r="G547">
        <v>0.9</v>
      </c>
      <c r="H547">
        <v>816.4</v>
      </c>
      <c r="J547">
        <v>0</v>
      </c>
      <c r="K547">
        <v>0.87160000000000004</v>
      </c>
      <c r="L547">
        <v>11.9231</v>
      </c>
      <c r="M547">
        <v>1.3212999999999999</v>
      </c>
      <c r="N547">
        <v>127.95440000000001</v>
      </c>
      <c r="O547">
        <v>0.78439999999999999</v>
      </c>
      <c r="P547">
        <v>128.69999999999999</v>
      </c>
      <c r="Q547">
        <v>100.91070000000001</v>
      </c>
      <c r="R547">
        <v>0.61860000000000004</v>
      </c>
      <c r="S547">
        <v>101.5</v>
      </c>
      <c r="T547">
        <v>816.38239999999996</v>
      </c>
      <c r="W547">
        <v>0</v>
      </c>
      <c r="X547">
        <v>0</v>
      </c>
      <c r="Y547">
        <v>11.5</v>
      </c>
      <c r="Z547">
        <v>857</v>
      </c>
      <c r="AA547">
        <v>843</v>
      </c>
      <c r="AB547">
        <v>845</v>
      </c>
      <c r="AC547">
        <v>89</v>
      </c>
      <c r="AD547">
        <v>17.98</v>
      </c>
      <c r="AE547">
        <v>0.41</v>
      </c>
      <c r="AF547">
        <v>982</v>
      </c>
      <c r="AG547">
        <v>-4</v>
      </c>
      <c r="AH547">
        <v>40</v>
      </c>
      <c r="AI547">
        <v>35</v>
      </c>
      <c r="AJ547">
        <v>191</v>
      </c>
      <c r="AK547">
        <v>168</v>
      </c>
      <c r="AL547">
        <v>4.5</v>
      </c>
      <c r="AM547">
        <v>174</v>
      </c>
      <c r="AN547" t="s">
        <v>155</v>
      </c>
      <c r="AO547">
        <v>2</v>
      </c>
      <c r="AP547" s="28">
        <v>0.9202662037037036</v>
      </c>
      <c r="AQ547">
        <v>47.160882999999998</v>
      </c>
      <c r="AR547">
        <v>-88.483936</v>
      </c>
      <c r="AS547">
        <v>312</v>
      </c>
      <c r="AT547">
        <v>28</v>
      </c>
      <c r="AU547">
        <v>12</v>
      </c>
      <c r="AV547">
        <v>10</v>
      </c>
      <c r="AW547" t="s">
        <v>223</v>
      </c>
      <c r="AX547">
        <v>1.5</v>
      </c>
      <c r="AY547">
        <v>1.9</v>
      </c>
      <c r="AZ547">
        <v>2.4</v>
      </c>
      <c r="BA547">
        <v>14.686999999999999</v>
      </c>
      <c r="BB547">
        <v>14.36</v>
      </c>
      <c r="BC547">
        <v>0.98</v>
      </c>
      <c r="BD547">
        <v>14.736000000000001</v>
      </c>
      <c r="BE547">
        <v>2825.4650000000001</v>
      </c>
      <c r="BF547">
        <v>199.28200000000001</v>
      </c>
      <c r="BG547">
        <v>3.1749999999999998</v>
      </c>
      <c r="BH547">
        <v>1.9E-2</v>
      </c>
      <c r="BI547">
        <v>3.1949999999999998</v>
      </c>
      <c r="BJ547">
        <v>2.504</v>
      </c>
      <c r="BK547">
        <v>1.4999999999999999E-2</v>
      </c>
      <c r="BL547">
        <v>2.52</v>
      </c>
      <c r="BM547">
        <v>6.1433999999999997</v>
      </c>
      <c r="BQ547">
        <v>0</v>
      </c>
      <c r="BR547">
        <v>0.34696100000000002</v>
      </c>
      <c r="BS547">
        <v>-5</v>
      </c>
      <c r="BT547">
        <v>5.0000000000000001E-3</v>
      </c>
      <c r="BU547">
        <v>8.4788580000000007</v>
      </c>
      <c r="BV547">
        <v>0</v>
      </c>
      <c r="BW547" t="s">
        <v>155</v>
      </c>
      <c r="BX547">
        <v>0.78900000000000003</v>
      </c>
    </row>
    <row r="548" spans="1:76" x14ac:dyDescent="0.25">
      <c r="A548" s="26">
        <v>43530</v>
      </c>
      <c r="B548" s="29">
        <v>0.71179243055555552</v>
      </c>
      <c r="C548">
        <v>13.68</v>
      </c>
      <c r="D548">
        <v>1.4884999999999999</v>
      </c>
      <c r="E548">
        <v>14884.65</v>
      </c>
      <c r="F548">
        <v>139.19999999999999</v>
      </c>
      <c r="G548">
        <v>0.9</v>
      </c>
      <c r="H548">
        <v>842.7</v>
      </c>
      <c r="J548">
        <v>0</v>
      </c>
      <c r="K548">
        <v>0.87180000000000002</v>
      </c>
      <c r="L548">
        <v>11.926</v>
      </c>
      <c r="M548">
        <v>1.2976000000000001</v>
      </c>
      <c r="N548">
        <v>121.3207</v>
      </c>
      <c r="O548">
        <v>0.78459999999999996</v>
      </c>
      <c r="P548">
        <v>122.1</v>
      </c>
      <c r="Q548">
        <v>95.679100000000005</v>
      </c>
      <c r="R548">
        <v>0.61880000000000002</v>
      </c>
      <c r="S548">
        <v>96.3</v>
      </c>
      <c r="T548">
        <v>842.66750000000002</v>
      </c>
      <c r="W548">
        <v>0</v>
      </c>
      <c r="X548">
        <v>0</v>
      </c>
      <c r="Y548">
        <v>11.4</v>
      </c>
      <c r="Z548">
        <v>858</v>
      </c>
      <c r="AA548">
        <v>844</v>
      </c>
      <c r="AB548">
        <v>846</v>
      </c>
      <c r="AC548">
        <v>89</v>
      </c>
      <c r="AD548">
        <v>17.98</v>
      </c>
      <c r="AE548">
        <v>0.41</v>
      </c>
      <c r="AF548">
        <v>982</v>
      </c>
      <c r="AG548">
        <v>-4</v>
      </c>
      <c r="AH548">
        <v>40</v>
      </c>
      <c r="AI548">
        <v>35</v>
      </c>
      <c r="AJ548">
        <v>191</v>
      </c>
      <c r="AK548">
        <v>168</v>
      </c>
      <c r="AL548">
        <v>4.5</v>
      </c>
      <c r="AM548">
        <v>174</v>
      </c>
      <c r="AN548" t="s">
        <v>155</v>
      </c>
      <c r="AO548">
        <v>2</v>
      </c>
      <c r="AP548" s="28">
        <v>0.92027777777777775</v>
      </c>
      <c r="AQ548">
        <v>47.160998999999997</v>
      </c>
      <c r="AR548">
        <v>-88.483891999999997</v>
      </c>
      <c r="AS548">
        <v>312</v>
      </c>
      <c r="AT548">
        <v>29</v>
      </c>
      <c r="AU548">
        <v>12</v>
      </c>
      <c r="AV548">
        <v>10</v>
      </c>
      <c r="AW548" t="s">
        <v>224</v>
      </c>
      <c r="AX548">
        <v>1.3595999999999999</v>
      </c>
      <c r="AY548">
        <v>1.8532</v>
      </c>
      <c r="AZ548">
        <v>2.3064</v>
      </c>
      <c r="BA548">
        <v>14.686999999999999</v>
      </c>
      <c r="BB548">
        <v>14.39</v>
      </c>
      <c r="BC548">
        <v>0.98</v>
      </c>
      <c r="BD548">
        <v>14.707000000000001</v>
      </c>
      <c r="BE548">
        <v>2830.0120000000002</v>
      </c>
      <c r="BF548">
        <v>195.983</v>
      </c>
      <c r="BG548">
        <v>3.0150000000000001</v>
      </c>
      <c r="BH548">
        <v>1.9E-2</v>
      </c>
      <c r="BI548">
        <v>3.0339999999999998</v>
      </c>
      <c r="BJ548">
        <v>2.3780000000000001</v>
      </c>
      <c r="BK548">
        <v>1.4999999999999999E-2</v>
      </c>
      <c r="BL548">
        <v>2.3929999999999998</v>
      </c>
      <c r="BM548">
        <v>6.3498000000000001</v>
      </c>
      <c r="BQ548">
        <v>0</v>
      </c>
      <c r="BR548">
        <v>0.18584000000000001</v>
      </c>
      <c r="BS548">
        <v>-5</v>
      </c>
      <c r="BT548">
        <v>5.0000000000000001E-3</v>
      </c>
      <c r="BU548">
        <v>4.5414649999999996</v>
      </c>
      <c r="BV548">
        <v>0</v>
      </c>
      <c r="BW548" t="s">
        <v>155</v>
      </c>
      <c r="BX548">
        <v>0.78900000000000003</v>
      </c>
    </row>
    <row r="549" spans="1:76" x14ac:dyDescent="0.25">
      <c r="A549" s="26">
        <v>43530</v>
      </c>
      <c r="B549" s="29">
        <v>0.71180400462962956</v>
      </c>
      <c r="C549">
        <v>13.85</v>
      </c>
      <c r="D549">
        <v>1.1514</v>
      </c>
      <c r="E549">
        <v>11514.054054</v>
      </c>
      <c r="F549">
        <v>134.6</v>
      </c>
      <c r="G549">
        <v>0.9</v>
      </c>
      <c r="H549">
        <v>842</v>
      </c>
      <c r="J549">
        <v>0</v>
      </c>
      <c r="K549">
        <v>0.87339999999999995</v>
      </c>
      <c r="L549">
        <v>12.0969</v>
      </c>
      <c r="M549">
        <v>1.0057</v>
      </c>
      <c r="N549">
        <v>117.5574</v>
      </c>
      <c r="O549">
        <v>0.78610000000000002</v>
      </c>
      <c r="P549">
        <v>118.3</v>
      </c>
      <c r="Q549">
        <v>92.711200000000005</v>
      </c>
      <c r="R549">
        <v>0.61990000000000001</v>
      </c>
      <c r="S549">
        <v>93.3</v>
      </c>
      <c r="T549">
        <v>842.00480000000005</v>
      </c>
      <c r="W549">
        <v>0</v>
      </c>
      <c r="X549">
        <v>0</v>
      </c>
      <c r="Y549">
        <v>11.5</v>
      </c>
      <c r="Z549">
        <v>858</v>
      </c>
      <c r="AA549">
        <v>843</v>
      </c>
      <c r="AB549">
        <v>846</v>
      </c>
      <c r="AC549">
        <v>89</v>
      </c>
      <c r="AD549">
        <v>17.98</v>
      </c>
      <c r="AE549">
        <v>0.41</v>
      </c>
      <c r="AF549">
        <v>982</v>
      </c>
      <c r="AG549">
        <v>-4</v>
      </c>
      <c r="AH549">
        <v>40</v>
      </c>
      <c r="AI549">
        <v>35</v>
      </c>
      <c r="AJ549">
        <v>191</v>
      </c>
      <c r="AK549">
        <v>168</v>
      </c>
      <c r="AL549">
        <v>4.5</v>
      </c>
      <c r="AM549">
        <v>174.3</v>
      </c>
      <c r="AN549" t="s">
        <v>155</v>
      </c>
      <c r="AO549">
        <v>2</v>
      </c>
      <c r="AP549" s="28">
        <v>0.9202893518518519</v>
      </c>
      <c r="AQ549">
        <v>47.161121000000001</v>
      </c>
      <c r="AR549">
        <v>-88.483883000000006</v>
      </c>
      <c r="AS549">
        <v>312.3</v>
      </c>
      <c r="AT549">
        <v>30</v>
      </c>
      <c r="AU549">
        <v>12</v>
      </c>
      <c r="AV549">
        <v>10</v>
      </c>
      <c r="AW549" t="s">
        <v>224</v>
      </c>
      <c r="AX549">
        <v>1.2</v>
      </c>
      <c r="AY549">
        <v>1.8</v>
      </c>
      <c r="AZ549">
        <v>2.2000000000000002</v>
      </c>
      <c r="BA549">
        <v>14.686999999999999</v>
      </c>
      <c r="BB549">
        <v>14.58</v>
      </c>
      <c r="BC549">
        <v>0.99</v>
      </c>
      <c r="BD549">
        <v>14.493</v>
      </c>
      <c r="BE549">
        <v>2897.0259999999998</v>
      </c>
      <c r="BF549">
        <v>153.28700000000001</v>
      </c>
      <c r="BG549">
        <v>2.948</v>
      </c>
      <c r="BH549">
        <v>0.02</v>
      </c>
      <c r="BI549">
        <v>2.968</v>
      </c>
      <c r="BJ549">
        <v>2.3250000000000002</v>
      </c>
      <c r="BK549">
        <v>1.6E-2</v>
      </c>
      <c r="BL549">
        <v>2.3410000000000002</v>
      </c>
      <c r="BM549">
        <v>6.4032999999999998</v>
      </c>
      <c r="BQ549">
        <v>0</v>
      </c>
      <c r="BR549">
        <v>5.1472999999999998E-2</v>
      </c>
      <c r="BS549">
        <v>-5</v>
      </c>
      <c r="BT549">
        <v>5.0000000000000001E-3</v>
      </c>
      <c r="BU549">
        <v>1.25786</v>
      </c>
      <c r="BV549">
        <v>0</v>
      </c>
      <c r="BW549" t="s">
        <v>155</v>
      </c>
      <c r="BX549">
        <v>0.78900000000000003</v>
      </c>
    </row>
    <row r="550" spans="1:76" x14ac:dyDescent="0.25">
      <c r="A550" s="26">
        <v>43530</v>
      </c>
      <c r="B550" s="29">
        <v>0.71181557870370371</v>
      </c>
      <c r="C550">
        <v>13.92</v>
      </c>
      <c r="D550">
        <v>1.0163</v>
      </c>
      <c r="E550">
        <v>10162.702703000001</v>
      </c>
      <c r="F550">
        <v>132.30000000000001</v>
      </c>
      <c r="G550">
        <v>0.9</v>
      </c>
      <c r="H550">
        <v>755</v>
      </c>
      <c r="J550">
        <v>0</v>
      </c>
      <c r="K550">
        <v>0.87409999999999999</v>
      </c>
      <c r="L550">
        <v>12.167999999999999</v>
      </c>
      <c r="M550">
        <v>0.88839999999999997</v>
      </c>
      <c r="N550">
        <v>115.66030000000001</v>
      </c>
      <c r="O550">
        <v>0.78669999999999995</v>
      </c>
      <c r="P550">
        <v>116.4</v>
      </c>
      <c r="Q550">
        <v>91.215100000000007</v>
      </c>
      <c r="R550">
        <v>0.62039999999999995</v>
      </c>
      <c r="S550">
        <v>91.8</v>
      </c>
      <c r="T550">
        <v>754.9896</v>
      </c>
      <c r="W550">
        <v>0</v>
      </c>
      <c r="X550">
        <v>0</v>
      </c>
      <c r="Y550">
        <v>11.5</v>
      </c>
      <c r="Z550">
        <v>857</v>
      </c>
      <c r="AA550">
        <v>843</v>
      </c>
      <c r="AB550">
        <v>847</v>
      </c>
      <c r="AC550">
        <v>89</v>
      </c>
      <c r="AD550">
        <v>17.98</v>
      </c>
      <c r="AE550">
        <v>0.41</v>
      </c>
      <c r="AF550">
        <v>982</v>
      </c>
      <c r="AG550">
        <v>-4</v>
      </c>
      <c r="AH550">
        <v>40</v>
      </c>
      <c r="AI550">
        <v>35</v>
      </c>
      <c r="AJ550">
        <v>191</v>
      </c>
      <c r="AK550">
        <v>168</v>
      </c>
      <c r="AL550">
        <v>4.5</v>
      </c>
      <c r="AM550">
        <v>174.6</v>
      </c>
      <c r="AN550" t="s">
        <v>155</v>
      </c>
      <c r="AO550">
        <v>2</v>
      </c>
      <c r="AP550" s="28">
        <v>0.92030092592592594</v>
      </c>
      <c r="AQ550">
        <v>47.161245999999998</v>
      </c>
      <c r="AR550">
        <v>-88.483887999999993</v>
      </c>
      <c r="AS550">
        <v>312.5</v>
      </c>
      <c r="AT550">
        <v>30.4</v>
      </c>
      <c r="AU550">
        <v>12</v>
      </c>
      <c r="AV550">
        <v>10</v>
      </c>
      <c r="AW550" t="s">
        <v>224</v>
      </c>
      <c r="AX550">
        <v>1.2</v>
      </c>
      <c r="AY550">
        <v>1.6129869999999999</v>
      </c>
      <c r="AZ550">
        <v>2.0129869999999999</v>
      </c>
      <c r="BA550">
        <v>14.686999999999999</v>
      </c>
      <c r="BB550">
        <v>14.67</v>
      </c>
      <c r="BC550">
        <v>1</v>
      </c>
      <c r="BD550">
        <v>14.398999999999999</v>
      </c>
      <c r="BE550">
        <v>2926.2779999999998</v>
      </c>
      <c r="BF550">
        <v>135.976</v>
      </c>
      <c r="BG550">
        <v>2.9129999999999998</v>
      </c>
      <c r="BH550">
        <v>0.02</v>
      </c>
      <c r="BI550">
        <v>2.9329999999999998</v>
      </c>
      <c r="BJ550">
        <v>2.2970000000000002</v>
      </c>
      <c r="BK550">
        <v>1.6E-2</v>
      </c>
      <c r="BL550">
        <v>2.3130000000000002</v>
      </c>
      <c r="BM550">
        <v>5.7656999999999998</v>
      </c>
      <c r="BQ550">
        <v>0</v>
      </c>
      <c r="BR550">
        <v>-4.4739999999999997E-3</v>
      </c>
      <c r="BS550">
        <v>-5</v>
      </c>
      <c r="BT550">
        <v>5.0000000000000001E-3</v>
      </c>
      <c r="BU550">
        <v>-0.109345</v>
      </c>
      <c r="BV550">
        <v>0</v>
      </c>
      <c r="BW550" t="s">
        <v>155</v>
      </c>
      <c r="BX550">
        <v>0.78900000000000003</v>
      </c>
    </row>
    <row r="551" spans="1:76" x14ac:dyDescent="0.25">
      <c r="A551" s="26">
        <v>43530</v>
      </c>
      <c r="B551" s="29">
        <v>0.71182715277777786</v>
      </c>
      <c r="C551">
        <v>13.92</v>
      </c>
      <c r="D551">
        <v>1.0371999999999999</v>
      </c>
      <c r="E551">
        <v>10372.078882</v>
      </c>
      <c r="F551">
        <v>130.80000000000001</v>
      </c>
      <c r="G551">
        <v>0.9</v>
      </c>
      <c r="H551">
        <v>690.8</v>
      </c>
      <c r="J551">
        <v>0</v>
      </c>
      <c r="K551">
        <v>0.874</v>
      </c>
      <c r="L551">
        <v>12.1663</v>
      </c>
      <c r="M551">
        <v>0.90649999999999997</v>
      </c>
      <c r="N551">
        <v>114.2795</v>
      </c>
      <c r="O551">
        <v>0.78659999999999997</v>
      </c>
      <c r="P551">
        <v>115.1</v>
      </c>
      <c r="Q551">
        <v>90.126099999999994</v>
      </c>
      <c r="R551">
        <v>0.62039999999999995</v>
      </c>
      <c r="S551">
        <v>90.7</v>
      </c>
      <c r="T551">
        <v>690.80280000000005</v>
      </c>
      <c r="W551">
        <v>0</v>
      </c>
      <c r="X551">
        <v>0</v>
      </c>
      <c r="Y551">
        <v>11.5</v>
      </c>
      <c r="Z551">
        <v>857</v>
      </c>
      <c r="AA551">
        <v>843</v>
      </c>
      <c r="AB551">
        <v>847</v>
      </c>
      <c r="AC551">
        <v>89</v>
      </c>
      <c r="AD551">
        <v>17.98</v>
      </c>
      <c r="AE551">
        <v>0.41</v>
      </c>
      <c r="AF551">
        <v>982</v>
      </c>
      <c r="AG551">
        <v>-4</v>
      </c>
      <c r="AH551">
        <v>40</v>
      </c>
      <c r="AI551">
        <v>35</v>
      </c>
      <c r="AJ551">
        <v>191</v>
      </c>
      <c r="AK551">
        <v>167.1</v>
      </c>
      <c r="AL551">
        <v>4.5</v>
      </c>
      <c r="AM551">
        <v>175</v>
      </c>
      <c r="AN551" t="s">
        <v>155</v>
      </c>
      <c r="AO551">
        <v>2</v>
      </c>
      <c r="AP551" s="28">
        <v>0.92031249999999998</v>
      </c>
      <c r="AQ551">
        <v>47.161371000000003</v>
      </c>
      <c r="AR551">
        <v>-88.483892999999995</v>
      </c>
      <c r="AS551">
        <v>312.8</v>
      </c>
      <c r="AT551">
        <v>30.7</v>
      </c>
      <c r="AU551">
        <v>12</v>
      </c>
      <c r="AV551">
        <v>11</v>
      </c>
      <c r="AW551" t="s">
        <v>222</v>
      </c>
      <c r="AX551">
        <v>1.2</v>
      </c>
      <c r="AY551">
        <v>1.446747</v>
      </c>
      <c r="AZ551">
        <v>1.8467469999999999</v>
      </c>
      <c r="BA551">
        <v>14.686999999999999</v>
      </c>
      <c r="BB551">
        <v>14.65</v>
      </c>
      <c r="BC551">
        <v>1</v>
      </c>
      <c r="BD551">
        <v>14.414</v>
      </c>
      <c r="BE551">
        <v>2923.623</v>
      </c>
      <c r="BF551">
        <v>138.65199999999999</v>
      </c>
      <c r="BG551">
        <v>2.8759999999999999</v>
      </c>
      <c r="BH551">
        <v>0.02</v>
      </c>
      <c r="BI551">
        <v>2.8959999999999999</v>
      </c>
      <c r="BJ551">
        <v>2.2679999999999998</v>
      </c>
      <c r="BK551">
        <v>1.6E-2</v>
      </c>
      <c r="BL551">
        <v>2.2839999999999998</v>
      </c>
      <c r="BM551">
        <v>5.2713999999999999</v>
      </c>
      <c r="BQ551">
        <v>0</v>
      </c>
      <c r="BR551">
        <v>0.32440000000000002</v>
      </c>
      <c r="BS551">
        <v>-5</v>
      </c>
      <c r="BT551">
        <v>5.0000000000000001E-3</v>
      </c>
      <c r="BU551">
        <v>7.9275250000000002</v>
      </c>
      <c r="BV551">
        <v>0</v>
      </c>
      <c r="BW551" t="s">
        <v>155</v>
      </c>
      <c r="BX551">
        <v>0.78900000000000003</v>
      </c>
    </row>
    <row r="552" spans="1:76" x14ac:dyDescent="0.25">
      <c r="A552" s="26">
        <v>43530</v>
      </c>
      <c r="B552" s="29">
        <v>0.71183872685185179</v>
      </c>
      <c r="C552">
        <v>13.928000000000001</v>
      </c>
      <c r="D552">
        <v>1.0797000000000001</v>
      </c>
      <c r="E552">
        <v>10797.051170999999</v>
      </c>
      <c r="F552">
        <v>129.6</v>
      </c>
      <c r="G552">
        <v>0.9</v>
      </c>
      <c r="H552">
        <v>666.1</v>
      </c>
      <c r="J552">
        <v>0</v>
      </c>
      <c r="K552">
        <v>0.87370000000000003</v>
      </c>
      <c r="L552">
        <v>12.168699999999999</v>
      </c>
      <c r="M552">
        <v>0.94330000000000003</v>
      </c>
      <c r="N552">
        <v>113.2234</v>
      </c>
      <c r="O552">
        <v>0.7863</v>
      </c>
      <c r="P552">
        <v>114</v>
      </c>
      <c r="Q552">
        <v>89.293199999999999</v>
      </c>
      <c r="R552">
        <v>0.62009999999999998</v>
      </c>
      <c r="S552">
        <v>89.9</v>
      </c>
      <c r="T552">
        <v>666.07010000000002</v>
      </c>
      <c r="W552">
        <v>0</v>
      </c>
      <c r="X552">
        <v>0</v>
      </c>
      <c r="Y552">
        <v>11.6</v>
      </c>
      <c r="Z552">
        <v>856</v>
      </c>
      <c r="AA552">
        <v>843</v>
      </c>
      <c r="AB552">
        <v>845</v>
      </c>
      <c r="AC552">
        <v>89</v>
      </c>
      <c r="AD552">
        <v>17.98</v>
      </c>
      <c r="AE552">
        <v>0.41</v>
      </c>
      <c r="AF552">
        <v>982</v>
      </c>
      <c r="AG552">
        <v>-4</v>
      </c>
      <c r="AH552">
        <v>40</v>
      </c>
      <c r="AI552">
        <v>35</v>
      </c>
      <c r="AJ552">
        <v>191</v>
      </c>
      <c r="AK552">
        <v>167.9</v>
      </c>
      <c r="AL552">
        <v>4.7</v>
      </c>
      <c r="AM552">
        <v>174.6</v>
      </c>
      <c r="AN552" t="s">
        <v>155</v>
      </c>
      <c r="AO552">
        <v>2</v>
      </c>
      <c r="AP552" s="28">
        <v>0.92032407407407402</v>
      </c>
      <c r="AQ552">
        <v>47.161495000000002</v>
      </c>
      <c r="AR552">
        <v>-88.483903999999995</v>
      </c>
      <c r="AS552">
        <v>313.10000000000002</v>
      </c>
      <c r="AT552">
        <v>30.5</v>
      </c>
      <c r="AU552">
        <v>12</v>
      </c>
      <c r="AV552">
        <v>11</v>
      </c>
      <c r="AW552" t="s">
        <v>222</v>
      </c>
      <c r="AX552">
        <v>1.2</v>
      </c>
      <c r="AY552">
        <v>1.4532</v>
      </c>
      <c r="AZ552">
        <v>1.8532</v>
      </c>
      <c r="BA552">
        <v>14.686999999999999</v>
      </c>
      <c r="BB552">
        <v>14.61</v>
      </c>
      <c r="BC552">
        <v>0.99</v>
      </c>
      <c r="BD552">
        <v>14.459</v>
      </c>
      <c r="BE552">
        <v>2916.03</v>
      </c>
      <c r="BF552">
        <v>143.87299999999999</v>
      </c>
      <c r="BG552">
        <v>2.8410000000000002</v>
      </c>
      <c r="BH552">
        <v>0.02</v>
      </c>
      <c r="BI552">
        <v>2.8610000000000002</v>
      </c>
      <c r="BJ552">
        <v>2.2410000000000001</v>
      </c>
      <c r="BK552">
        <v>1.6E-2</v>
      </c>
      <c r="BL552">
        <v>2.2559999999999998</v>
      </c>
      <c r="BM552">
        <v>5.0685000000000002</v>
      </c>
      <c r="BQ552">
        <v>0</v>
      </c>
      <c r="BR552">
        <v>0.27583999999999997</v>
      </c>
      <c r="BS552">
        <v>-5</v>
      </c>
      <c r="BT552">
        <v>5.0000000000000001E-3</v>
      </c>
      <c r="BU552">
        <v>6.7408400000000004</v>
      </c>
      <c r="BV552">
        <v>0</v>
      </c>
      <c r="BW552" t="s">
        <v>155</v>
      </c>
      <c r="BX552">
        <v>0.78900000000000003</v>
      </c>
    </row>
    <row r="553" spans="1:76" x14ac:dyDescent="0.25">
      <c r="A553" s="26">
        <v>43530</v>
      </c>
      <c r="B553" s="29">
        <v>0.71185030092592594</v>
      </c>
      <c r="C553">
        <v>13.95</v>
      </c>
      <c r="D553">
        <v>1.0507</v>
      </c>
      <c r="E553">
        <v>10506.902087</v>
      </c>
      <c r="F553">
        <v>129</v>
      </c>
      <c r="G553">
        <v>1</v>
      </c>
      <c r="H553">
        <v>662.8</v>
      </c>
      <c r="J553">
        <v>0</v>
      </c>
      <c r="K553">
        <v>0.87370000000000003</v>
      </c>
      <c r="L553">
        <v>12.188700000000001</v>
      </c>
      <c r="M553">
        <v>0.91800000000000004</v>
      </c>
      <c r="N553">
        <v>112.7458</v>
      </c>
      <c r="O553">
        <v>0.87370000000000003</v>
      </c>
      <c r="P553">
        <v>113.6</v>
      </c>
      <c r="Q553">
        <v>88.916600000000003</v>
      </c>
      <c r="R553">
        <v>0.68910000000000005</v>
      </c>
      <c r="S553">
        <v>89.6</v>
      </c>
      <c r="T553">
        <v>662.7903</v>
      </c>
      <c r="W553">
        <v>0</v>
      </c>
      <c r="X553">
        <v>0</v>
      </c>
      <c r="Y553">
        <v>11.5</v>
      </c>
      <c r="Z553">
        <v>856</v>
      </c>
      <c r="AA553">
        <v>844</v>
      </c>
      <c r="AB553">
        <v>844</v>
      </c>
      <c r="AC553">
        <v>89</v>
      </c>
      <c r="AD553">
        <v>17.98</v>
      </c>
      <c r="AE553">
        <v>0.41</v>
      </c>
      <c r="AF553">
        <v>982</v>
      </c>
      <c r="AG553">
        <v>-4</v>
      </c>
      <c r="AH553">
        <v>40</v>
      </c>
      <c r="AI553">
        <v>35</v>
      </c>
      <c r="AJ553">
        <v>191</v>
      </c>
      <c r="AK553">
        <v>168</v>
      </c>
      <c r="AL553">
        <v>4.5999999999999996</v>
      </c>
      <c r="AM553">
        <v>174.3</v>
      </c>
      <c r="AN553" t="s">
        <v>155</v>
      </c>
      <c r="AO553">
        <v>2</v>
      </c>
      <c r="AP553" s="28">
        <v>0.92033564814814817</v>
      </c>
      <c r="AQ553">
        <v>47.161616000000002</v>
      </c>
      <c r="AR553">
        <v>-88.483928000000006</v>
      </c>
      <c r="AS553">
        <v>313.2</v>
      </c>
      <c r="AT553">
        <v>30.2</v>
      </c>
      <c r="AU553">
        <v>12</v>
      </c>
      <c r="AV553">
        <v>11</v>
      </c>
      <c r="AW553" t="s">
        <v>222</v>
      </c>
      <c r="AX553">
        <v>1.2</v>
      </c>
      <c r="AY553">
        <v>1.4468000000000001</v>
      </c>
      <c r="AZ553">
        <v>1.8468</v>
      </c>
      <c r="BA553">
        <v>14.686999999999999</v>
      </c>
      <c r="BB553">
        <v>14.62</v>
      </c>
      <c r="BC553">
        <v>1</v>
      </c>
      <c r="BD553">
        <v>14.451000000000001</v>
      </c>
      <c r="BE553">
        <v>2922.0720000000001</v>
      </c>
      <c r="BF553">
        <v>140.077</v>
      </c>
      <c r="BG553">
        <v>2.831</v>
      </c>
      <c r="BH553">
        <v>2.1999999999999999E-2</v>
      </c>
      <c r="BI553">
        <v>2.8519999999999999</v>
      </c>
      <c r="BJ553">
        <v>2.2320000000000002</v>
      </c>
      <c r="BK553">
        <v>1.7000000000000001E-2</v>
      </c>
      <c r="BL553">
        <v>2.25</v>
      </c>
      <c r="BM553">
        <v>5.0457000000000001</v>
      </c>
      <c r="BQ553">
        <v>0</v>
      </c>
      <c r="BR553">
        <v>9.844E-2</v>
      </c>
      <c r="BS553">
        <v>-5</v>
      </c>
      <c r="BT553">
        <v>5.0000000000000001E-3</v>
      </c>
      <c r="BU553">
        <v>2.405627</v>
      </c>
      <c r="BV553">
        <v>0</v>
      </c>
      <c r="BW553" t="s">
        <v>155</v>
      </c>
      <c r="BX553">
        <v>0.78900000000000003</v>
      </c>
    </row>
    <row r="554" spans="1:76" x14ac:dyDescent="0.25">
      <c r="A554" s="26">
        <v>43530</v>
      </c>
      <c r="B554" s="29">
        <v>0.71186187499999998</v>
      </c>
      <c r="C554">
        <v>13.826000000000001</v>
      </c>
      <c r="D554">
        <v>1.133</v>
      </c>
      <c r="E554">
        <v>11330.091743000001</v>
      </c>
      <c r="F554">
        <v>128.5</v>
      </c>
      <c r="G554">
        <v>1</v>
      </c>
      <c r="H554">
        <v>634.4</v>
      </c>
      <c r="J554">
        <v>0</v>
      </c>
      <c r="K554">
        <v>0.874</v>
      </c>
      <c r="L554">
        <v>12.0839</v>
      </c>
      <c r="M554">
        <v>0.99019999999999997</v>
      </c>
      <c r="N554">
        <v>112.2701</v>
      </c>
      <c r="O554">
        <v>0.874</v>
      </c>
      <c r="P554">
        <v>113.1</v>
      </c>
      <c r="Q554">
        <v>88.541399999999996</v>
      </c>
      <c r="R554">
        <v>0.68930000000000002</v>
      </c>
      <c r="S554">
        <v>89.2</v>
      </c>
      <c r="T554">
        <v>634.43899999999996</v>
      </c>
      <c r="W554">
        <v>0</v>
      </c>
      <c r="X554">
        <v>0</v>
      </c>
      <c r="Y554">
        <v>11.6</v>
      </c>
      <c r="Z554">
        <v>856</v>
      </c>
      <c r="AA554">
        <v>843</v>
      </c>
      <c r="AB554">
        <v>845</v>
      </c>
      <c r="AC554">
        <v>89</v>
      </c>
      <c r="AD554">
        <v>17.98</v>
      </c>
      <c r="AE554">
        <v>0.41</v>
      </c>
      <c r="AF554">
        <v>982</v>
      </c>
      <c r="AG554">
        <v>-4</v>
      </c>
      <c r="AH554">
        <v>40</v>
      </c>
      <c r="AI554">
        <v>35</v>
      </c>
      <c r="AJ554">
        <v>191</v>
      </c>
      <c r="AK554">
        <v>168</v>
      </c>
      <c r="AL554">
        <v>4.5999999999999996</v>
      </c>
      <c r="AM554">
        <v>174.1</v>
      </c>
      <c r="AN554" t="s">
        <v>155</v>
      </c>
      <c r="AO554">
        <v>2</v>
      </c>
      <c r="AP554" s="28">
        <v>0.92034722222222232</v>
      </c>
      <c r="AQ554">
        <v>47.161732999999998</v>
      </c>
      <c r="AR554">
        <v>-88.483984000000007</v>
      </c>
      <c r="AS554">
        <v>313.2</v>
      </c>
      <c r="AT554">
        <v>30.1</v>
      </c>
      <c r="AU554">
        <v>12</v>
      </c>
      <c r="AV554">
        <v>11</v>
      </c>
      <c r="AW554" t="s">
        <v>222</v>
      </c>
      <c r="AX554">
        <v>1.3872</v>
      </c>
      <c r="AY554">
        <v>1.266</v>
      </c>
      <c r="AZ554">
        <v>2.0404</v>
      </c>
      <c r="BA554">
        <v>14.686999999999999</v>
      </c>
      <c r="BB554">
        <v>14.65</v>
      </c>
      <c r="BC554">
        <v>1</v>
      </c>
      <c r="BD554">
        <v>14.419</v>
      </c>
      <c r="BE554">
        <v>2904.78</v>
      </c>
      <c r="BF554">
        <v>151.50299999999999</v>
      </c>
      <c r="BG554">
        <v>2.8260000000000001</v>
      </c>
      <c r="BH554">
        <v>2.1999999999999999E-2</v>
      </c>
      <c r="BI554">
        <v>2.8479999999999999</v>
      </c>
      <c r="BJ554">
        <v>2.2290000000000001</v>
      </c>
      <c r="BK554">
        <v>1.7000000000000001E-2</v>
      </c>
      <c r="BL554">
        <v>2.246</v>
      </c>
      <c r="BM554">
        <v>4.843</v>
      </c>
      <c r="BQ554">
        <v>0</v>
      </c>
      <c r="BR554">
        <v>0.31888</v>
      </c>
      <c r="BS554">
        <v>-5</v>
      </c>
      <c r="BT554">
        <v>5.0000000000000001E-3</v>
      </c>
      <c r="BU554">
        <v>7.7926299999999999</v>
      </c>
      <c r="BV554">
        <v>0</v>
      </c>
      <c r="BW554" t="s">
        <v>155</v>
      </c>
      <c r="BX554">
        <v>0.78900000000000003</v>
      </c>
    </row>
    <row r="555" spans="1:76" x14ac:dyDescent="0.25">
      <c r="A555" s="26">
        <v>43530</v>
      </c>
      <c r="B555" s="29">
        <v>0.71187344907407413</v>
      </c>
      <c r="C555">
        <v>13.432</v>
      </c>
      <c r="D555">
        <v>1.8209</v>
      </c>
      <c r="E555">
        <v>18209.186850999999</v>
      </c>
      <c r="F555">
        <v>126.9</v>
      </c>
      <c r="G555">
        <v>1</v>
      </c>
      <c r="H555">
        <v>673.7</v>
      </c>
      <c r="J555">
        <v>0</v>
      </c>
      <c r="K555">
        <v>0.871</v>
      </c>
      <c r="L555">
        <v>11.699299999999999</v>
      </c>
      <c r="M555">
        <v>1.5860000000000001</v>
      </c>
      <c r="N555">
        <v>110.4906</v>
      </c>
      <c r="O555">
        <v>0.871</v>
      </c>
      <c r="P555">
        <v>111.4</v>
      </c>
      <c r="Q555">
        <v>87.138000000000005</v>
      </c>
      <c r="R555">
        <v>0.68689999999999996</v>
      </c>
      <c r="S555">
        <v>87.8</v>
      </c>
      <c r="T555">
        <v>673.66219999999998</v>
      </c>
      <c r="W555">
        <v>0</v>
      </c>
      <c r="X555">
        <v>0</v>
      </c>
      <c r="Y555">
        <v>11.6</v>
      </c>
      <c r="Z555">
        <v>859</v>
      </c>
      <c r="AA555">
        <v>845</v>
      </c>
      <c r="AB555">
        <v>848</v>
      </c>
      <c r="AC555">
        <v>89</v>
      </c>
      <c r="AD555">
        <v>17.98</v>
      </c>
      <c r="AE555">
        <v>0.41</v>
      </c>
      <c r="AF555">
        <v>982</v>
      </c>
      <c r="AG555">
        <v>-4</v>
      </c>
      <c r="AH555">
        <v>40</v>
      </c>
      <c r="AI555">
        <v>35</v>
      </c>
      <c r="AJ555">
        <v>191</v>
      </c>
      <c r="AK555">
        <v>168</v>
      </c>
      <c r="AL555">
        <v>4.7</v>
      </c>
      <c r="AM555">
        <v>174.5</v>
      </c>
      <c r="AN555" t="s">
        <v>155</v>
      </c>
      <c r="AO555">
        <v>2</v>
      </c>
      <c r="AP555" s="28">
        <v>0.92035879629629624</v>
      </c>
      <c r="AQ555">
        <v>47.161847999999999</v>
      </c>
      <c r="AR555">
        <v>-88.484049999999996</v>
      </c>
      <c r="AS555">
        <v>313.3</v>
      </c>
      <c r="AT555">
        <v>30.2</v>
      </c>
      <c r="AU555">
        <v>12</v>
      </c>
      <c r="AV555">
        <v>11</v>
      </c>
      <c r="AW555" t="s">
        <v>222</v>
      </c>
      <c r="AX555">
        <v>1.4128000000000001</v>
      </c>
      <c r="AY555">
        <v>1.0468</v>
      </c>
      <c r="AZ555">
        <v>2.2000000000000002</v>
      </c>
      <c r="BA555">
        <v>14.686999999999999</v>
      </c>
      <c r="BB555">
        <v>14.29</v>
      </c>
      <c r="BC555">
        <v>0.97</v>
      </c>
      <c r="BD555">
        <v>14.811999999999999</v>
      </c>
      <c r="BE555">
        <v>2766.866</v>
      </c>
      <c r="BF555">
        <v>238.73099999999999</v>
      </c>
      <c r="BG555">
        <v>2.7360000000000002</v>
      </c>
      <c r="BH555">
        <v>2.1999999999999999E-2</v>
      </c>
      <c r="BI555">
        <v>2.758</v>
      </c>
      <c r="BJ555">
        <v>2.1579999999999999</v>
      </c>
      <c r="BK555">
        <v>1.7000000000000001E-2</v>
      </c>
      <c r="BL555">
        <v>2.1749999999999998</v>
      </c>
      <c r="BM555">
        <v>5.0591999999999997</v>
      </c>
      <c r="BQ555">
        <v>0</v>
      </c>
      <c r="BR555">
        <v>0.53327999999999998</v>
      </c>
      <c r="BS555">
        <v>-5</v>
      </c>
      <c r="BT555">
        <v>5.0000000000000001E-3</v>
      </c>
      <c r="BU555">
        <v>13.032030000000001</v>
      </c>
      <c r="BV555">
        <v>0</v>
      </c>
      <c r="BW555" t="s">
        <v>155</v>
      </c>
      <c r="BX555">
        <v>0.78900000000000003</v>
      </c>
    </row>
    <row r="556" spans="1:76" x14ac:dyDescent="0.25">
      <c r="A556" s="26">
        <v>43530</v>
      </c>
      <c r="B556" s="29">
        <v>0.71188502314814806</v>
      </c>
      <c r="C556">
        <v>13.092000000000001</v>
      </c>
      <c r="D556">
        <v>2.5043000000000002</v>
      </c>
      <c r="E556">
        <v>25043.096885999999</v>
      </c>
      <c r="F556">
        <v>125.7</v>
      </c>
      <c r="G556">
        <v>1.1000000000000001</v>
      </c>
      <c r="H556">
        <v>814.1</v>
      </c>
      <c r="J556">
        <v>0</v>
      </c>
      <c r="K556">
        <v>0.86739999999999995</v>
      </c>
      <c r="L556">
        <v>11.356299999999999</v>
      </c>
      <c r="M556">
        <v>2.1722999999999999</v>
      </c>
      <c r="N556">
        <v>109.06829999999999</v>
      </c>
      <c r="O556">
        <v>0.95420000000000005</v>
      </c>
      <c r="P556">
        <v>110</v>
      </c>
      <c r="Q556">
        <v>86.021500000000003</v>
      </c>
      <c r="R556">
        <v>0.75260000000000005</v>
      </c>
      <c r="S556">
        <v>86.8</v>
      </c>
      <c r="T556">
        <v>814.07330000000002</v>
      </c>
      <c r="W556">
        <v>0</v>
      </c>
      <c r="X556">
        <v>0</v>
      </c>
      <c r="Y556">
        <v>11.5</v>
      </c>
      <c r="Z556">
        <v>863</v>
      </c>
      <c r="AA556">
        <v>849</v>
      </c>
      <c r="AB556">
        <v>852</v>
      </c>
      <c r="AC556">
        <v>89</v>
      </c>
      <c r="AD556">
        <v>18</v>
      </c>
      <c r="AE556">
        <v>0.41</v>
      </c>
      <c r="AF556">
        <v>981</v>
      </c>
      <c r="AG556">
        <v>-4</v>
      </c>
      <c r="AH556">
        <v>40</v>
      </c>
      <c r="AI556">
        <v>35</v>
      </c>
      <c r="AJ556">
        <v>191</v>
      </c>
      <c r="AK556">
        <v>168</v>
      </c>
      <c r="AL556">
        <v>4.5999999999999996</v>
      </c>
      <c r="AM556">
        <v>174.8</v>
      </c>
      <c r="AN556" t="s">
        <v>155</v>
      </c>
      <c r="AO556">
        <v>2</v>
      </c>
      <c r="AP556" s="28">
        <v>0.92037037037037039</v>
      </c>
      <c r="AQ556">
        <v>47.161959000000003</v>
      </c>
      <c r="AR556">
        <v>-88.484114000000005</v>
      </c>
      <c r="AS556">
        <v>313.3</v>
      </c>
      <c r="AT556">
        <v>29.9</v>
      </c>
      <c r="AU556">
        <v>12</v>
      </c>
      <c r="AV556">
        <v>11</v>
      </c>
      <c r="AW556" t="s">
        <v>222</v>
      </c>
      <c r="AX556">
        <v>1.2</v>
      </c>
      <c r="AY556">
        <v>1.1000000000000001</v>
      </c>
      <c r="AZ556">
        <v>2.2000000000000002</v>
      </c>
      <c r="BA556">
        <v>14.686999999999999</v>
      </c>
      <c r="BB556">
        <v>13.89</v>
      </c>
      <c r="BC556">
        <v>0.95</v>
      </c>
      <c r="BD556">
        <v>15.282</v>
      </c>
      <c r="BE556">
        <v>2634.788</v>
      </c>
      <c r="BF556">
        <v>320.78399999999999</v>
      </c>
      <c r="BG556">
        <v>2.65</v>
      </c>
      <c r="BH556">
        <v>2.3E-2</v>
      </c>
      <c r="BI556">
        <v>2.673</v>
      </c>
      <c r="BJ556">
        <v>2.09</v>
      </c>
      <c r="BK556">
        <v>1.7999999999999999E-2</v>
      </c>
      <c r="BL556">
        <v>2.1080000000000001</v>
      </c>
      <c r="BM556">
        <v>5.9977</v>
      </c>
      <c r="BQ556">
        <v>0</v>
      </c>
      <c r="BR556">
        <v>0.58704000000000001</v>
      </c>
      <c r="BS556">
        <v>-5</v>
      </c>
      <c r="BT556">
        <v>5.0000000000000001E-3</v>
      </c>
      <c r="BU556">
        <v>14.345789999999999</v>
      </c>
      <c r="BV556">
        <v>0</v>
      </c>
      <c r="BW556" t="s">
        <v>155</v>
      </c>
      <c r="BX556">
        <v>0.78900000000000003</v>
      </c>
    </row>
    <row r="557" spans="1:76" x14ac:dyDescent="0.25">
      <c r="A557" s="26">
        <v>43530</v>
      </c>
      <c r="B557" s="29">
        <v>0.7118965972222222</v>
      </c>
      <c r="C557">
        <v>12.94</v>
      </c>
      <c r="D557">
        <v>2.8388</v>
      </c>
      <c r="E557">
        <v>28388.483145999999</v>
      </c>
      <c r="F557">
        <v>133.69999999999999</v>
      </c>
      <c r="G557">
        <v>1.1000000000000001</v>
      </c>
      <c r="H557">
        <v>956.2</v>
      </c>
      <c r="J557">
        <v>0</v>
      </c>
      <c r="K557">
        <v>0.86550000000000005</v>
      </c>
      <c r="L557">
        <v>11.1997</v>
      </c>
      <c r="M557">
        <v>2.4571000000000001</v>
      </c>
      <c r="N557">
        <v>115.69289999999999</v>
      </c>
      <c r="O557">
        <v>0.95209999999999995</v>
      </c>
      <c r="P557">
        <v>116.6</v>
      </c>
      <c r="Q557">
        <v>91.247</v>
      </c>
      <c r="R557">
        <v>0.75090000000000001</v>
      </c>
      <c r="S557">
        <v>92</v>
      </c>
      <c r="T557">
        <v>956.16549999999995</v>
      </c>
      <c r="W557">
        <v>0</v>
      </c>
      <c r="X557">
        <v>0</v>
      </c>
      <c r="Y557">
        <v>11.6</v>
      </c>
      <c r="Z557">
        <v>865</v>
      </c>
      <c r="AA557">
        <v>851</v>
      </c>
      <c r="AB557">
        <v>854</v>
      </c>
      <c r="AC557">
        <v>89</v>
      </c>
      <c r="AD557">
        <v>18</v>
      </c>
      <c r="AE557">
        <v>0.41</v>
      </c>
      <c r="AF557">
        <v>981</v>
      </c>
      <c r="AG557">
        <v>-4</v>
      </c>
      <c r="AH557">
        <v>40</v>
      </c>
      <c r="AI557">
        <v>35</v>
      </c>
      <c r="AJ557">
        <v>191.9</v>
      </c>
      <c r="AK557">
        <v>168</v>
      </c>
      <c r="AL557">
        <v>4.5999999999999996</v>
      </c>
      <c r="AM557">
        <v>174.8</v>
      </c>
      <c r="AN557" t="s">
        <v>155</v>
      </c>
      <c r="AO557">
        <v>2</v>
      </c>
      <c r="AP557" s="28">
        <v>0.92038194444444443</v>
      </c>
      <c r="AQ557">
        <v>47.162072999999999</v>
      </c>
      <c r="AR557">
        <v>-88.484142000000006</v>
      </c>
      <c r="AS557">
        <v>313.5</v>
      </c>
      <c r="AT557">
        <v>29.5</v>
      </c>
      <c r="AU557">
        <v>12</v>
      </c>
      <c r="AV557">
        <v>11</v>
      </c>
      <c r="AW557" t="s">
        <v>222</v>
      </c>
      <c r="AX557">
        <v>1.3872</v>
      </c>
      <c r="AY557">
        <v>1.2871999999999999</v>
      </c>
      <c r="AZ557">
        <v>2.4340000000000002</v>
      </c>
      <c r="BA557">
        <v>14.686999999999999</v>
      </c>
      <c r="BB557">
        <v>13.68</v>
      </c>
      <c r="BC557">
        <v>0.93</v>
      </c>
      <c r="BD557">
        <v>15.539</v>
      </c>
      <c r="BE557">
        <v>2571.4749999999999</v>
      </c>
      <c r="BF557">
        <v>359.06</v>
      </c>
      <c r="BG557">
        <v>2.782</v>
      </c>
      <c r="BH557">
        <v>2.3E-2</v>
      </c>
      <c r="BI557">
        <v>2.8050000000000002</v>
      </c>
      <c r="BJ557">
        <v>2.194</v>
      </c>
      <c r="BK557">
        <v>1.7999999999999999E-2</v>
      </c>
      <c r="BL557">
        <v>2.2120000000000002</v>
      </c>
      <c r="BM557">
        <v>6.9714</v>
      </c>
      <c r="BQ557">
        <v>0</v>
      </c>
      <c r="BR557">
        <v>0.53291999999999995</v>
      </c>
      <c r="BS557">
        <v>-5</v>
      </c>
      <c r="BT557">
        <v>5.0000000000000001E-3</v>
      </c>
      <c r="BU557">
        <v>13.023232999999999</v>
      </c>
      <c r="BV557">
        <v>0</v>
      </c>
      <c r="BW557" t="s">
        <v>155</v>
      </c>
      <c r="BX557">
        <v>0.78900000000000003</v>
      </c>
    </row>
    <row r="558" spans="1:76" x14ac:dyDescent="0.25">
      <c r="A558" s="26">
        <v>43530</v>
      </c>
      <c r="B558" s="29">
        <v>0.71190817129629635</v>
      </c>
      <c r="C558">
        <v>12.988</v>
      </c>
      <c r="D558">
        <v>2.7359</v>
      </c>
      <c r="E558">
        <v>27359.128559000001</v>
      </c>
      <c r="F558">
        <v>150.30000000000001</v>
      </c>
      <c r="G558">
        <v>1</v>
      </c>
      <c r="H558">
        <v>1043.3</v>
      </c>
      <c r="J558">
        <v>0</v>
      </c>
      <c r="K558">
        <v>0.86599999999999999</v>
      </c>
      <c r="L558">
        <v>11.247400000000001</v>
      </c>
      <c r="M558">
        <v>2.3692000000000002</v>
      </c>
      <c r="N558">
        <v>130.16319999999999</v>
      </c>
      <c r="O558">
        <v>0.86599999999999999</v>
      </c>
      <c r="P558">
        <v>131</v>
      </c>
      <c r="Q558">
        <v>102.6598</v>
      </c>
      <c r="R558">
        <v>0.68300000000000005</v>
      </c>
      <c r="S558">
        <v>103.3</v>
      </c>
      <c r="T558">
        <v>1043.2763</v>
      </c>
      <c r="W558">
        <v>0</v>
      </c>
      <c r="X558">
        <v>0</v>
      </c>
      <c r="Y558">
        <v>11.6</v>
      </c>
      <c r="Z558">
        <v>863</v>
      </c>
      <c r="AA558">
        <v>850</v>
      </c>
      <c r="AB558">
        <v>852</v>
      </c>
      <c r="AC558">
        <v>89</v>
      </c>
      <c r="AD558">
        <v>18</v>
      </c>
      <c r="AE558">
        <v>0.41</v>
      </c>
      <c r="AF558">
        <v>981</v>
      </c>
      <c r="AG558">
        <v>-4</v>
      </c>
      <c r="AH558">
        <v>40</v>
      </c>
      <c r="AI558">
        <v>35</v>
      </c>
      <c r="AJ558">
        <v>192</v>
      </c>
      <c r="AK558">
        <v>168</v>
      </c>
      <c r="AL558">
        <v>4.5999999999999996</v>
      </c>
      <c r="AM558">
        <v>174.4</v>
      </c>
      <c r="AN558" t="s">
        <v>155</v>
      </c>
      <c r="AO558">
        <v>2</v>
      </c>
      <c r="AP558" s="28">
        <v>0.92039351851851858</v>
      </c>
      <c r="AQ558">
        <v>47.162208999999997</v>
      </c>
      <c r="AR558">
        <v>-88.484115000000003</v>
      </c>
      <c r="AS558">
        <v>314.2</v>
      </c>
      <c r="AT558">
        <v>30.9</v>
      </c>
      <c r="AU558">
        <v>12</v>
      </c>
      <c r="AV558">
        <v>11</v>
      </c>
      <c r="AW558" t="s">
        <v>222</v>
      </c>
      <c r="AX558">
        <v>1.5064</v>
      </c>
      <c r="AY558">
        <v>1.5468</v>
      </c>
      <c r="AZ558">
        <v>2.6532</v>
      </c>
      <c r="BA558">
        <v>14.686999999999999</v>
      </c>
      <c r="BB558">
        <v>13.73</v>
      </c>
      <c r="BC558">
        <v>0.94</v>
      </c>
      <c r="BD558">
        <v>15.477</v>
      </c>
      <c r="BE558">
        <v>2588.36</v>
      </c>
      <c r="BF558">
        <v>347.02100000000002</v>
      </c>
      <c r="BG558">
        <v>3.137</v>
      </c>
      <c r="BH558">
        <v>2.1000000000000001E-2</v>
      </c>
      <c r="BI558">
        <v>3.1579999999999999</v>
      </c>
      <c r="BJ558">
        <v>2.4740000000000002</v>
      </c>
      <c r="BK558">
        <v>1.6E-2</v>
      </c>
      <c r="BL558">
        <v>2.4910000000000001</v>
      </c>
      <c r="BM558">
        <v>7.6239999999999997</v>
      </c>
      <c r="BQ558">
        <v>0</v>
      </c>
      <c r="BR558">
        <v>0.49243999999999999</v>
      </c>
      <c r="BS558">
        <v>-5</v>
      </c>
      <c r="BT558">
        <v>5.0000000000000001E-3</v>
      </c>
      <c r="BU558">
        <v>12.034003</v>
      </c>
      <c r="BV558">
        <v>0</v>
      </c>
      <c r="BW558" t="s">
        <v>155</v>
      </c>
      <c r="BX558">
        <v>0.78900000000000003</v>
      </c>
    </row>
    <row r="559" spans="1:76" x14ac:dyDescent="0.25">
      <c r="A559" s="26">
        <v>43530</v>
      </c>
      <c r="B559" s="29">
        <v>0.71191974537037039</v>
      </c>
      <c r="C559">
        <v>13.148999999999999</v>
      </c>
      <c r="D559">
        <v>2.4375</v>
      </c>
      <c r="E559">
        <v>24375.406275000001</v>
      </c>
      <c r="F559">
        <v>169.7</v>
      </c>
      <c r="G559">
        <v>1</v>
      </c>
      <c r="H559">
        <v>1065.0999999999999</v>
      </c>
      <c r="J559">
        <v>0</v>
      </c>
      <c r="K559">
        <v>0.86739999999999995</v>
      </c>
      <c r="L559">
        <v>11.405200000000001</v>
      </c>
      <c r="M559">
        <v>2.1141999999999999</v>
      </c>
      <c r="N559">
        <v>147.2296</v>
      </c>
      <c r="O559">
        <v>0.86739999999999995</v>
      </c>
      <c r="P559">
        <v>148.1</v>
      </c>
      <c r="Q559">
        <v>116.12</v>
      </c>
      <c r="R559">
        <v>0.68410000000000004</v>
      </c>
      <c r="S559">
        <v>116.8</v>
      </c>
      <c r="T559">
        <v>1065.0999999999999</v>
      </c>
      <c r="W559">
        <v>0</v>
      </c>
      <c r="X559">
        <v>0</v>
      </c>
      <c r="Y559">
        <v>11.6</v>
      </c>
      <c r="Z559">
        <v>861</v>
      </c>
      <c r="AA559">
        <v>847</v>
      </c>
      <c r="AB559">
        <v>851</v>
      </c>
      <c r="AC559">
        <v>89</v>
      </c>
      <c r="AD559">
        <v>18</v>
      </c>
      <c r="AE559">
        <v>0.41</v>
      </c>
      <c r="AF559">
        <v>981</v>
      </c>
      <c r="AG559">
        <v>-4</v>
      </c>
      <c r="AH559">
        <v>40</v>
      </c>
      <c r="AI559">
        <v>35</v>
      </c>
      <c r="AJ559">
        <v>192</v>
      </c>
      <c r="AK559">
        <v>168</v>
      </c>
      <c r="AL559">
        <v>4.5999999999999996</v>
      </c>
      <c r="AM559">
        <v>174.1</v>
      </c>
      <c r="AN559" t="s">
        <v>155</v>
      </c>
      <c r="AO559">
        <v>2</v>
      </c>
      <c r="AP559" s="28">
        <v>0.92040509259259251</v>
      </c>
      <c r="AQ559">
        <v>47.162360999999997</v>
      </c>
      <c r="AR559">
        <v>-88.484093999999999</v>
      </c>
      <c r="AS559">
        <v>314.7</v>
      </c>
      <c r="AT559">
        <v>34.200000000000003</v>
      </c>
      <c r="AU559">
        <v>12</v>
      </c>
      <c r="AV559">
        <v>11</v>
      </c>
      <c r="AW559" t="s">
        <v>222</v>
      </c>
      <c r="AX559">
        <v>1.4</v>
      </c>
      <c r="AY559">
        <v>1.6</v>
      </c>
      <c r="AZ559">
        <v>2.6</v>
      </c>
      <c r="BA559">
        <v>14.686999999999999</v>
      </c>
      <c r="BB559">
        <v>13.88</v>
      </c>
      <c r="BC559">
        <v>0.95</v>
      </c>
      <c r="BD559">
        <v>15.292999999999999</v>
      </c>
      <c r="BE559">
        <v>2643.0450000000001</v>
      </c>
      <c r="BF559">
        <v>311.83499999999998</v>
      </c>
      <c r="BG559">
        <v>3.573</v>
      </c>
      <c r="BH559">
        <v>2.1000000000000001E-2</v>
      </c>
      <c r="BI559">
        <v>3.5939999999999999</v>
      </c>
      <c r="BJ559">
        <v>2.8180000000000001</v>
      </c>
      <c r="BK559">
        <v>1.7000000000000001E-2</v>
      </c>
      <c r="BL559">
        <v>2.835</v>
      </c>
      <c r="BM559">
        <v>7.8380000000000001</v>
      </c>
      <c r="BQ559">
        <v>0</v>
      </c>
      <c r="BR559">
        <v>0.52580199999999999</v>
      </c>
      <c r="BS559">
        <v>-5</v>
      </c>
      <c r="BT559">
        <v>5.0000000000000001E-3</v>
      </c>
      <c r="BU559">
        <v>12.849292</v>
      </c>
      <c r="BV559">
        <v>0</v>
      </c>
      <c r="BW559" t="s">
        <v>155</v>
      </c>
      <c r="BX559">
        <v>0.78900000000000003</v>
      </c>
    </row>
    <row r="560" spans="1:76" x14ac:dyDescent="0.25">
      <c r="A560" s="26">
        <v>43530</v>
      </c>
      <c r="B560" s="29">
        <v>0.71193131944444443</v>
      </c>
      <c r="C560">
        <v>13.141</v>
      </c>
      <c r="D560">
        <v>2.2711000000000001</v>
      </c>
      <c r="E560">
        <v>22710.963542000001</v>
      </c>
      <c r="F560">
        <v>182.4</v>
      </c>
      <c r="G560">
        <v>1</v>
      </c>
      <c r="H560">
        <v>1050.4000000000001</v>
      </c>
      <c r="J560">
        <v>0</v>
      </c>
      <c r="K560">
        <v>0.86890000000000001</v>
      </c>
      <c r="L560">
        <v>11.417999999999999</v>
      </c>
      <c r="M560">
        <v>1.9733000000000001</v>
      </c>
      <c r="N560">
        <v>158.51050000000001</v>
      </c>
      <c r="O560">
        <v>0.86890000000000001</v>
      </c>
      <c r="P560">
        <v>159.4</v>
      </c>
      <c r="Q560">
        <v>125.01730000000001</v>
      </c>
      <c r="R560">
        <v>0.68530000000000002</v>
      </c>
      <c r="S560">
        <v>125.7</v>
      </c>
      <c r="T560">
        <v>1050.3743999999999</v>
      </c>
      <c r="W560">
        <v>0</v>
      </c>
      <c r="X560">
        <v>0</v>
      </c>
      <c r="Y560">
        <v>11.6</v>
      </c>
      <c r="Z560">
        <v>860</v>
      </c>
      <c r="AA560">
        <v>847</v>
      </c>
      <c r="AB560">
        <v>849</v>
      </c>
      <c r="AC560">
        <v>89</v>
      </c>
      <c r="AD560">
        <v>18</v>
      </c>
      <c r="AE560">
        <v>0.41</v>
      </c>
      <c r="AF560">
        <v>981</v>
      </c>
      <c r="AG560">
        <v>-4</v>
      </c>
      <c r="AH560">
        <v>40</v>
      </c>
      <c r="AI560">
        <v>35</v>
      </c>
      <c r="AJ560">
        <v>192</v>
      </c>
      <c r="AK560">
        <v>168</v>
      </c>
      <c r="AL560">
        <v>4.5999999999999996</v>
      </c>
      <c r="AM560">
        <v>174</v>
      </c>
      <c r="AN560" t="s">
        <v>155</v>
      </c>
      <c r="AO560">
        <v>2</v>
      </c>
      <c r="AP560" s="28">
        <v>0.92041666666666666</v>
      </c>
      <c r="AQ560">
        <v>47.162520999999998</v>
      </c>
      <c r="AR560">
        <v>-88.484078999999994</v>
      </c>
      <c r="AS560">
        <v>315</v>
      </c>
      <c r="AT560">
        <v>36.799999999999997</v>
      </c>
      <c r="AU560">
        <v>12</v>
      </c>
      <c r="AV560">
        <v>11</v>
      </c>
      <c r="AW560" t="s">
        <v>222</v>
      </c>
      <c r="AX560">
        <v>1.4</v>
      </c>
      <c r="AY560">
        <v>1.6</v>
      </c>
      <c r="AZ560">
        <v>2.6</v>
      </c>
      <c r="BA560">
        <v>14.686999999999999</v>
      </c>
      <c r="BB560">
        <v>14.05</v>
      </c>
      <c r="BC560">
        <v>0.96</v>
      </c>
      <c r="BD560">
        <v>15.09</v>
      </c>
      <c r="BE560">
        <v>2671.4920000000002</v>
      </c>
      <c r="BF560">
        <v>293.858</v>
      </c>
      <c r="BG560">
        <v>3.8839999999999999</v>
      </c>
      <c r="BH560">
        <v>2.1000000000000001E-2</v>
      </c>
      <c r="BI560">
        <v>3.9049999999999998</v>
      </c>
      <c r="BJ560">
        <v>3.0630000000000002</v>
      </c>
      <c r="BK560">
        <v>1.7000000000000001E-2</v>
      </c>
      <c r="BL560">
        <v>3.08</v>
      </c>
      <c r="BM560">
        <v>7.8041</v>
      </c>
      <c r="BQ560">
        <v>0</v>
      </c>
      <c r="BR560">
        <v>0.48436600000000002</v>
      </c>
      <c r="BS560">
        <v>-5</v>
      </c>
      <c r="BT560">
        <v>5.0000000000000001E-3</v>
      </c>
      <c r="BU560">
        <v>11.836703</v>
      </c>
      <c r="BV560">
        <v>0</v>
      </c>
      <c r="BW560" t="s">
        <v>155</v>
      </c>
      <c r="BX560">
        <v>0.78900000000000003</v>
      </c>
    </row>
    <row r="561" spans="1:76" x14ac:dyDescent="0.25">
      <c r="A561" s="26">
        <v>43530</v>
      </c>
      <c r="B561" s="29">
        <v>0.71194289351851847</v>
      </c>
      <c r="C561">
        <v>13.14</v>
      </c>
      <c r="D561">
        <v>2.4386999999999999</v>
      </c>
      <c r="E561">
        <v>24387.007481000001</v>
      </c>
      <c r="F561">
        <v>205.5</v>
      </c>
      <c r="G561">
        <v>1</v>
      </c>
      <c r="H561">
        <v>1050.5</v>
      </c>
      <c r="J561">
        <v>0</v>
      </c>
      <c r="K561">
        <v>0.86739999999999995</v>
      </c>
      <c r="L561">
        <v>11.398</v>
      </c>
      <c r="M561">
        <v>2.1154000000000002</v>
      </c>
      <c r="N561">
        <v>178.27029999999999</v>
      </c>
      <c r="O561">
        <v>0.86739999999999995</v>
      </c>
      <c r="P561">
        <v>179.1</v>
      </c>
      <c r="Q561">
        <v>140.6018</v>
      </c>
      <c r="R561">
        <v>0.68410000000000004</v>
      </c>
      <c r="S561">
        <v>141.30000000000001</v>
      </c>
      <c r="T561">
        <v>1050.4966999999999</v>
      </c>
      <c r="W561">
        <v>0</v>
      </c>
      <c r="X561">
        <v>0</v>
      </c>
      <c r="Y561">
        <v>11.6</v>
      </c>
      <c r="Z561">
        <v>864</v>
      </c>
      <c r="AA561">
        <v>850</v>
      </c>
      <c r="AB561">
        <v>851</v>
      </c>
      <c r="AC561">
        <v>89</v>
      </c>
      <c r="AD561">
        <v>18</v>
      </c>
      <c r="AE561">
        <v>0.41</v>
      </c>
      <c r="AF561">
        <v>981</v>
      </c>
      <c r="AG561">
        <v>-4</v>
      </c>
      <c r="AH561">
        <v>40</v>
      </c>
      <c r="AI561">
        <v>35</v>
      </c>
      <c r="AJ561">
        <v>192</v>
      </c>
      <c r="AK561">
        <v>168</v>
      </c>
      <c r="AL561">
        <v>4.5999999999999996</v>
      </c>
      <c r="AM561">
        <v>174</v>
      </c>
      <c r="AN561" t="s">
        <v>155</v>
      </c>
      <c r="AO561">
        <v>2</v>
      </c>
      <c r="AP561" s="28">
        <v>0.92042824074074081</v>
      </c>
      <c r="AQ561">
        <v>47.162681999999997</v>
      </c>
      <c r="AR561">
        <v>-88.484066999999996</v>
      </c>
      <c r="AS561">
        <v>315.39999999999998</v>
      </c>
      <c r="AT561">
        <v>38.4</v>
      </c>
      <c r="AU561">
        <v>12</v>
      </c>
      <c r="AV561">
        <v>11</v>
      </c>
      <c r="AW561" t="s">
        <v>222</v>
      </c>
      <c r="AX561">
        <v>1.4</v>
      </c>
      <c r="AY561">
        <v>1.5064</v>
      </c>
      <c r="AZ561">
        <v>2.3191999999999999</v>
      </c>
      <c r="BA561">
        <v>14.686999999999999</v>
      </c>
      <c r="BB561">
        <v>13.89</v>
      </c>
      <c r="BC561">
        <v>0.95</v>
      </c>
      <c r="BD561">
        <v>15.282999999999999</v>
      </c>
      <c r="BE561">
        <v>2642.828</v>
      </c>
      <c r="BF561">
        <v>312.18299999999999</v>
      </c>
      <c r="BG561">
        <v>4.3289999999999997</v>
      </c>
      <c r="BH561">
        <v>2.1000000000000001E-2</v>
      </c>
      <c r="BI561">
        <v>4.3499999999999996</v>
      </c>
      <c r="BJ561">
        <v>3.4140000000000001</v>
      </c>
      <c r="BK561">
        <v>1.7000000000000001E-2</v>
      </c>
      <c r="BL561">
        <v>3.431</v>
      </c>
      <c r="BM561">
        <v>7.7347999999999999</v>
      </c>
      <c r="BQ561">
        <v>0</v>
      </c>
      <c r="BR561">
        <v>0.51936000000000004</v>
      </c>
      <c r="BS561">
        <v>-5</v>
      </c>
      <c r="BT561">
        <v>5.0000000000000001E-3</v>
      </c>
      <c r="BU561">
        <v>12.69186</v>
      </c>
      <c r="BV561">
        <v>0</v>
      </c>
      <c r="BW561" t="s">
        <v>155</v>
      </c>
      <c r="BX561">
        <v>0.78900000000000003</v>
      </c>
    </row>
    <row r="562" spans="1:76" x14ac:dyDescent="0.25">
      <c r="A562" s="26">
        <v>43530</v>
      </c>
      <c r="B562" s="29">
        <v>0.71195446759259262</v>
      </c>
      <c r="C562">
        <v>12.903</v>
      </c>
      <c r="D562">
        <v>2.6880999999999999</v>
      </c>
      <c r="E562">
        <v>26880.773066999998</v>
      </c>
      <c r="F562">
        <v>234.5</v>
      </c>
      <c r="G562">
        <v>0.9</v>
      </c>
      <c r="H562">
        <v>1083.0999999999999</v>
      </c>
      <c r="J562">
        <v>0</v>
      </c>
      <c r="K562">
        <v>0.86699999999999999</v>
      </c>
      <c r="L562">
        <v>11.186500000000001</v>
      </c>
      <c r="M562">
        <v>2.3304999999999998</v>
      </c>
      <c r="N562">
        <v>203.2775</v>
      </c>
      <c r="O562">
        <v>0.79669999999999996</v>
      </c>
      <c r="P562">
        <v>204.1</v>
      </c>
      <c r="Q562">
        <v>160.32499999999999</v>
      </c>
      <c r="R562">
        <v>0.62839999999999996</v>
      </c>
      <c r="S562">
        <v>161</v>
      </c>
      <c r="T562">
        <v>1083.1024</v>
      </c>
      <c r="W562">
        <v>0</v>
      </c>
      <c r="X562">
        <v>0</v>
      </c>
      <c r="Y562">
        <v>11.6</v>
      </c>
      <c r="Z562">
        <v>864</v>
      </c>
      <c r="AA562">
        <v>851</v>
      </c>
      <c r="AB562">
        <v>851</v>
      </c>
      <c r="AC562">
        <v>89</v>
      </c>
      <c r="AD562">
        <v>18</v>
      </c>
      <c r="AE562">
        <v>0.41</v>
      </c>
      <c r="AF562">
        <v>981</v>
      </c>
      <c r="AG562">
        <v>-4</v>
      </c>
      <c r="AH562">
        <v>40</v>
      </c>
      <c r="AI562">
        <v>35</v>
      </c>
      <c r="AJ562">
        <v>192</v>
      </c>
      <c r="AK562">
        <v>168</v>
      </c>
      <c r="AL562">
        <v>4.5999999999999996</v>
      </c>
      <c r="AM562">
        <v>174</v>
      </c>
      <c r="AN562" t="s">
        <v>155</v>
      </c>
      <c r="AO562">
        <v>2</v>
      </c>
      <c r="AP562" s="28">
        <v>0.92043981481481485</v>
      </c>
      <c r="AQ562">
        <v>47.162844</v>
      </c>
      <c r="AR562">
        <v>-88.484078999999994</v>
      </c>
      <c r="AS562">
        <v>315.89999999999998</v>
      </c>
      <c r="AT562">
        <v>39.200000000000003</v>
      </c>
      <c r="AU562">
        <v>12</v>
      </c>
      <c r="AV562">
        <v>11</v>
      </c>
      <c r="AW562" t="s">
        <v>222</v>
      </c>
      <c r="AX562">
        <v>1.4</v>
      </c>
      <c r="AY562">
        <v>1.4468000000000001</v>
      </c>
      <c r="AZ562">
        <v>2</v>
      </c>
      <c r="BA562">
        <v>14.686999999999999</v>
      </c>
      <c r="BB562">
        <v>13.84</v>
      </c>
      <c r="BC562">
        <v>0.94</v>
      </c>
      <c r="BD562">
        <v>15.340999999999999</v>
      </c>
      <c r="BE562">
        <v>2592.4589999999998</v>
      </c>
      <c r="BF562">
        <v>343.75900000000001</v>
      </c>
      <c r="BG562">
        <v>4.9329999999999998</v>
      </c>
      <c r="BH562">
        <v>1.9E-2</v>
      </c>
      <c r="BI562">
        <v>4.9530000000000003</v>
      </c>
      <c r="BJ562">
        <v>3.891</v>
      </c>
      <c r="BK562">
        <v>1.4999999999999999E-2</v>
      </c>
      <c r="BL562">
        <v>3.9060000000000001</v>
      </c>
      <c r="BM562">
        <v>7.9707999999999997</v>
      </c>
      <c r="BQ562">
        <v>0</v>
      </c>
      <c r="BR562">
        <v>0.59099999999999997</v>
      </c>
      <c r="BS562">
        <v>-5</v>
      </c>
      <c r="BT562">
        <v>5.0000000000000001E-3</v>
      </c>
      <c r="BU562">
        <v>14.442563</v>
      </c>
      <c r="BV562">
        <v>0</v>
      </c>
      <c r="BW562" t="s">
        <v>155</v>
      </c>
      <c r="BX562">
        <v>0.78900000000000003</v>
      </c>
    </row>
    <row r="563" spans="1:76" x14ac:dyDescent="0.25">
      <c r="A563" s="26">
        <v>43530</v>
      </c>
      <c r="B563" s="29">
        <v>0.71196604166666677</v>
      </c>
      <c r="C563">
        <v>12.786</v>
      </c>
      <c r="D563">
        <v>2.9386999999999999</v>
      </c>
      <c r="E563">
        <v>29387.227723</v>
      </c>
      <c r="F563">
        <v>263</v>
      </c>
      <c r="G563">
        <v>0.9</v>
      </c>
      <c r="H563">
        <v>1135.8</v>
      </c>
      <c r="J563">
        <v>0</v>
      </c>
      <c r="K563">
        <v>0.86560000000000004</v>
      </c>
      <c r="L563">
        <v>11.068</v>
      </c>
      <c r="M563">
        <v>2.5438000000000001</v>
      </c>
      <c r="N563">
        <v>227.61799999999999</v>
      </c>
      <c r="O563">
        <v>0.77910000000000001</v>
      </c>
      <c r="P563">
        <v>228.4</v>
      </c>
      <c r="Q563">
        <v>179.5224</v>
      </c>
      <c r="R563">
        <v>0.61439999999999995</v>
      </c>
      <c r="S563">
        <v>180.1</v>
      </c>
      <c r="T563">
        <v>1135.7509</v>
      </c>
      <c r="W563">
        <v>0</v>
      </c>
      <c r="X563">
        <v>0</v>
      </c>
      <c r="Y563">
        <v>11.6</v>
      </c>
      <c r="Z563">
        <v>869</v>
      </c>
      <c r="AA563">
        <v>855</v>
      </c>
      <c r="AB563">
        <v>855</v>
      </c>
      <c r="AC563">
        <v>89</v>
      </c>
      <c r="AD563">
        <v>18</v>
      </c>
      <c r="AE563">
        <v>0.41</v>
      </c>
      <c r="AF563">
        <v>981</v>
      </c>
      <c r="AG563">
        <v>-4</v>
      </c>
      <c r="AH563">
        <v>40</v>
      </c>
      <c r="AI563">
        <v>35</v>
      </c>
      <c r="AJ563">
        <v>191.1</v>
      </c>
      <c r="AK563">
        <v>168</v>
      </c>
      <c r="AL563">
        <v>4.5999999999999996</v>
      </c>
      <c r="AM563">
        <v>174.4</v>
      </c>
      <c r="AN563" t="s">
        <v>155</v>
      </c>
      <c r="AO563">
        <v>2</v>
      </c>
      <c r="AP563" s="28">
        <v>0.92045138888888889</v>
      </c>
      <c r="AQ563">
        <v>47.163007</v>
      </c>
      <c r="AR563">
        <v>-88.484129999999993</v>
      </c>
      <c r="AS563">
        <v>316.39999999999998</v>
      </c>
      <c r="AT563">
        <v>40.1</v>
      </c>
      <c r="AU563">
        <v>12</v>
      </c>
      <c r="AV563">
        <v>11</v>
      </c>
      <c r="AW563" t="s">
        <v>222</v>
      </c>
      <c r="AX563">
        <v>1.4468000000000001</v>
      </c>
      <c r="AY563">
        <v>1.5</v>
      </c>
      <c r="AZ563">
        <v>2.0468000000000002</v>
      </c>
      <c r="BA563">
        <v>14.686999999999999</v>
      </c>
      <c r="BB563">
        <v>13.7</v>
      </c>
      <c r="BC563">
        <v>0.93</v>
      </c>
      <c r="BD563">
        <v>15.523999999999999</v>
      </c>
      <c r="BE563">
        <v>2546.2420000000002</v>
      </c>
      <c r="BF563">
        <v>372.47199999999998</v>
      </c>
      <c r="BG563">
        <v>5.484</v>
      </c>
      <c r="BH563">
        <v>1.9E-2</v>
      </c>
      <c r="BI563">
        <v>5.5019999999999998</v>
      </c>
      <c r="BJ563">
        <v>4.3250000000000002</v>
      </c>
      <c r="BK563">
        <v>1.4999999999999999E-2</v>
      </c>
      <c r="BL563">
        <v>4.34</v>
      </c>
      <c r="BM563">
        <v>8.2971000000000004</v>
      </c>
      <c r="BQ563">
        <v>0</v>
      </c>
      <c r="BR563">
        <v>0.62463999999999997</v>
      </c>
      <c r="BS563">
        <v>-5</v>
      </c>
      <c r="BT563">
        <v>5.0000000000000001E-3</v>
      </c>
      <c r="BU563">
        <v>15.26464</v>
      </c>
      <c r="BV563">
        <v>0</v>
      </c>
      <c r="BW563" t="s">
        <v>155</v>
      </c>
      <c r="BX563">
        <v>0.78900000000000003</v>
      </c>
    </row>
    <row r="564" spans="1:76" x14ac:dyDescent="0.25">
      <c r="A564" s="26">
        <v>43530</v>
      </c>
      <c r="B564" s="29">
        <v>0.7119776157407407</v>
      </c>
      <c r="C564">
        <v>13.005000000000001</v>
      </c>
      <c r="D564">
        <v>2.6480999999999999</v>
      </c>
      <c r="E564">
        <v>26481.341772</v>
      </c>
      <c r="F564">
        <v>294.10000000000002</v>
      </c>
      <c r="G564">
        <v>0.9</v>
      </c>
      <c r="H564">
        <v>1173.5</v>
      </c>
      <c r="J564">
        <v>0</v>
      </c>
      <c r="K564">
        <v>0.86650000000000005</v>
      </c>
      <c r="L564">
        <v>11.269</v>
      </c>
      <c r="M564">
        <v>2.2946</v>
      </c>
      <c r="N564">
        <v>254.81800000000001</v>
      </c>
      <c r="O564">
        <v>0.77980000000000005</v>
      </c>
      <c r="P564">
        <v>255.6</v>
      </c>
      <c r="Q564">
        <v>200.97499999999999</v>
      </c>
      <c r="R564">
        <v>0.61509999999999998</v>
      </c>
      <c r="S564">
        <v>201.6</v>
      </c>
      <c r="T564">
        <v>1173.5028</v>
      </c>
      <c r="W564">
        <v>0</v>
      </c>
      <c r="X564">
        <v>0</v>
      </c>
      <c r="Y564">
        <v>11.5</v>
      </c>
      <c r="Z564">
        <v>866</v>
      </c>
      <c r="AA564">
        <v>852</v>
      </c>
      <c r="AB564">
        <v>852</v>
      </c>
      <c r="AC564">
        <v>89</v>
      </c>
      <c r="AD564">
        <v>18</v>
      </c>
      <c r="AE564">
        <v>0.41</v>
      </c>
      <c r="AF564">
        <v>981</v>
      </c>
      <c r="AG564">
        <v>-4</v>
      </c>
      <c r="AH564">
        <v>40</v>
      </c>
      <c r="AI564">
        <v>35</v>
      </c>
      <c r="AJ564">
        <v>191</v>
      </c>
      <c r="AK564">
        <v>168</v>
      </c>
      <c r="AL564">
        <v>4.5999999999999996</v>
      </c>
      <c r="AM564">
        <v>174.8</v>
      </c>
      <c r="AN564" t="s">
        <v>155</v>
      </c>
      <c r="AO564">
        <v>2</v>
      </c>
      <c r="AP564" s="28">
        <v>0.92046296296296293</v>
      </c>
      <c r="AQ564">
        <v>47.163169000000003</v>
      </c>
      <c r="AR564">
        <v>-88.484211000000002</v>
      </c>
      <c r="AS564">
        <v>316.89999999999998</v>
      </c>
      <c r="AT564">
        <v>41</v>
      </c>
      <c r="AU564">
        <v>12</v>
      </c>
      <c r="AV564">
        <v>11</v>
      </c>
      <c r="AW564" t="s">
        <v>222</v>
      </c>
      <c r="AX564">
        <v>1.5</v>
      </c>
      <c r="AY564">
        <v>1.5234000000000001</v>
      </c>
      <c r="AZ564">
        <v>2.1234000000000002</v>
      </c>
      <c r="BA564">
        <v>14.686999999999999</v>
      </c>
      <c r="BB564">
        <v>13.79</v>
      </c>
      <c r="BC564">
        <v>0.94</v>
      </c>
      <c r="BD564">
        <v>15.407999999999999</v>
      </c>
      <c r="BE564">
        <v>2600.9409999999998</v>
      </c>
      <c r="BF564">
        <v>337.07499999999999</v>
      </c>
      <c r="BG564">
        <v>6.1589999999999998</v>
      </c>
      <c r="BH564">
        <v>1.9E-2</v>
      </c>
      <c r="BI564">
        <v>6.1779999999999999</v>
      </c>
      <c r="BJ564">
        <v>4.8579999999999997</v>
      </c>
      <c r="BK564">
        <v>1.4999999999999999E-2</v>
      </c>
      <c r="BL564">
        <v>4.8719999999999999</v>
      </c>
      <c r="BM564">
        <v>8.6008999999999993</v>
      </c>
      <c r="BQ564">
        <v>0</v>
      </c>
      <c r="BR564">
        <v>0.50480000000000003</v>
      </c>
      <c r="BS564">
        <v>-5</v>
      </c>
      <c r="BT564">
        <v>5.0000000000000001E-3</v>
      </c>
      <c r="BU564">
        <v>12.33605</v>
      </c>
      <c r="BV564">
        <v>0</v>
      </c>
      <c r="BW564" t="s">
        <v>155</v>
      </c>
      <c r="BX564">
        <v>0.78900000000000003</v>
      </c>
    </row>
    <row r="565" spans="1:76" x14ac:dyDescent="0.25">
      <c r="A565" s="26">
        <v>43530</v>
      </c>
      <c r="B565" s="29">
        <v>0.71198918981481485</v>
      </c>
      <c r="C565">
        <v>13.282</v>
      </c>
      <c r="D565">
        <v>2.1956000000000002</v>
      </c>
      <c r="E565">
        <v>21956.116893999999</v>
      </c>
      <c r="F565">
        <v>321.39999999999998</v>
      </c>
      <c r="G565">
        <v>0.8</v>
      </c>
      <c r="H565">
        <v>1144.4000000000001</v>
      </c>
      <c r="J565">
        <v>0</v>
      </c>
      <c r="K565">
        <v>0.86839999999999995</v>
      </c>
      <c r="L565">
        <v>11.5343</v>
      </c>
      <c r="M565">
        <v>1.9067000000000001</v>
      </c>
      <c r="N565">
        <v>279.11709999999999</v>
      </c>
      <c r="O565">
        <v>0.69469999999999998</v>
      </c>
      <c r="P565">
        <v>279.8</v>
      </c>
      <c r="Q565">
        <v>220.1397</v>
      </c>
      <c r="R565">
        <v>0.54790000000000005</v>
      </c>
      <c r="S565">
        <v>220.7</v>
      </c>
      <c r="T565">
        <v>1144.4122</v>
      </c>
      <c r="W565">
        <v>0</v>
      </c>
      <c r="X565">
        <v>0</v>
      </c>
      <c r="Y565">
        <v>11.6</v>
      </c>
      <c r="Z565">
        <v>862</v>
      </c>
      <c r="AA565">
        <v>849</v>
      </c>
      <c r="AB565">
        <v>850</v>
      </c>
      <c r="AC565">
        <v>89</v>
      </c>
      <c r="AD565">
        <v>18</v>
      </c>
      <c r="AE565">
        <v>0.41</v>
      </c>
      <c r="AF565">
        <v>981</v>
      </c>
      <c r="AG565">
        <v>-4</v>
      </c>
      <c r="AH565">
        <v>40</v>
      </c>
      <c r="AI565">
        <v>35</v>
      </c>
      <c r="AJ565">
        <v>191</v>
      </c>
      <c r="AK565">
        <v>168</v>
      </c>
      <c r="AL565">
        <v>4.5999999999999996</v>
      </c>
      <c r="AM565">
        <v>175</v>
      </c>
      <c r="AN565" t="s">
        <v>155</v>
      </c>
      <c r="AO565">
        <v>2</v>
      </c>
      <c r="AP565" s="28">
        <v>0.92046296296296293</v>
      </c>
      <c r="AQ565">
        <v>47.163328</v>
      </c>
      <c r="AR565">
        <v>-88.484303999999995</v>
      </c>
      <c r="AS565">
        <v>317.39999999999998</v>
      </c>
      <c r="AT565">
        <v>41.5</v>
      </c>
      <c r="AU565">
        <v>12</v>
      </c>
      <c r="AV565">
        <v>11</v>
      </c>
      <c r="AW565" t="s">
        <v>222</v>
      </c>
      <c r="AX565">
        <v>1.5</v>
      </c>
      <c r="AY565">
        <v>1.5733999999999999</v>
      </c>
      <c r="AZ565">
        <v>2.1734</v>
      </c>
      <c r="BA565">
        <v>14.686999999999999</v>
      </c>
      <c r="BB565">
        <v>14</v>
      </c>
      <c r="BC565">
        <v>0.95</v>
      </c>
      <c r="BD565">
        <v>15.154999999999999</v>
      </c>
      <c r="BE565">
        <v>2686.9160000000002</v>
      </c>
      <c r="BF565">
        <v>282.69099999999997</v>
      </c>
      <c r="BG565">
        <v>6.8090000000000002</v>
      </c>
      <c r="BH565">
        <v>1.7000000000000001E-2</v>
      </c>
      <c r="BI565">
        <v>6.8259999999999996</v>
      </c>
      <c r="BJ565">
        <v>5.37</v>
      </c>
      <c r="BK565">
        <v>1.2999999999999999E-2</v>
      </c>
      <c r="BL565">
        <v>5.3840000000000003</v>
      </c>
      <c r="BM565">
        <v>8.4656000000000002</v>
      </c>
      <c r="BQ565">
        <v>0</v>
      </c>
      <c r="BR565">
        <v>0.42997800000000003</v>
      </c>
      <c r="BS565">
        <v>-5</v>
      </c>
      <c r="BT565">
        <v>5.0000000000000001E-3</v>
      </c>
      <c r="BU565">
        <v>10.507588</v>
      </c>
      <c r="BV565">
        <v>0</v>
      </c>
      <c r="BW565" t="s">
        <v>155</v>
      </c>
      <c r="BX565">
        <v>0.78900000000000003</v>
      </c>
    </row>
    <row r="566" spans="1:76" x14ac:dyDescent="0.25">
      <c r="A566" s="26">
        <v>43530</v>
      </c>
      <c r="B566" s="29">
        <v>0.71200076388888889</v>
      </c>
      <c r="C566">
        <v>13.503</v>
      </c>
      <c r="D566">
        <v>1.8978999999999999</v>
      </c>
      <c r="E566">
        <v>18979.109076000001</v>
      </c>
      <c r="F566">
        <v>334.8</v>
      </c>
      <c r="G566">
        <v>0.8</v>
      </c>
      <c r="H566">
        <v>1090.5</v>
      </c>
      <c r="J566">
        <v>0</v>
      </c>
      <c r="K566">
        <v>0.86929999999999996</v>
      </c>
      <c r="L566">
        <v>11.738899999999999</v>
      </c>
      <c r="M566">
        <v>1.6498999999999999</v>
      </c>
      <c r="N566">
        <v>291.06450000000001</v>
      </c>
      <c r="O566">
        <v>0.69550000000000001</v>
      </c>
      <c r="P566">
        <v>291.8</v>
      </c>
      <c r="Q566">
        <v>229.5626</v>
      </c>
      <c r="R566">
        <v>0.54849999999999999</v>
      </c>
      <c r="S566">
        <v>230.1</v>
      </c>
      <c r="T566">
        <v>1090.4776999999999</v>
      </c>
      <c r="W566">
        <v>0</v>
      </c>
      <c r="X566">
        <v>0</v>
      </c>
      <c r="Y566">
        <v>11.5</v>
      </c>
      <c r="Z566">
        <v>860</v>
      </c>
      <c r="AA566">
        <v>847</v>
      </c>
      <c r="AB566">
        <v>848</v>
      </c>
      <c r="AC566">
        <v>89</v>
      </c>
      <c r="AD566">
        <v>18</v>
      </c>
      <c r="AE566">
        <v>0.41</v>
      </c>
      <c r="AF566">
        <v>981</v>
      </c>
      <c r="AG566">
        <v>-4</v>
      </c>
      <c r="AH566">
        <v>39.12012</v>
      </c>
      <c r="AI566">
        <v>35</v>
      </c>
      <c r="AJ566">
        <v>191</v>
      </c>
      <c r="AK566">
        <v>168</v>
      </c>
      <c r="AL566">
        <v>4.5</v>
      </c>
      <c r="AM566">
        <v>175</v>
      </c>
      <c r="AN566" t="s">
        <v>155</v>
      </c>
      <c r="AO566">
        <v>2</v>
      </c>
      <c r="AP566" s="28">
        <v>0.92048611111111101</v>
      </c>
      <c r="AQ566">
        <v>47.163490000000003</v>
      </c>
      <c r="AR566">
        <v>-88.484430000000003</v>
      </c>
      <c r="AS566">
        <v>317.8</v>
      </c>
      <c r="AT566">
        <v>42.7</v>
      </c>
      <c r="AU566">
        <v>12</v>
      </c>
      <c r="AV566">
        <v>11</v>
      </c>
      <c r="AW566" t="s">
        <v>222</v>
      </c>
      <c r="AX566">
        <v>1.5</v>
      </c>
      <c r="AY566">
        <v>1.693506</v>
      </c>
      <c r="AZ566">
        <v>2.2935059999999998</v>
      </c>
      <c r="BA566">
        <v>14.686999999999999</v>
      </c>
      <c r="BB566">
        <v>14.11</v>
      </c>
      <c r="BC566">
        <v>0.96</v>
      </c>
      <c r="BD566">
        <v>15.029</v>
      </c>
      <c r="BE566">
        <v>2746.2710000000002</v>
      </c>
      <c r="BF566">
        <v>245.67699999999999</v>
      </c>
      <c r="BG566">
        <v>7.1310000000000002</v>
      </c>
      <c r="BH566">
        <v>1.7000000000000001E-2</v>
      </c>
      <c r="BI566">
        <v>7.1479999999999997</v>
      </c>
      <c r="BJ566">
        <v>5.6239999999999997</v>
      </c>
      <c r="BK566">
        <v>1.2999999999999999E-2</v>
      </c>
      <c r="BL566">
        <v>5.6379999999999999</v>
      </c>
      <c r="BM566">
        <v>8.1012000000000004</v>
      </c>
      <c r="BQ566">
        <v>0</v>
      </c>
      <c r="BR566">
        <v>0.38416499999999998</v>
      </c>
      <c r="BS566">
        <v>-5</v>
      </c>
      <c r="BT566">
        <v>5.0000000000000001E-3</v>
      </c>
      <c r="BU566">
        <v>9.3880359999999996</v>
      </c>
      <c r="BV566">
        <v>0</v>
      </c>
      <c r="BW566" t="s">
        <v>155</v>
      </c>
      <c r="BX566">
        <v>0.78900000000000003</v>
      </c>
    </row>
    <row r="567" spans="1:76" x14ac:dyDescent="0.25">
      <c r="A567" s="26">
        <v>43530</v>
      </c>
      <c r="B567" s="29">
        <v>0.71201233796296293</v>
      </c>
      <c r="C567">
        <v>13.494999999999999</v>
      </c>
      <c r="D567">
        <v>1.7306999999999999</v>
      </c>
      <c r="E567">
        <v>17307.141616000001</v>
      </c>
      <c r="F567">
        <v>343.9</v>
      </c>
      <c r="G567">
        <v>0.8</v>
      </c>
      <c r="H567">
        <v>1018.8</v>
      </c>
      <c r="J567">
        <v>0</v>
      </c>
      <c r="K567">
        <v>0.87090000000000001</v>
      </c>
      <c r="L567">
        <v>11.7525</v>
      </c>
      <c r="M567">
        <v>1.5073000000000001</v>
      </c>
      <c r="N567">
        <v>299.45949999999999</v>
      </c>
      <c r="O567">
        <v>0.69669999999999999</v>
      </c>
      <c r="P567">
        <v>300.2</v>
      </c>
      <c r="Q567">
        <v>236.18379999999999</v>
      </c>
      <c r="R567">
        <v>0.54949999999999999</v>
      </c>
      <c r="S567">
        <v>236.7</v>
      </c>
      <c r="T567">
        <v>1018.7614</v>
      </c>
      <c r="W567">
        <v>0</v>
      </c>
      <c r="X567">
        <v>0</v>
      </c>
      <c r="Y567">
        <v>11.6</v>
      </c>
      <c r="Z567">
        <v>859</v>
      </c>
      <c r="AA567">
        <v>846</v>
      </c>
      <c r="AB567">
        <v>847</v>
      </c>
      <c r="AC567">
        <v>89</v>
      </c>
      <c r="AD567">
        <v>18</v>
      </c>
      <c r="AE567">
        <v>0.41</v>
      </c>
      <c r="AF567">
        <v>981</v>
      </c>
      <c r="AG567">
        <v>-4</v>
      </c>
      <c r="AH567">
        <v>39</v>
      </c>
      <c r="AI567">
        <v>35</v>
      </c>
      <c r="AJ567">
        <v>191</v>
      </c>
      <c r="AK567">
        <v>168</v>
      </c>
      <c r="AL567">
        <v>4.4000000000000004</v>
      </c>
      <c r="AM567">
        <v>175</v>
      </c>
      <c r="AN567" t="s">
        <v>155</v>
      </c>
      <c r="AO567">
        <v>2</v>
      </c>
      <c r="AP567" s="28">
        <v>0.92049768518518515</v>
      </c>
      <c r="AQ567">
        <v>47.163651999999999</v>
      </c>
      <c r="AR567">
        <v>-88.484565000000003</v>
      </c>
      <c r="AS567">
        <v>318.2</v>
      </c>
      <c r="AT567">
        <v>43.7</v>
      </c>
      <c r="AU567">
        <v>12</v>
      </c>
      <c r="AV567">
        <v>11</v>
      </c>
      <c r="AW567" t="s">
        <v>222</v>
      </c>
      <c r="AX567">
        <v>1.5</v>
      </c>
      <c r="AY567">
        <v>1.8</v>
      </c>
      <c r="AZ567">
        <v>2.4</v>
      </c>
      <c r="BA567">
        <v>14.686999999999999</v>
      </c>
      <c r="BB567">
        <v>14.29</v>
      </c>
      <c r="BC567">
        <v>0.97</v>
      </c>
      <c r="BD567">
        <v>14.824999999999999</v>
      </c>
      <c r="BE567">
        <v>2777.58</v>
      </c>
      <c r="BF567">
        <v>226.727</v>
      </c>
      <c r="BG567">
        <v>7.4119999999999999</v>
      </c>
      <c r="BH567">
        <v>1.7000000000000001E-2</v>
      </c>
      <c r="BI567">
        <v>7.4290000000000003</v>
      </c>
      <c r="BJ567">
        <v>5.8460000000000001</v>
      </c>
      <c r="BK567">
        <v>1.4E-2</v>
      </c>
      <c r="BL567">
        <v>5.859</v>
      </c>
      <c r="BM567">
        <v>7.6458000000000004</v>
      </c>
      <c r="BQ567">
        <v>0</v>
      </c>
      <c r="BR567">
        <v>0.36668000000000001</v>
      </c>
      <c r="BS567">
        <v>-5</v>
      </c>
      <c r="BT567">
        <v>5.0000000000000001E-3</v>
      </c>
      <c r="BU567">
        <v>8.9607430000000008</v>
      </c>
      <c r="BV567">
        <v>0</v>
      </c>
      <c r="BW567" t="s">
        <v>155</v>
      </c>
      <c r="BX567">
        <v>0.78900000000000003</v>
      </c>
    </row>
    <row r="568" spans="1:76" x14ac:dyDescent="0.25">
      <c r="A568" s="26">
        <v>43530</v>
      </c>
      <c r="B568" s="29">
        <v>0.71202391203703697</v>
      </c>
      <c r="C568">
        <v>13.18</v>
      </c>
      <c r="D568">
        <v>2.2381000000000002</v>
      </c>
      <c r="E568">
        <v>22380.990442999999</v>
      </c>
      <c r="F568">
        <v>350.6</v>
      </c>
      <c r="G568">
        <v>0.8</v>
      </c>
      <c r="H568">
        <v>975</v>
      </c>
      <c r="J568">
        <v>0</v>
      </c>
      <c r="K568">
        <v>0.86890000000000001</v>
      </c>
      <c r="L568">
        <v>11.4521</v>
      </c>
      <c r="M568">
        <v>1.9447000000000001</v>
      </c>
      <c r="N568">
        <v>304.64789999999999</v>
      </c>
      <c r="O568">
        <v>0.69510000000000005</v>
      </c>
      <c r="P568">
        <v>305.3</v>
      </c>
      <c r="Q568">
        <v>240.2758</v>
      </c>
      <c r="R568">
        <v>0.54820000000000002</v>
      </c>
      <c r="S568">
        <v>240.8</v>
      </c>
      <c r="T568">
        <v>975.01649999999995</v>
      </c>
      <c r="W568">
        <v>0</v>
      </c>
      <c r="X568">
        <v>0</v>
      </c>
      <c r="Y568">
        <v>11.5</v>
      </c>
      <c r="Z568">
        <v>861</v>
      </c>
      <c r="AA568">
        <v>847</v>
      </c>
      <c r="AB568">
        <v>850</v>
      </c>
      <c r="AC568">
        <v>89</v>
      </c>
      <c r="AD568">
        <v>18</v>
      </c>
      <c r="AE568">
        <v>0.41</v>
      </c>
      <c r="AF568">
        <v>981</v>
      </c>
      <c r="AG568">
        <v>-4</v>
      </c>
      <c r="AH568">
        <v>39</v>
      </c>
      <c r="AI568">
        <v>35</v>
      </c>
      <c r="AJ568">
        <v>191</v>
      </c>
      <c r="AK568">
        <v>168</v>
      </c>
      <c r="AL568">
        <v>4.5</v>
      </c>
      <c r="AM568">
        <v>174.8</v>
      </c>
      <c r="AN568" t="s">
        <v>155</v>
      </c>
      <c r="AO568">
        <v>2</v>
      </c>
      <c r="AP568" s="28">
        <v>0.9205092592592593</v>
      </c>
      <c r="AQ568">
        <v>47.163801999999997</v>
      </c>
      <c r="AR568">
        <v>-88.484729999999999</v>
      </c>
      <c r="AS568">
        <v>318</v>
      </c>
      <c r="AT568">
        <v>44.3</v>
      </c>
      <c r="AU568">
        <v>12</v>
      </c>
      <c r="AV568">
        <v>11</v>
      </c>
      <c r="AW568" t="s">
        <v>222</v>
      </c>
      <c r="AX568">
        <v>1.5468</v>
      </c>
      <c r="AY568">
        <v>1.8468</v>
      </c>
      <c r="AZ568">
        <v>2.4</v>
      </c>
      <c r="BA568">
        <v>14.686999999999999</v>
      </c>
      <c r="BB568">
        <v>14.06</v>
      </c>
      <c r="BC568">
        <v>0.96</v>
      </c>
      <c r="BD568">
        <v>15.087</v>
      </c>
      <c r="BE568">
        <v>2679.8760000000002</v>
      </c>
      <c r="BF568">
        <v>289.64299999999997</v>
      </c>
      <c r="BG568">
        <v>7.4660000000000002</v>
      </c>
      <c r="BH568">
        <v>1.7000000000000001E-2</v>
      </c>
      <c r="BI568">
        <v>7.4829999999999997</v>
      </c>
      <c r="BJ568">
        <v>5.8879999999999999</v>
      </c>
      <c r="BK568">
        <v>1.2999999999999999E-2</v>
      </c>
      <c r="BL568">
        <v>5.9020000000000001</v>
      </c>
      <c r="BM568">
        <v>7.2453000000000003</v>
      </c>
      <c r="BQ568">
        <v>0</v>
      </c>
      <c r="BR568">
        <v>0.52603999999999995</v>
      </c>
      <c r="BS568">
        <v>-5</v>
      </c>
      <c r="BT568">
        <v>5.0000000000000001E-3</v>
      </c>
      <c r="BU568">
        <v>12.855103</v>
      </c>
      <c r="BV568">
        <v>0</v>
      </c>
      <c r="BW568" t="s">
        <v>155</v>
      </c>
      <c r="BX568">
        <v>0.78900000000000003</v>
      </c>
    </row>
    <row r="569" spans="1:76" x14ac:dyDescent="0.25">
      <c r="A569" s="26">
        <v>43530</v>
      </c>
      <c r="B569" s="29">
        <v>0.71203548611111112</v>
      </c>
      <c r="C569">
        <v>12.819000000000001</v>
      </c>
      <c r="D569">
        <v>2.8530000000000002</v>
      </c>
      <c r="E569">
        <v>28529.711538</v>
      </c>
      <c r="F569">
        <v>356.7</v>
      </c>
      <c r="G569">
        <v>0.8</v>
      </c>
      <c r="H569">
        <v>1019.1</v>
      </c>
      <c r="J569">
        <v>0</v>
      </c>
      <c r="K569">
        <v>0.86619999999999997</v>
      </c>
      <c r="L569">
        <v>11.1036</v>
      </c>
      <c r="M569">
        <v>2.4712000000000001</v>
      </c>
      <c r="N569">
        <v>309.00310000000002</v>
      </c>
      <c r="O569">
        <v>0.69289999999999996</v>
      </c>
      <c r="P569">
        <v>309.7</v>
      </c>
      <c r="Q569">
        <v>243.71080000000001</v>
      </c>
      <c r="R569">
        <v>0.54649999999999999</v>
      </c>
      <c r="S569">
        <v>244.3</v>
      </c>
      <c r="T569">
        <v>1019.0577</v>
      </c>
      <c r="W569">
        <v>0</v>
      </c>
      <c r="X569">
        <v>0</v>
      </c>
      <c r="Y569">
        <v>11.5</v>
      </c>
      <c r="Z569">
        <v>866</v>
      </c>
      <c r="AA569">
        <v>852</v>
      </c>
      <c r="AB569">
        <v>854</v>
      </c>
      <c r="AC569">
        <v>89</v>
      </c>
      <c r="AD569">
        <v>18</v>
      </c>
      <c r="AE569">
        <v>0.41</v>
      </c>
      <c r="AF569">
        <v>981</v>
      </c>
      <c r="AG569">
        <v>-4</v>
      </c>
      <c r="AH569">
        <v>39</v>
      </c>
      <c r="AI569">
        <v>35</v>
      </c>
      <c r="AJ569">
        <v>191</v>
      </c>
      <c r="AK569">
        <v>168</v>
      </c>
      <c r="AL569">
        <v>4.4000000000000004</v>
      </c>
      <c r="AM569">
        <v>174.4</v>
      </c>
      <c r="AN569" t="s">
        <v>155</v>
      </c>
      <c r="AO569">
        <v>2</v>
      </c>
      <c r="AP569" s="28">
        <v>0.92052083333333334</v>
      </c>
      <c r="AQ569">
        <v>47.163924999999999</v>
      </c>
      <c r="AR569">
        <v>-88.484952000000007</v>
      </c>
      <c r="AS569">
        <v>317.5</v>
      </c>
      <c r="AT569">
        <v>44.3</v>
      </c>
      <c r="AU569">
        <v>12</v>
      </c>
      <c r="AV569">
        <v>11</v>
      </c>
      <c r="AW569" t="s">
        <v>222</v>
      </c>
      <c r="AX569">
        <v>1.7403999999999999</v>
      </c>
      <c r="AY569">
        <v>1.9936</v>
      </c>
      <c r="AZ569">
        <v>2.5872000000000002</v>
      </c>
      <c r="BA569">
        <v>14.686999999999999</v>
      </c>
      <c r="BB569">
        <v>13.76</v>
      </c>
      <c r="BC569">
        <v>0.94</v>
      </c>
      <c r="BD569">
        <v>15.451000000000001</v>
      </c>
      <c r="BE569">
        <v>2563.5650000000001</v>
      </c>
      <c r="BF569">
        <v>363.125</v>
      </c>
      <c r="BG569">
        <v>7.4710000000000001</v>
      </c>
      <c r="BH569">
        <v>1.7000000000000001E-2</v>
      </c>
      <c r="BI569">
        <v>7.4880000000000004</v>
      </c>
      <c r="BJ569">
        <v>5.8920000000000003</v>
      </c>
      <c r="BK569">
        <v>1.2999999999999999E-2</v>
      </c>
      <c r="BL569">
        <v>5.9059999999999997</v>
      </c>
      <c r="BM569">
        <v>7.4711999999999996</v>
      </c>
      <c r="BQ569">
        <v>0</v>
      </c>
      <c r="BR569">
        <v>0.59287999999999996</v>
      </c>
      <c r="BS569">
        <v>-5</v>
      </c>
      <c r="BT569">
        <v>5.0000000000000001E-3</v>
      </c>
      <c r="BU569">
        <v>14.488505</v>
      </c>
      <c r="BV569">
        <v>0</v>
      </c>
      <c r="BW569" t="s">
        <v>155</v>
      </c>
      <c r="BX569">
        <v>0.78900000000000003</v>
      </c>
    </row>
    <row r="570" spans="1:76" x14ac:dyDescent="0.25">
      <c r="A570" s="26">
        <v>43530</v>
      </c>
      <c r="B570" s="29">
        <v>0.71204706018518527</v>
      </c>
      <c r="C570">
        <v>12.414</v>
      </c>
      <c r="D570">
        <v>3.5691000000000002</v>
      </c>
      <c r="E570">
        <v>35691.088083000002</v>
      </c>
      <c r="F570">
        <v>368.4</v>
      </c>
      <c r="G570">
        <v>0.8</v>
      </c>
      <c r="H570">
        <v>1104.3</v>
      </c>
      <c r="J570">
        <v>0</v>
      </c>
      <c r="K570">
        <v>0.86280000000000001</v>
      </c>
      <c r="L570">
        <v>10.710699999999999</v>
      </c>
      <c r="M570">
        <v>3.0794999999999999</v>
      </c>
      <c r="N570">
        <v>317.8211</v>
      </c>
      <c r="O570">
        <v>0.69020000000000004</v>
      </c>
      <c r="P570">
        <v>318.5</v>
      </c>
      <c r="Q570">
        <v>250.66550000000001</v>
      </c>
      <c r="R570">
        <v>0.5444</v>
      </c>
      <c r="S570">
        <v>251.2</v>
      </c>
      <c r="T570">
        <v>1104.3499999999999</v>
      </c>
      <c r="W570">
        <v>0</v>
      </c>
      <c r="X570">
        <v>0</v>
      </c>
      <c r="Y570">
        <v>11.5</v>
      </c>
      <c r="Z570">
        <v>872</v>
      </c>
      <c r="AA570">
        <v>859</v>
      </c>
      <c r="AB570">
        <v>860</v>
      </c>
      <c r="AC570">
        <v>89</v>
      </c>
      <c r="AD570">
        <v>18</v>
      </c>
      <c r="AE570">
        <v>0.41</v>
      </c>
      <c r="AF570">
        <v>981</v>
      </c>
      <c r="AG570">
        <v>-4</v>
      </c>
      <c r="AH570">
        <v>39</v>
      </c>
      <c r="AI570">
        <v>35</v>
      </c>
      <c r="AJ570">
        <v>191</v>
      </c>
      <c r="AK570">
        <v>168</v>
      </c>
      <c r="AL570">
        <v>4.4000000000000004</v>
      </c>
      <c r="AM570">
        <v>174.1</v>
      </c>
      <c r="AN570" t="s">
        <v>155</v>
      </c>
      <c r="AO570">
        <v>2</v>
      </c>
      <c r="AP570" s="28">
        <v>0.92053240740740738</v>
      </c>
      <c r="AQ570">
        <v>47.164026</v>
      </c>
      <c r="AR570">
        <v>-88.485169999999997</v>
      </c>
      <c r="AS570">
        <v>317.89999999999998</v>
      </c>
      <c r="AT570">
        <v>43.7</v>
      </c>
      <c r="AU570">
        <v>12</v>
      </c>
      <c r="AV570">
        <v>11</v>
      </c>
      <c r="AW570" t="s">
        <v>222</v>
      </c>
      <c r="AX570">
        <v>1.9468000000000001</v>
      </c>
      <c r="AY570">
        <v>2.1467999999999998</v>
      </c>
      <c r="AZ570">
        <v>2.8468</v>
      </c>
      <c r="BA570">
        <v>14.686999999999999</v>
      </c>
      <c r="BB570">
        <v>13.41</v>
      </c>
      <c r="BC570">
        <v>0.91</v>
      </c>
      <c r="BD570">
        <v>15.901</v>
      </c>
      <c r="BE570">
        <v>2432.8820000000001</v>
      </c>
      <c r="BF570">
        <v>445.19799999999998</v>
      </c>
      <c r="BG570">
        <v>7.56</v>
      </c>
      <c r="BH570">
        <v>1.6E-2</v>
      </c>
      <c r="BI570">
        <v>7.5759999999999996</v>
      </c>
      <c r="BJ570">
        <v>5.9630000000000001</v>
      </c>
      <c r="BK570">
        <v>1.2999999999999999E-2</v>
      </c>
      <c r="BL570">
        <v>5.976</v>
      </c>
      <c r="BM570">
        <v>7.9657</v>
      </c>
      <c r="BQ570">
        <v>0</v>
      </c>
      <c r="BR570">
        <v>0.59284000000000003</v>
      </c>
      <c r="BS570">
        <v>-5</v>
      </c>
      <c r="BT570">
        <v>5.0000000000000001E-3</v>
      </c>
      <c r="BU570">
        <v>14.487527999999999</v>
      </c>
      <c r="BV570">
        <v>0</v>
      </c>
      <c r="BW570" t="s">
        <v>155</v>
      </c>
      <c r="BX570">
        <v>0.78900000000000003</v>
      </c>
    </row>
    <row r="571" spans="1:76" x14ac:dyDescent="0.25">
      <c r="A571" s="26">
        <v>43530</v>
      </c>
      <c r="B571" s="29">
        <v>0.71205863425925919</v>
      </c>
      <c r="C571">
        <v>11.45</v>
      </c>
      <c r="D571">
        <v>5.0320999999999998</v>
      </c>
      <c r="E571">
        <v>50320.797341999998</v>
      </c>
      <c r="F571">
        <v>380</v>
      </c>
      <c r="G571">
        <v>0.8</v>
      </c>
      <c r="H571">
        <v>1457.3</v>
      </c>
      <c r="J571">
        <v>0</v>
      </c>
      <c r="K571">
        <v>0.85660000000000003</v>
      </c>
      <c r="L571">
        <v>9.8082999999999991</v>
      </c>
      <c r="M571">
        <v>4.3103999999999996</v>
      </c>
      <c r="N571">
        <v>325.49079999999998</v>
      </c>
      <c r="O571">
        <v>0.68530000000000002</v>
      </c>
      <c r="P571">
        <v>326.2</v>
      </c>
      <c r="Q571">
        <v>256.71469999999999</v>
      </c>
      <c r="R571">
        <v>0.54049999999999998</v>
      </c>
      <c r="S571">
        <v>257.3</v>
      </c>
      <c r="T571">
        <v>1457.2862</v>
      </c>
      <c r="W571">
        <v>0</v>
      </c>
      <c r="X571">
        <v>0</v>
      </c>
      <c r="Y571">
        <v>11.5</v>
      </c>
      <c r="Z571">
        <v>866</v>
      </c>
      <c r="AA571">
        <v>854</v>
      </c>
      <c r="AB571">
        <v>853</v>
      </c>
      <c r="AC571">
        <v>89</v>
      </c>
      <c r="AD571">
        <v>18</v>
      </c>
      <c r="AE571">
        <v>0.41</v>
      </c>
      <c r="AF571">
        <v>981</v>
      </c>
      <c r="AG571">
        <v>-4</v>
      </c>
      <c r="AH571">
        <v>39</v>
      </c>
      <c r="AI571">
        <v>35</v>
      </c>
      <c r="AJ571">
        <v>191</v>
      </c>
      <c r="AK571">
        <v>168</v>
      </c>
      <c r="AL571">
        <v>4.4000000000000004</v>
      </c>
      <c r="AM571">
        <v>174</v>
      </c>
      <c r="AN571" t="s">
        <v>155</v>
      </c>
      <c r="AO571">
        <v>2</v>
      </c>
      <c r="AP571" s="28">
        <v>0.92054398148148142</v>
      </c>
      <c r="AQ571">
        <v>47.164121000000002</v>
      </c>
      <c r="AR571">
        <v>-88.485406999999995</v>
      </c>
      <c r="AS571">
        <v>318.10000000000002</v>
      </c>
      <c r="AT571">
        <v>44.6</v>
      </c>
      <c r="AU571">
        <v>12</v>
      </c>
      <c r="AV571">
        <v>11</v>
      </c>
      <c r="AW571" t="s">
        <v>222</v>
      </c>
      <c r="AX571">
        <v>1.766</v>
      </c>
      <c r="AY571">
        <v>1.966</v>
      </c>
      <c r="AZ571">
        <v>2.6192000000000002</v>
      </c>
      <c r="BA571">
        <v>14.686999999999999</v>
      </c>
      <c r="BB571">
        <v>12.8</v>
      </c>
      <c r="BC571">
        <v>0.87</v>
      </c>
      <c r="BD571">
        <v>16.742000000000001</v>
      </c>
      <c r="BE571">
        <v>2170.884</v>
      </c>
      <c r="BF571">
        <v>607.20899999999995</v>
      </c>
      <c r="BG571">
        <v>7.5439999999999996</v>
      </c>
      <c r="BH571">
        <v>1.6E-2</v>
      </c>
      <c r="BI571">
        <v>7.56</v>
      </c>
      <c r="BJ571">
        <v>5.95</v>
      </c>
      <c r="BK571">
        <v>1.2999999999999999E-2</v>
      </c>
      <c r="BL571">
        <v>5.9630000000000001</v>
      </c>
      <c r="BM571">
        <v>10.2423</v>
      </c>
      <c r="BQ571">
        <v>0</v>
      </c>
      <c r="BR571">
        <v>0.24615999999999999</v>
      </c>
      <c r="BS571">
        <v>-5</v>
      </c>
      <c r="BT571">
        <v>5.0000000000000001E-3</v>
      </c>
      <c r="BU571">
        <v>6.0155349999999999</v>
      </c>
      <c r="BV571">
        <v>0</v>
      </c>
      <c r="BW571" t="s">
        <v>155</v>
      </c>
      <c r="BX571">
        <v>0.78900000000000003</v>
      </c>
    </row>
    <row r="572" spans="1:76" x14ac:dyDescent="0.25">
      <c r="A572" s="26">
        <v>43530</v>
      </c>
      <c r="B572" s="29">
        <v>0.71207020833333334</v>
      </c>
      <c r="C572">
        <v>11.083</v>
      </c>
      <c r="D572">
        <v>6.1604000000000001</v>
      </c>
      <c r="E572">
        <v>61604.304746000002</v>
      </c>
      <c r="F572">
        <v>387.4</v>
      </c>
      <c r="G572">
        <v>0.8</v>
      </c>
      <c r="H572">
        <v>3755.1</v>
      </c>
      <c r="J572">
        <v>0</v>
      </c>
      <c r="K572">
        <v>0.8468</v>
      </c>
      <c r="L572">
        <v>9.3858999999999995</v>
      </c>
      <c r="M572">
        <v>5.2168999999999999</v>
      </c>
      <c r="N572">
        <v>328.05900000000003</v>
      </c>
      <c r="O572">
        <v>0.67749999999999999</v>
      </c>
      <c r="P572">
        <v>328.7</v>
      </c>
      <c r="Q572">
        <v>258.74020000000002</v>
      </c>
      <c r="R572">
        <v>0.5343</v>
      </c>
      <c r="S572">
        <v>259.3</v>
      </c>
      <c r="T572">
        <v>3755.0891000000001</v>
      </c>
      <c r="W572">
        <v>0</v>
      </c>
      <c r="X572">
        <v>0</v>
      </c>
      <c r="Y572">
        <v>11.5</v>
      </c>
      <c r="Z572">
        <v>859</v>
      </c>
      <c r="AA572">
        <v>847</v>
      </c>
      <c r="AB572">
        <v>847</v>
      </c>
      <c r="AC572">
        <v>89</v>
      </c>
      <c r="AD572">
        <v>18</v>
      </c>
      <c r="AE572">
        <v>0.41</v>
      </c>
      <c r="AF572">
        <v>981</v>
      </c>
      <c r="AG572">
        <v>-4</v>
      </c>
      <c r="AH572">
        <v>39</v>
      </c>
      <c r="AI572">
        <v>35</v>
      </c>
      <c r="AJ572">
        <v>191</v>
      </c>
      <c r="AK572">
        <v>168</v>
      </c>
      <c r="AL572">
        <v>4.4000000000000004</v>
      </c>
      <c r="AM572">
        <v>174</v>
      </c>
      <c r="AN572" t="s">
        <v>155</v>
      </c>
      <c r="AO572">
        <v>2</v>
      </c>
      <c r="AP572" s="28">
        <v>0.92055555555555557</v>
      </c>
      <c r="AQ572">
        <v>47.164212999999997</v>
      </c>
      <c r="AR572">
        <v>-88.485662000000005</v>
      </c>
      <c r="AS572">
        <v>318.10000000000002</v>
      </c>
      <c r="AT572">
        <v>46.7</v>
      </c>
      <c r="AU572">
        <v>12</v>
      </c>
      <c r="AV572">
        <v>11</v>
      </c>
      <c r="AW572" t="s">
        <v>222</v>
      </c>
      <c r="AX572">
        <v>1.5</v>
      </c>
      <c r="AY572">
        <v>1.7</v>
      </c>
      <c r="AZ572">
        <v>2.2999999999999998</v>
      </c>
      <c r="BA572">
        <v>14.686999999999999</v>
      </c>
      <c r="BB572">
        <v>11.94</v>
      </c>
      <c r="BC572">
        <v>0.81</v>
      </c>
      <c r="BD572">
        <v>18.085999999999999</v>
      </c>
      <c r="BE572">
        <v>1978.105</v>
      </c>
      <c r="BF572">
        <v>699.779</v>
      </c>
      <c r="BG572">
        <v>7.24</v>
      </c>
      <c r="BH572">
        <v>1.4999999999999999E-2</v>
      </c>
      <c r="BI572">
        <v>7.2549999999999999</v>
      </c>
      <c r="BJ572">
        <v>5.71</v>
      </c>
      <c r="BK572">
        <v>1.2E-2</v>
      </c>
      <c r="BL572">
        <v>5.7220000000000004</v>
      </c>
      <c r="BM572">
        <v>25.130800000000001</v>
      </c>
      <c r="BQ572">
        <v>0</v>
      </c>
      <c r="BR572">
        <v>5.9959999999999999E-2</v>
      </c>
      <c r="BS572">
        <v>-5</v>
      </c>
      <c r="BT572">
        <v>5.0000000000000001E-3</v>
      </c>
      <c r="BU572">
        <v>1.465273</v>
      </c>
      <c r="BV572">
        <v>0</v>
      </c>
      <c r="BW572" t="s">
        <v>155</v>
      </c>
      <c r="BX572">
        <v>0.78900000000000003</v>
      </c>
    </row>
    <row r="573" spans="1:76" x14ac:dyDescent="0.25">
      <c r="A573" s="26">
        <v>43530</v>
      </c>
      <c r="B573" s="29">
        <v>0.71208178240740738</v>
      </c>
      <c r="C573">
        <v>12.124000000000001</v>
      </c>
      <c r="D573">
        <v>4.2614000000000001</v>
      </c>
      <c r="E573">
        <v>42614.389631999999</v>
      </c>
      <c r="F573">
        <v>373.2</v>
      </c>
      <c r="G573">
        <v>0.8</v>
      </c>
      <c r="H573">
        <v>4854.5</v>
      </c>
      <c r="J573">
        <v>0</v>
      </c>
      <c r="K573">
        <v>0.85519999999999996</v>
      </c>
      <c r="L573">
        <v>10.3687</v>
      </c>
      <c r="M573">
        <v>3.6446000000000001</v>
      </c>
      <c r="N573">
        <v>319.16000000000003</v>
      </c>
      <c r="O573">
        <v>0.68420000000000003</v>
      </c>
      <c r="P573">
        <v>319.8</v>
      </c>
      <c r="Q573">
        <v>251.72149999999999</v>
      </c>
      <c r="R573">
        <v>0.53959999999999997</v>
      </c>
      <c r="S573">
        <v>252.3</v>
      </c>
      <c r="T573">
        <v>4854.4683999999997</v>
      </c>
      <c r="W573">
        <v>0</v>
      </c>
      <c r="X573">
        <v>0</v>
      </c>
      <c r="Y573">
        <v>11.5</v>
      </c>
      <c r="Z573">
        <v>856</v>
      </c>
      <c r="AA573">
        <v>843</v>
      </c>
      <c r="AB573">
        <v>843</v>
      </c>
      <c r="AC573">
        <v>89</v>
      </c>
      <c r="AD573">
        <v>18</v>
      </c>
      <c r="AE573">
        <v>0.41</v>
      </c>
      <c r="AF573">
        <v>981</v>
      </c>
      <c r="AG573">
        <v>-4</v>
      </c>
      <c r="AH573">
        <v>39</v>
      </c>
      <c r="AI573">
        <v>35</v>
      </c>
      <c r="AJ573">
        <v>191</v>
      </c>
      <c r="AK573">
        <v>168</v>
      </c>
      <c r="AL573">
        <v>4.3</v>
      </c>
      <c r="AM573">
        <v>174</v>
      </c>
      <c r="AN573" t="s">
        <v>155</v>
      </c>
      <c r="AO573">
        <v>2</v>
      </c>
      <c r="AP573" s="28">
        <v>0.92056712962962972</v>
      </c>
      <c r="AQ573">
        <v>47.164290999999999</v>
      </c>
      <c r="AR573">
        <v>-88.485927000000004</v>
      </c>
      <c r="AS573">
        <v>318</v>
      </c>
      <c r="AT573">
        <v>47.6</v>
      </c>
      <c r="AU573">
        <v>12</v>
      </c>
      <c r="AV573">
        <v>11</v>
      </c>
      <c r="AW573" t="s">
        <v>222</v>
      </c>
      <c r="AX573">
        <v>1.4064000000000001</v>
      </c>
      <c r="AY573">
        <v>1.6532</v>
      </c>
      <c r="AZ573">
        <v>2.2063999999999999</v>
      </c>
      <c r="BA573">
        <v>14.686999999999999</v>
      </c>
      <c r="BB573">
        <v>12.68</v>
      </c>
      <c r="BC573">
        <v>0.86</v>
      </c>
      <c r="BD573">
        <v>16.925000000000001</v>
      </c>
      <c r="BE573">
        <v>2257.7510000000002</v>
      </c>
      <c r="BF573">
        <v>505.101</v>
      </c>
      <c r="BG573">
        <v>7.2779999999999996</v>
      </c>
      <c r="BH573">
        <v>1.6E-2</v>
      </c>
      <c r="BI573">
        <v>7.2930000000000001</v>
      </c>
      <c r="BJ573">
        <v>5.74</v>
      </c>
      <c r="BK573">
        <v>1.2E-2</v>
      </c>
      <c r="BL573">
        <v>5.7519999999999998</v>
      </c>
      <c r="BM573">
        <v>33.566600000000001</v>
      </c>
      <c r="BQ573">
        <v>0</v>
      </c>
      <c r="BR573">
        <v>-9.1599999999999997E-3</v>
      </c>
      <c r="BS573">
        <v>-5</v>
      </c>
      <c r="BT573">
        <v>5.0000000000000001E-3</v>
      </c>
      <c r="BU573">
        <v>-0.22384699999999999</v>
      </c>
      <c r="BV573">
        <v>0</v>
      </c>
      <c r="BW573" t="s">
        <v>155</v>
      </c>
      <c r="BX573">
        <v>0.78900000000000003</v>
      </c>
    </row>
    <row r="574" spans="1:76" x14ac:dyDescent="0.25">
      <c r="A574" s="26">
        <v>43530</v>
      </c>
      <c r="B574" s="29">
        <v>0.71209335648148153</v>
      </c>
      <c r="C574">
        <v>13.116</v>
      </c>
      <c r="D574">
        <v>2.5516000000000001</v>
      </c>
      <c r="E574">
        <v>25515.727425000001</v>
      </c>
      <c r="F574">
        <v>346.1</v>
      </c>
      <c r="G574">
        <v>0.8</v>
      </c>
      <c r="H574">
        <v>3611.7</v>
      </c>
      <c r="J574">
        <v>0</v>
      </c>
      <c r="K574">
        <v>0.86409999999999998</v>
      </c>
      <c r="L574">
        <v>11.334</v>
      </c>
      <c r="M574">
        <v>2.2048999999999999</v>
      </c>
      <c r="N574">
        <v>299.07409999999999</v>
      </c>
      <c r="O574">
        <v>0.69130000000000003</v>
      </c>
      <c r="P574">
        <v>299.8</v>
      </c>
      <c r="Q574">
        <v>235.87979999999999</v>
      </c>
      <c r="R574">
        <v>0.54520000000000002</v>
      </c>
      <c r="S574">
        <v>236.4</v>
      </c>
      <c r="T574">
        <v>3611.7278999999999</v>
      </c>
      <c r="W574">
        <v>0</v>
      </c>
      <c r="X574">
        <v>0</v>
      </c>
      <c r="Y574">
        <v>11.4</v>
      </c>
      <c r="Z574">
        <v>856</v>
      </c>
      <c r="AA574">
        <v>842</v>
      </c>
      <c r="AB574">
        <v>843</v>
      </c>
      <c r="AC574">
        <v>89</v>
      </c>
      <c r="AD574">
        <v>18</v>
      </c>
      <c r="AE574">
        <v>0.41</v>
      </c>
      <c r="AF574">
        <v>981</v>
      </c>
      <c r="AG574">
        <v>-4</v>
      </c>
      <c r="AH574">
        <v>39</v>
      </c>
      <c r="AI574">
        <v>35</v>
      </c>
      <c r="AJ574">
        <v>191</v>
      </c>
      <c r="AK574">
        <v>168</v>
      </c>
      <c r="AL574">
        <v>4.3</v>
      </c>
      <c r="AM574">
        <v>174.4</v>
      </c>
      <c r="AN574" t="s">
        <v>155</v>
      </c>
      <c r="AO574">
        <v>2</v>
      </c>
      <c r="AP574" s="28">
        <v>0.92057870370370365</v>
      </c>
      <c r="AQ574">
        <v>47.164346999999999</v>
      </c>
      <c r="AR574">
        <v>-88.486164000000002</v>
      </c>
      <c r="AS574">
        <v>318.10000000000002</v>
      </c>
      <c r="AT574">
        <v>44.8</v>
      </c>
      <c r="AU574">
        <v>12</v>
      </c>
      <c r="AV574">
        <v>10</v>
      </c>
      <c r="AW574" t="s">
        <v>225</v>
      </c>
      <c r="AX574">
        <v>1.2063999999999999</v>
      </c>
      <c r="AY574">
        <v>1.6</v>
      </c>
      <c r="AZ574">
        <v>2.0064000000000002</v>
      </c>
      <c r="BA574">
        <v>14.686999999999999</v>
      </c>
      <c r="BB574">
        <v>13.55</v>
      </c>
      <c r="BC574">
        <v>0.92</v>
      </c>
      <c r="BD574">
        <v>15.723000000000001</v>
      </c>
      <c r="BE574">
        <v>2574.5909999999999</v>
      </c>
      <c r="BF574">
        <v>318.779</v>
      </c>
      <c r="BG574">
        <v>7.1139999999999999</v>
      </c>
      <c r="BH574">
        <v>1.6E-2</v>
      </c>
      <c r="BI574">
        <v>7.1310000000000002</v>
      </c>
      <c r="BJ574">
        <v>5.6109999999999998</v>
      </c>
      <c r="BK574">
        <v>1.2999999999999999E-2</v>
      </c>
      <c r="BL574">
        <v>5.6239999999999997</v>
      </c>
      <c r="BM574">
        <v>26.052600000000002</v>
      </c>
      <c r="BQ574">
        <v>0</v>
      </c>
      <c r="BR574">
        <v>-3.4479999999999997E-2</v>
      </c>
      <c r="BS574">
        <v>-5</v>
      </c>
      <c r="BT574">
        <v>5.8799999999999998E-3</v>
      </c>
      <c r="BU574">
        <v>-0.84260500000000005</v>
      </c>
      <c r="BV574">
        <v>0</v>
      </c>
      <c r="BW574" t="s">
        <v>155</v>
      </c>
      <c r="BX574">
        <v>0.78900000000000003</v>
      </c>
    </row>
    <row r="575" spans="1:76" x14ac:dyDescent="0.25">
      <c r="A575" s="26">
        <v>43530</v>
      </c>
      <c r="B575" s="29">
        <v>0.71210493055555546</v>
      </c>
      <c r="C575">
        <v>13.701000000000001</v>
      </c>
      <c r="D575">
        <v>1.4894000000000001</v>
      </c>
      <c r="E575">
        <v>14894.067524</v>
      </c>
      <c r="F575">
        <v>319.7</v>
      </c>
      <c r="G575">
        <v>0.8</v>
      </c>
      <c r="H575">
        <v>2321.5</v>
      </c>
      <c r="J575">
        <v>0</v>
      </c>
      <c r="K575">
        <v>0.87019999999999997</v>
      </c>
      <c r="L575">
        <v>11.923299999999999</v>
      </c>
      <c r="M575">
        <v>1.2961</v>
      </c>
      <c r="N575">
        <v>278.21260000000001</v>
      </c>
      <c r="O575">
        <v>0.69620000000000004</v>
      </c>
      <c r="P575">
        <v>278.89999999999998</v>
      </c>
      <c r="Q575">
        <v>219.4263</v>
      </c>
      <c r="R575">
        <v>0.54910000000000003</v>
      </c>
      <c r="S575">
        <v>220</v>
      </c>
      <c r="T575">
        <v>2321.4650999999999</v>
      </c>
      <c r="W575">
        <v>0</v>
      </c>
      <c r="X575">
        <v>0</v>
      </c>
      <c r="Y575">
        <v>11.5</v>
      </c>
      <c r="Z575">
        <v>856</v>
      </c>
      <c r="AA575">
        <v>843</v>
      </c>
      <c r="AB575">
        <v>845</v>
      </c>
      <c r="AC575">
        <v>89</v>
      </c>
      <c r="AD575">
        <v>18</v>
      </c>
      <c r="AE575">
        <v>0.41</v>
      </c>
      <c r="AF575">
        <v>981</v>
      </c>
      <c r="AG575">
        <v>-4</v>
      </c>
      <c r="AH575">
        <v>39</v>
      </c>
      <c r="AI575">
        <v>35</v>
      </c>
      <c r="AJ575">
        <v>191</v>
      </c>
      <c r="AK575">
        <v>168</v>
      </c>
      <c r="AL575">
        <v>4.4000000000000004</v>
      </c>
      <c r="AM575">
        <v>174.8</v>
      </c>
      <c r="AN575" t="s">
        <v>155</v>
      </c>
      <c r="AO575">
        <v>2</v>
      </c>
      <c r="AP575" s="28">
        <v>0.9205902777777778</v>
      </c>
      <c r="AQ575">
        <v>47.164399000000003</v>
      </c>
      <c r="AR575">
        <v>-88.486384999999999</v>
      </c>
      <c r="AS575">
        <v>318.2</v>
      </c>
      <c r="AT575">
        <v>42.1</v>
      </c>
      <c r="AU575">
        <v>12</v>
      </c>
      <c r="AV575">
        <v>10</v>
      </c>
      <c r="AW575" t="s">
        <v>225</v>
      </c>
      <c r="AX575">
        <v>1.1000000000000001</v>
      </c>
      <c r="AY575">
        <v>1.6</v>
      </c>
      <c r="AZ575">
        <v>1.9</v>
      </c>
      <c r="BA575">
        <v>14.686999999999999</v>
      </c>
      <c r="BB575">
        <v>14.21</v>
      </c>
      <c r="BC575">
        <v>0.97</v>
      </c>
      <c r="BD575">
        <v>14.914</v>
      </c>
      <c r="BE575">
        <v>2799.0630000000001</v>
      </c>
      <c r="BF575">
        <v>193.65799999999999</v>
      </c>
      <c r="BG575">
        <v>6.84</v>
      </c>
      <c r="BH575">
        <v>1.7000000000000001E-2</v>
      </c>
      <c r="BI575">
        <v>6.8570000000000002</v>
      </c>
      <c r="BJ575">
        <v>5.3940000000000001</v>
      </c>
      <c r="BK575">
        <v>1.2999999999999999E-2</v>
      </c>
      <c r="BL575">
        <v>5.4080000000000004</v>
      </c>
      <c r="BM575">
        <v>17.305800000000001</v>
      </c>
      <c r="BQ575">
        <v>0</v>
      </c>
      <c r="BR575">
        <v>-3.6999999999999998E-2</v>
      </c>
      <c r="BS575">
        <v>-5</v>
      </c>
      <c r="BT575">
        <v>6.0000000000000001E-3</v>
      </c>
      <c r="BU575">
        <v>-0.90418699999999996</v>
      </c>
      <c r="BV575">
        <v>0</v>
      </c>
      <c r="BW575" t="s">
        <v>155</v>
      </c>
      <c r="BX575">
        <v>0.78900000000000003</v>
      </c>
    </row>
    <row r="576" spans="1:76" x14ac:dyDescent="0.25">
      <c r="A576" s="26">
        <v>43530</v>
      </c>
      <c r="B576" s="29">
        <v>0.71211650462962961</v>
      </c>
      <c r="C576">
        <v>13.978</v>
      </c>
      <c r="D576">
        <v>1.0459000000000001</v>
      </c>
      <c r="E576">
        <v>10458.971963</v>
      </c>
      <c r="F576">
        <v>294.7</v>
      </c>
      <c r="G576">
        <v>0.8</v>
      </c>
      <c r="H576">
        <v>1413.4</v>
      </c>
      <c r="J576">
        <v>0</v>
      </c>
      <c r="K576">
        <v>0.87280000000000002</v>
      </c>
      <c r="L576">
        <v>12.200200000000001</v>
      </c>
      <c r="M576">
        <v>0.91290000000000004</v>
      </c>
      <c r="N576">
        <v>257.1936</v>
      </c>
      <c r="O576">
        <v>0.69820000000000004</v>
      </c>
      <c r="P576">
        <v>257.89999999999998</v>
      </c>
      <c r="Q576">
        <v>202.8486</v>
      </c>
      <c r="R576">
        <v>0.55069999999999997</v>
      </c>
      <c r="S576">
        <v>203.4</v>
      </c>
      <c r="T576">
        <v>1413.4023999999999</v>
      </c>
      <c r="W576">
        <v>0</v>
      </c>
      <c r="X576">
        <v>0</v>
      </c>
      <c r="Y576">
        <v>11.4</v>
      </c>
      <c r="Z576">
        <v>857</v>
      </c>
      <c r="AA576">
        <v>842</v>
      </c>
      <c r="AB576">
        <v>844</v>
      </c>
      <c r="AC576">
        <v>89</v>
      </c>
      <c r="AD576">
        <v>18</v>
      </c>
      <c r="AE576">
        <v>0.41</v>
      </c>
      <c r="AF576">
        <v>981</v>
      </c>
      <c r="AG576">
        <v>-4</v>
      </c>
      <c r="AH576">
        <v>39</v>
      </c>
      <c r="AI576">
        <v>35</v>
      </c>
      <c r="AJ576">
        <v>191</v>
      </c>
      <c r="AK576">
        <v>168</v>
      </c>
      <c r="AL576">
        <v>4.4000000000000004</v>
      </c>
      <c r="AM576">
        <v>174.9</v>
      </c>
      <c r="AN576" t="s">
        <v>155</v>
      </c>
      <c r="AO576">
        <v>2</v>
      </c>
      <c r="AP576" s="28">
        <v>0.92060185185185184</v>
      </c>
      <c r="AQ576">
        <v>47.164437</v>
      </c>
      <c r="AR576">
        <v>-88.486582999999996</v>
      </c>
      <c r="AS576">
        <v>318</v>
      </c>
      <c r="AT576">
        <v>39.700000000000003</v>
      </c>
      <c r="AU576">
        <v>12</v>
      </c>
      <c r="AV576">
        <v>10</v>
      </c>
      <c r="AW576" t="s">
        <v>225</v>
      </c>
      <c r="AX576">
        <v>1.1468</v>
      </c>
      <c r="AY576">
        <v>1.6468</v>
      </c>
      <c r="AZ576">
        <v>1.9936</v>
      </c>
      <c r="BA576">
        <v>14.686999999999999</v>
      </c>
      <c r="BB576">
        <v>14.51</v>
      </c>
      <c r="BC576">
        <v>0.99</v>
      </c>
      <c r="BD576">
        <v>14.573</v>
      </c>
      <c r="BE576">
        <v>2906.8119999999999</v>
      </c>
      <c r="BF576">
        <v>138.43199999999999</v>
      </c>
      <c r="BG576">
        <v>6.4169999999999998</v>
      </c>
      <c r="BH576">
        <v>1.7000000000000001E-2</v>
      </c>
      <c r="BI576">
        <v>6.4349999999999996</v>
      </c>
      <c r="BJ576">
        <v>5.0609999999999999</v>
      </c>
      <c r="BK576">
        <v>1.4E-2</v>
      </c>
      <c r="BL576">
        <v>5.0750000000000002</v>
      </c>
      <c r="BM576">
        <v>10.6937</v>
      </c>
      <c r="BQ576">
        <v>0</v>
      </c>
      <c r="BR576">
        <v>-4.1399999999999999E-2</v>
      </c>
      <c r="BS576">
        <v>-5</v>
      </c>
      <c r="BT576">
        <v>6.0000000000000001E-3</v>
      </c>
      <c r="BU576">
        <v>-1.0117119999999999</v>
      </c>
      <c r="BV576">
        <v>0</v>
      </c>
      <c r="BW576" t="s">
        <v>155</v>
      </c>
      <c r="BX576">
        <v>0.78900000000000003</v>
      </c>
    </row>
    <row r="577" spans="1:76" x14ac:dyDescent="0.25">
      <c r="A577" s="26">
        <v>43530</v>
      </c>
      <c r="B577" s="29">
        <v>0.71212807870370376</v>
      </c>
      <c r="C577">
        <v>13.967000000000001</v>
      </c>
      <c r="D577">
        <v>1.0681</v>
      </c>
      <c r="E577">
        <v>10681.428571</v>
      </c>
      <c r="F577">
        <v>272.10000000000002</v>
      </c>
      <c r="G577">
        <v>0.8</v>
      </c>
      <c r="H577">
        <v>945.9</v>
      </c>
      <c r="J577">
        <v>0</v>
      </c>
      <c r="K577">
        <v>0.87309999999999999</v>
      </c>
      <c r="L577">
        <v>12.195399999999999</v>
      </c>
      <c r="M577">
        <v>0.93259999999999998</v>
      </c>
      <c r="N577">
        <v>237.61340000000001</v>
      </c>
      <c r="O577">
        <v>0.69850000000000001</v>
      </c>
      <c r="P577">
        <v>238.3</v>
      </c>
      <c r="Q577">
        <v>187.4057</v>
      </c>
      <c r="R577">
        <v>0.55089999999999995</v>
      </c>
      <c r="S577">
        <v>188</v>
      </c>
      <c r="T577">
        <v>945.86329999999998</v>
      </c>
      <c r="W577">
        <v>0</v>
      </c>
      <c r="X577">
        <v>0</v>
      </c>
      <c r="Y577">
        <v>11.4</v>
      </c>
      <c r="Z577">
        <v>857</v>
      </c>
      <c r="AA577">
        <v>843</v>
      </c>
      <c r="AB577">
        <v>844</v>
      </c>
      <c r="AC577">
        <v>89</v>
      </c>
      <c r="AD577">
        <v>18</v>
      </c>
      <c r="AE577">
        <v>0.41</v>
      </c>
      <c r="AF577">
        <v>981</v>
      </c>
      <c r="AG577">
        <v>-4</v>
      </c>
      <c r="AH577">
        <v>39</v>
      </c>
      <c r="AI577">
        <v>35</v>
      </c>
      <c r="AJ577">
        <v>191</v>
      </c>
      <c r="AK577">
        <v>168</v>
      </c>
      <c r="AL577">
        <v>4.4000000000000004</v>
      </c>
      <c r="AM577">
        <v>174.5</v>
      </c>
      <c r="AN577" t="s">
        <v>155</v>
      </c>
      <c r="AO577">
        <v>2</v>
      </c>
      <c r="AP577" s="28">
        <v>0.92061342592592599</v>
      </c>
      <c r="AQ577">
        <v>47.164428999999998</v>
      </c>
      <c r="AR577">
        <v>-88.486728999999997</v>
      </c>
      <c r="AS577">
        <v>317.7</v>
      </c>
      <c r="AT577">
        <v>34.200000000000003</v>
      </c>
      <c r="AU577">
        <v>12</v>
      </c>
      <c r="AV577">
        <v>10</v>
      </c>
      <c r="AW577" t="s">
        <v>225</v>
      </c>
      <c r="AX577">
        <v>1.2467999999999999</v>
      </c>
      <c r="AY577">
        <v>1.3724000000000001</v>
      </c>
      <c r="AZ577">
        <v>2.1</v>
      </c>
      <c r="BA577">
        <v>14.686999999999999</v>
      </c>
      <c r="BB577">
        <v>14.55</v>
      </c>
      <c r="BC577">
        <v>0.99</v>
      </c>
      <c r="BD577">
        <v>14.531000000000001</v>
      </c>
      <c r="BE577">
        <v>2912.6759999999999</v>
      </c>
      <c r="BF577">
        <v>141.76900000000001</v>
      </c>
      <c r="BG577">
        <v>5.9429999999999996</v>
      </c>
      <c r="BH577">
        <v>1.7000000000000001E-2</v>
      </c>
      <c r="BI577">
        <v>5.96</v>
      </c>
      <c r="BJ577">
        <v>4.6870000000000003</v>
      </c>
      <c r="BK577">
        <v>1.4E-2</v>
      </c>
      <c r="BL577">
        <v>4.7009999999999996</v>
      </c>
      <c r="BM577">
        <v>7.1736000000000004</v>
      </c>
      <c r="BQ577">
        <v>0</v>
      </c>
      <c r="BR577">
        <v>-4.2880000000000001E-2</v>
      </c>
      <c r="BS577">
        <v>-5</v>
      </c>
      <c r="BT577">
        <v>5.1200000000000004E-3</v>
      </c>
      <c r="BU577">
        <v>-1.0478799999999999</v>
      </c>
      <c r="BV577">
        <v>0</v>
      </c>
      <c r="BW577" t="s">
        <v>155</v>
      </c>
      <c r="BX577">
        <v>0.78900000000000003</v>
      </c>
    </row>
    <row r="578" spans="1:76" x14ac:dyDescent="0.25">
      <c r="A578" s="26">
        <v>43530</v>
      </c>
      <c r="B578" s="29">
        <v>0.7121396527777778</v>
      </c>
      <c r="C578">
        <v>13.882999999999999</v>
      </c>
      <c r="D578">
        <v>1.1961999999999999</v>
      </c>
      <c r="E578">
        <v>11961.576314</v>
      </c>
      <c r="F578">
        <v>247.5</v>
      </c>
      <c r="G578">
        <v>0.8</v>
      </c>
      <c r="H578">
        <v>786.3</v>
      </c>
      <c r="J578">
        <v>0</v>
      </c>
      <c r="K578">
        <v>0.87280000000000002</v>
      </c>
      <c r="L578">
        <v>12.117100000000001</v>
      </c>
      <c r="M578">
        <v>1.044</v>
      </c>
      <c r="N578">
        <v>216.0471</v>
      </c>
      <c r="O578">
        <v>0.69820000000000004</v>
      </c>
      <c r="P578">
        <v>216.7</v>
      </c>
      <c r="Q578">
        <v>170.3964</v>
      </c>
      <c r="R578">
        <v>0.55069999999999997</v>
      </c>
      <c r="S578">
        <v>170.9</v>
      </c>
      <c r="T578">
        <v>786.27419999999995</v>
      </c>
      <c r="W578">
        <v>0</v>
      </c>
      <c r="X578">
        <v>0</v>
      </c>
      <c r="Y578">
        <v>11.5</v>
      </c>
      <c r="Z578">
        <v>857</v>
      </c>
      <c r="AA578">
        <v>842</v>
      </c>
      <c r="AB578">
        <v>844</v>
      </c>
      <c r="AC578">
        <v>89</v>
      </c>
      <c r="AD578">
        <v>18</v>
      </c>
      <c r="AE578">
        <v>0.41</v>
      </c>
      <c r="AF578">
        <v>981</v>
      </c>
      <c r="AG578">
        <v>-4</v>
      </c>
      <c r="AH578">
        <v>39</v>
      </c>
      <c r="AI578">
        <v>35</v>
      </c>
      <c r="AJ578">
        <v>191</v>
      </c>
      <c r="AK578">
        <v>168</v>
      </c>
      <c r="AL578">
        <v>4.4000000000000004</v>
      </c>
      <c r="AM578">
        <v>174.2</v>
      </c>
      <c r="AN578" t="s">
        <v>155</v>
      </c>
      <c r="AO578">
        <v>2</v>
      </c>
      <c r="AP578" s="28">
        <v>0.92062499999999992</v>
      </c>
      <c r="AQ578">
        <v>47.164406</v>
      </c>
      <c r="AR578">
        <v>-88.486868999999999</v>
      </c>
      <c r="AS578">
        <v>317.60000000000002</v>
      </c>
      <c r="AT578">
        <v>29.8</v>
      </c>
      <c r="AU578">
        <v>12</v>
      </c>
      <c r="AV578">
        <v>10</v>
      </c>
      <c r="AW578" t="s">
        <v>225</v>
      </c>
      <c r="AX578">
        <v>1.2063999999999999</v>
      </c>
      <c r="AY578">
        <v>1.0468</v>
      </c>
      <c r="AZ578">
        <v>2.1</v>
      </c>
      <c r="BA578">
        <v>14.686999999999999</v>
      </c>
      <c r="BB578">
        <v>14.51</v>
      </c>
      <c r="BC578">
        <v>0.99</v>
      </c>
      <c r="BD578">
        <v>14.573</v>
      </c>
      <c r="BE578">
        <v>2890.2139999999999</v>
      </c>
      <c r="BF578">
        <v>158.495</v>
      </c>
      <c r="BG578">
        <v>5.3970000000000002</v>
      </c>
      <c r="BH578">
        <v>1.7000000000000001E-2</v>
      </c>
      <c r="BI578">
        <v>5.4139999999999997</v>
      </c>
      <c r="BJ578">
        <v>4.2560000000000002</v>
      </c>
      <c r="BK578">
        <v>1.4E-2</v>
      </c>
      <c r="BL578">
        <v>4.2699999999999996</v>
      </c>
      <c r="BM578">
        <v>5.9554999999999998</v>
      </c>
      <c r="BQ578">
        <v>0</v>
      </c>
      <c r="BR578">
        <v>-3.8600000000000002E-2</v>
      </c>
      <c r="BS578">
        <v>-5</v>
      </c>
      <c r="BT578">
        <v>5.0000000000000001E-3</v>
      </c>
      <c r="BU578">
        <v>-0.94328699999999999</v>
      </c>
      <c r="BV578">
        <v>0</v>
      </c>
      <c r="BW578" t="s">
        <v>155</v>
      </c>
      <c r="BX578">
        <v>0.78900000000000003</v>
      </c>
    </row>
    <row r="579" spans="1:76" x14ac:dyDescent="0.25">
      <c r="A579" s="26">
        <v>43530</v>
      </c>
      <c r="B579" s="29">
        <v>0.71215122685185184</v>
      </c>
      <c r="C579">
        <v>13.877000000000001</v>
      </c>
      <c r="D579">
        <v>1.0391999999999999</v>
      </c>
      <c r="E579">
        <v>10392.487047000001</v>
      </c>
      <c r="F579">
        <v>215.4</v>
      </c>
      <c r="G579">
        <v>0.8</v>
      </c>
      <c r="H579">
        <v>717.3</v>
      </c>
      <c r="J579">
        <v>0</v>
      </c>
      <c r="K579">
        <v>0.87429999999999997</v>
      </c>
      <c r="L579">
        <v>12.132099999999999</v>
      </c>
      <c r="M579">
        <v>0.90859999999999996</v>
      </c>
      <c r="N579">
        <v>188.3039</v>
      </c>
      <c r="O579">
        <v>0.69940000000000002</v>
      </c>
      <c r="P579">
        <v>189</v>
      </c>
      <c r="Q579">
        <v>148.5153</v>
      </c>
      <c r="R579">
        <v>0.55159999999999998</v>
      </c>
      <c r="S579">
        <v>149.1</v>
      </c>
      <c r="T579">
        <v>717.29340000000002</v>
      </c>
      <c r="W579">
        <v>0</v>
      </c>
      <c r="X579">
        <v>0</v>
      </c>
      <c r="Y579">
        <v>11.4</v>
      </c>
      <c r="Z579">
        <v>857</v>
      </c>
      <c r="AA579">
        <v>843</v>
      </c>
      <c r="AB579">
        <v>844</v>
      </c>
      <c r="AC579">
        <v>89</v>
      </c>
      <c r="AD579">
        <v>18</v>
      </c>
      <c r="AE579">
        <v>0.41</v>
      </c>
      <c r="AF579">
        <v>981</v>
      </c>
      <c r="AG579">
        <v>-4</v>
      </c>
      <c r="AH579">
        <v>39</v>
      </c>
      <c r="AI579">
        <v>35</v>
      </c>
      <c r="AJ579">
        <v>190.1</v>
      </c>
      <c r="AK579">
        <v>168</v>
      </c>
      <c r="AL579">
        <v>4.4000000000000004</v>
      </c>
      <c r="AM579">
        <v>174</v>
      </c>
      <c r="AN579" t="s">
        <v>155</v>
      </c>
      <c r="AO579">
        <v>2</v>
      </c>
      <c r="AP579" s="28">
        <v>0.92063657407407407</v>
      </c>
      <c r="AQ579">
        <v>47.164382000000003</v>
      </c>
      <c r="AR579">
        <v>-88.487022999999994</v>
      </c>
      <c r="AS579">
        <v>317.7</v>
      </c>
      <c r="AT579">
        <v>27.9</v>
      </c>
      <c r="AU579">
        <v>12</v>
      </c>
      <c r="AV579">
        <v>10</v>
      </c>
      <c r="AW579" t="s">
        <v>225</v>
      </c>
      <c r="AX579">
        <v>1.1000000000000001</v>
      </c>
      <c r="AY579">
        <v>1.1468</v>
      </c>
      <c r="AZ579">
        <v>2.1467999999999998</v>
      </c>
      <c r="BA579">
        <v>14.686999999999999</v>
      </c>
      <c r="BB579">
        <v>14.69</v>
      </c>
      <c r="BC579">
        <v>1</v>
      </c>
      <c r="BD579">
        <v>14.382</v>
      </c>
      <c r="BE579">
        <v>2921.9859999999999</v>
      </c>
      <c r="BF579">
        <v>139.27699999999999</v>
      </c>
      <c r="BG579">
        <v>4.7489999999999997</v>
      </c>
      <c r="BH579">
        <v>1.7999999999999999E-2</v>
      </c>
      <c r="BI579">
        <v>4.7670000000000003</v>
      </c>
      <c r="BJ579">
        <v>3.746</v>
      </c>
      <c r="BK579">
        <v>1.4E-2</v>
      </c>
      <c r="BL579">
        <v>3.76</v>
      </c>
      <c r="BM579">
        <v>5.4859</v>
      </c>
      <c r="BQ579">
        <v>0</v>
      </c>
      <c r="BR579">
        <v>0.24887999999999999</v>
      </c>
      <c r="BS579">
        <v>-5</v>
      </c>
      <c r="BT579">
        <v>5.0000000000000001E-3</v>
      </c>
      <c r="BU579">
        <v>6.0820049999999997</v>
      </c>
      <c r="BV579">
        <v>0</v>
      </c>
      <c r="BW579" t="s">
        <v>155</v>
      </c>
      <c r="BX579">
        <v>0.78900000000000003</v>
      </c>
    </row>
    <row r="580" spans="1:76" x14ac:dyDescent="0.25">
      <c r="A580" s="26">
        <v>43530</v>
      </c>
      <c r="B580" s="29">
        <v>0.71216280092592588</v>
      </c>
      <c r="C580">
        <v>13.885</v>
      </c>
      <c r="D580">
        <v>0.97189999999999999</v>
      </c>
      <c r="E580">
        <v>9718.9119169999994</v>
      </c>
      <c r="F580">
        <v>187</v>
      </c>
      <c r="G580">
        <v>0.8</v>
      </c>
      <c r="H580">
        <v>664.1</v>
      </c>
      <c r="J580">
        <v>0</v>
      </c>
      <c r="K580">
        <v>0.87480000000000002</v>
      </c>
      <c r="L580">
        <v>12.147399999999999</v>
      </c>
      <c r="M580">
        <v>0.85019999999999996</v>
      </c>
      <c r="N580">
        <v>163.62899999999999</v>
      </c>
      <c r="O580">
        <v>0.69989999999999997</v>
      </c>
      <c r="P580">
        <v>164.3</v>
      </c>
      <c r="Q580">
        <v>129.05420000000001</v>
      </c>
      <c r="R580">
        <v>0.55200000000000005</v>
      </c>
      <c r="S580">
        <v>129.6</v>
      </c>
      <c r="T580">
        <v>664.09609999999998</v>
      </c>
      <c r="W580">
        <v>0</v>
      </c>
      <c r="X580">
        <v>0</v>
      </c>
      <c r="Y580">
        <v>11.5</v>
      </c>
      <c r="Z580">
        <v>857</v>
      </c>
      <c r="AA580">
        <v>843</v>
      </c>
      <c r="AB580">
        <v>844</v>
      </c>
      <c r="AC580">
        <v>89</v>
      </c>
      <c r="AD580">
        <v>18</v>
      </c>
      <c r="AE580">
        <v>0.41</v>
      </c>
      <c r="AF580">
        <v>981</v>
      </c>
      <c r="AG580">
        <v>-4</v>
      </c>
      <c r="AH580">
        <v>39</v>
      </c>
      <c r="AI580">
        <v>35</v>
      </c>
      <c r="AJ580">
        <v>190.9</v>
      </c>
      <c r="AK580">
        <v>168</v>
      </c>
      <c r="AL580">
        <v>4.4000000000000004</v>
      </c>
      <c r="AM580">
        <v>174</v>
      </c>
      <c r="AN580" t="s">
        <v>155</v>
      </c>
      <c r="AO580">
        <v>2</v>
      </c>
      <c r="AP580" s="28">
        <v>0.92064814814814822</v>
      </c>
      <c r="AQ580">
        <v>47.164352999999998</v>
      </c>
      <c r="AR580">
        <v>-88.487178</v>
      </c>
      <c r="AS580">
        <v>317.7</v>
      </c>
      <c r="AT580">
        <v>27.2</v>
      </c>
      <c r="AU580">
        <v>12</v>
      </c>
      <c r="AV580">
        <v>10</v>
      </c>
      <c r="AW580" t="s">
        <v>225</v>
      </c>
      <c r="AX580">
        <v>1.2403999999999999</v>
      </c>
      <c r="AY580">
        <v>1.3404</v>
      </c>
      <c r="AZ580">
        <v>2.3403999999999998</v>
      </c>
      <c r="BA580">
        <v>14.686999999999999</v>
      </c>
      <c r="BB580">
        <v>14.76</v>
      </c>
      <c r="BC580">
        <v>1</v>
      </c>
      <c r="BD580">
        <v>14.308</v>
      </c>
      <c r="BE580">
        <v>2936.5360000000001</v>
      </c>
      <c r="BF580">
        <v>130.81899999999999</v>
      </c>
      <c r="BG580">
        <v>4.1420000000000003</v>
      </c>
      <c r="BH580">
        <v>1.7999999999999999E-2</v>
      </c>
      <c r="BI580">
        <v>4.16</v>
      </c>
      <c r="BJ580">
        <v>3.2669999999999999</v>
      </c>
      <c r="BK580">
        <v>1.4E-2</v>
      </c>
      <c r="BL580">
        <v>3.2810000000000001</v>
      </c>
      <c r="BM580">
        <v>5.0979999999999999</v>
      </c>
      <c r="BQ580">
        <v>0</v>
      </c>
      <c r="BR580">
        <v>0.100747</v>
      </c>
      <c r="BS580">
        <v>-5</v>
      </c>
      <c r="BT580">
        <v>5.0000000000000001E-3</v>
      </c>
      <c r="BU580">
        <v>2.4620109999999999</v>
      </c>
      <c r="BV580">
        <v>0</v>
      </c>
      <c r="BW580" t="s">
        <v>155</v>
      </c>
      <c r="BX580">
        <v>0.78900000000000003</v>
      </c>
    </row>
    <row r="581" spans="1:76" x14ac:dyDescent="0.25">
      <c r="A581" s="26">
        <v>43530</v>
      </c>
      <c r="B581" s="29">
        <v>0.71217437500000003</v>
      </c>
      <c r="C581">
        <v>13.954000000000001</v>
      </c>
      <c r="D581">
        <v>1.0616000000000001</v>
      </c>
      <c r="E581">
        <v>10616.204674000001</v>
      </c>
      <c r="F581">
        <v>158.5</v>
      </c>
      <c r="G581">
        <v>0.8</v>
      </c>
      <c r="H581">
        <v>635.6</v>
      </c>
      <c r="J581">
        <v>0</v>
      </c>
      <c r="K581">
        <v>0.87360000000000004</v>
      </c>
      <c r="L581">
        <v>12.190099999999999</v>
      </c>
      <c r="M581">
        <v>0.9274</v>
      </c>
      <c r="N581">
        <v>138.48830000000001</v>
      </c>
      <c r="O581">
        <v>0.69889999999999997</v>
      </c>
      <c r="P581">
        <v>139.19999999999999</v>
      </c>
      <c r="Q581">
        <v>109.2257</v>
      </c>
      <c r="R581">
        <v>0.55120000000000002</v>
      </c>
      <c r="S581">
        <v>109.8</v>
      </c>
      <c r="T581">
        <v>635.64149999999995</v>
      </c>
      <c r="W581">
        <v>0</v>
      </c>
      <c r="X581">
        <v>0</v>
      </c>
      <c r="Y581">
        <v>11.5</v>
      </c>
      <c r="Z581">
        <v>856</v>
      </c>
      <c r="AA581">
        <v>842</v>
      </c>
      <c r="AB581">
        <v>844</v>
      </c>
      <c r="AC581">
        <v>89</v>
      </c>
      <c r="AD581">
        <v>18</v>
      </c>
      <c r="AE581">
        <v>0.41</v>
      </c>
      <c r="AF581">
        <v>981</v>
      </c>
      <c r="AG581">
        <v>-4</v>
      </c>
      <c r="AH581">
        <v>39</v>
      </c>
      <c r="AI581">
        <v>35</v>
      </c>
      <c r="AJ581">
        <v>191</v>
      </c>
      <c r="AK581">
        <v>168</v>
      </c>
      <c r="AL581">
        <v>4.4000000000000004</v>
      </c>
      <c r="AM581">
        <v>174</v>
      </c>
      <c r="AN581" t="s">
        <v>155</v>
      </c>
      <c r="AO581">
        <v>2</v>
      </c>
      <c r="AP581" s="28">
        <v>0.92065972222222225</v>
      </c>
      <c r="AQ581">
        <v>47.164319999999996</v>
      </c>
      <c r="AR581">
        <v>-88.487324999999998</v>
      </c>
      <c r="AS581">
        <v>317.8</v>
      </c>
      <c r="AT581">
        <v>26.6</v>
      </c>
      <c r="AU581">
        <v>12</v>
      </c>
      <c r="AV581">
        <v>10</v>
      </c>
      <c r="AW581" t="s">
        <v>225</v>
      </c>
      <c r="AX581">
        <v>1.3064</v>
      </c>
      <c r="AY581">
        <v>1.5468</v>
      </c>
      <c r="AZ581">
        <v>2.3595999999999999</v>
      </c>
      <c r="BA581">
        <v>14.686999999999999</v>
      </c>
      <c r="BB581">
        <v>14.6</v>
      </c>
      <c r="BC581">
        <v>0.99</v>
      </c>
      <c r="BD581">
        <v>14.473000000000001</v>
      </c>
      <c r="BE581">
        <v>2920.616</v>
      </c>
      <c r="BF581">
        <v>141.41900000000001</v>
      </c>
      <c r="BG581">
        <v>3.4750000000000001</v>
      </c>
      <c r="BH581">
        <v>1.7999999999999999E-2</v>
      </c>
      <c r="BI581">
        <v>3.492</v>
      </c>
      <c r="BJ581">
        <v>2.74</v>
      </c>
      <c r="BK581">
        <v>1.4E-2</v>
      </c>
      <c r="BL581">
        <v>2.754</v>
      </c>
      <c r="BM581">
        <v>4.8361000000000001</v>
      </c>
      <c r="BQ581">
        <v>0</v>
      </c>
      <c r="BR581">
        <v>9.0749999999999997E-3</v>
      </c>
      <c r="BS581">
        <v>-5</v>
      </c>
      <c r="BT581">
        <v>5.0000000000000001E-3</v>
      </c>
      <c r="BU581">
        <v>0.22176999999999999</v>
      </c>
      <c r="BV581">
        <v>0</v>
      </c>
      <c r="BW581" t="s">
        <v>155</v>
      </c>
      <c r="BX581">
        <v>0.78900000000000003</v>
      </c>
    </row>
    <row r="582" spans="1:76" x14ac:dyDescent="0.25">
      <c r="A582" s="26">
        <v>43530</v>
      </c>
      <c r="B582" s="29">
        <v>0.71218594907407418</v>
      </c>
      <c r="C582">
        <v>14.061999999999999</v>
      </c>
      <c r="D582">
        <v>0.98419999999999996</v>
      </c>
      <c r="E582">
        <v>9842.4770640000006</v>
      </c>
      <c r="F582">
        <v>131.4</v>
      </c>
      <c r="G582">
        <v>0.8</v>
      </c>
      <c r="H582">
        <v>626.4</v>
      </c>
      <c r="J582">
        <v>0</v>
      </c>
      <c r="K582">
        <v>0.87339999999999995</v>
      </c>
      <c r="L582">
        <v>12.2822</v>
      </c>
      <c r="M582">
        <v>0.85970000000000002</v>
      </c>
      <c r="N582">
        <v>114.7364</v>
      </c>
      <c r="O582">
        <v>0.69869999999999999</v>
      </c>
      <c r="P582">
        <v>115.4</v>
      </c>
      <c r="Q582">
        <v>90.492599999999996</v>
      </c>
      <c r="R582">
        <v>0.55110000000000003</v>
      </c>
      <c r="S582">
        <v>91</v>
      </c>
      <c r="T582">
        <v>626.40890000000002</v>
      </c>
      <c r="W582">
        <v>0</v>
      </c>
      <c r="X582">
        <v>0</v>
      </c>
      <c r="Y582">
        <v>11.4</v>
      </c>
      <c r="Z582">
        <v>856</v>
      </c>
      <c r="AA582">
        <v>843</v>
      </c>
      <c r="AB582">
        <v>844</v>
      </c>
      <c r="AC582">
        <v>89</v>
      </c>
      <c r="AD582">
        <v>18</v>
      </c>
      <c r="AE582">
        <v>0.41</v>
      </c>
      <c r="AF582">
        <v>981</v>
      </c>
      <c r="AG582">
        <v>-4</v>
      </c>
      <c r="AH582">
        <v>39</v>
      </c>
      <c r="AI582">
        <v>35</v>
      </c>
      <c r="AJ582">
        <v>190.1</v>
      </c>
      <c r="AK582">
        <v>168</v>
      </c>
      <c r="AL582">
        <v>4.4000000000000004</v>
      </c>
      <c r="AM582">
        <v>174.3</v>
      </c>
      <c r="AN582" t="s">
        <v>155</v>
      </c>
      <c r="AO582">
        <v>2</v>
      </c>
      <c r="AP582" s="28">
        <v>0.92067129629629629</v>
      </c>
      <c r="AQ582">
        <v>47.164281000000003</v>
      </c>
      <c r="AR582">
        <v>-88.487465999999998</v>
      </c>
      <c r="AS582">
        <v>317.89999999999998</v>
      </c>
      <c r="AT582">
        <v>26</v>
      </c>
      <c r="AU582">
        <v>12</v>
      </c>
      <c r="AV582">
        <v>10</v>
      </c>
      <c r="AW582" t="s">
        <v>225</v>
      </c>
      <c r="AX582">
        <v>1.246753</v>
      </c>
      <c r="AY582">
        <v>1.693506</v>
      </c>
      <c r="AZ582">
        <v>2.2935059999999998</v>
      </c>
      <c r="BA582">
        <v>14.686999999999999</v>
      </c>
      <c r="BB582">
        <v>14.59</v>
      </c>
      <c r="BC582">
        <v>0.99</v>
      </c>
      <c r="BD582">
        <v>14.491</v>
      </c>
      <c r="BE582">
        <v>2937.442</v>
      </c>
      <c r="BF582">
        <v>130.86000000000001</v>
      </c>
      <c r="BG582">
        <v>2.8740000000000001</v>
      </c>
      <c r="BH582">
        <v>1.7999999999999999E-2</v>
      </c>
      <c r="BI582">
        <v>2.891</v>
      </c>
      <c r="BJ582">
        <v>2.266</v>
      </c>
      <c r="BK582">
        <v>1.4E-2</v>
      </c>
      <c r="BL582">
        <v>2.2799999999999998</v>
      </c>
      <c r="BM582">
        <v>4.7572999999999999</v>
      </c>
      <c r="BQ582">
        <v>0</v>
      </c>
      <c r="BR582">
        <v>-2.6395999999999999E-2</v>
      </c>
      <c r="BS582">
        <v>-5</v>
      </c>
      <c r="BT582">
        <v>5.8799999999999998E-3</v>
      </c>
      <c r="BU582">
        <v>-0.64506200000000002</v>
      </c>
      <c r="BV582">
        <v>0</v>
      </c>
      <c r="BW582" t="s">
        <v>155</v>
      </c>
      <c r="BX582">
        <v>0.78900000000000003</v>
      </c>
    </row>
    <row r="583" spans="1:76" x14ac:dyDescent="0.25">
      <c r="A583" s="26">
        <v>43530</v>
      </c>
      <c r="B583" s="29">
        <v>0.7121975231481481</v>
      </c>
      <c r="C583">
        <v>14.086</v>
      </c>
      <c r="D583">
        <v>0.81030000000000002</v>
      </c>
      <c r="E583">
        <v>8103.1951639999997</v>
      </c>
      <c r="F583">
        <v>112.9</v>
      </c>
      <c r="G583">
        <v>0.8</v>
      </c>
      <c r="H583">
        <v>584.9</v>
      </c>
      <c r="J583">
        <v>0</v>
      </c>
      <c r="K583">
        <v>0.87480000000000002</v>
      </c>
      <c r="L583">
        <v>12.3224</v>
      </c>
      <c r="M583">
        <v>0.70889999999999997</v>
      </c>
      <c r="N583">
        <v>98.7958</v>
      </c>
      <c r="O583">
        <v>0.69989999999999997</v>
      </c>
      <c r="P583">
        <v>99.5</v>
      </c>
      <c r="Q583">
        <v>77.920199999999994</v>
      </c>
      <c r="R583">
        <v>0.55200000000000005</v>
      </c>
      <c r="S583">
        <v>78.5</v>
      </c>
      <c r="T583">
        <v>584.86599999999999</v>
      </c>
      <c r="W583">
        <v>0</v>
      </c>
      <c r="X583">
        <v>0</v>
      </c>
      <c r="Y583">
        <v>11.5</v>
      </c>
      <c r="Z583">
        <v>856</v>
      </c>
      <c r="AA583">
        <v>842</v>
      </c>
      <c r="AB583">
        <v>843</v>
      </c>
      <c r="AC583">
        <v>89</v>
      </c>
      <c r="AD583">
        <v>18</v>
      </c>
      <c r="AE583">
        <v>0.41</v>
      </c>
      <c r="AF583">
        <v>981</v>
      </c>
      <c r="AG583">
        <v>-4</v>
      </c>
      <c r="AH583">
        <v>39</v>
      </c>
      <c r="AI583">
        <v>35</v>
      </c>
      <c r="AJ583">
        <v>190.9</v>
      </c>
      <c r="AK583">
        <v>168</v>
      </c>
      <c r="AL583">
        <v>4.5</v>
      </c>
      <c r="AM583">
        <v>174.6</v>
      </c>
      <c r="AN583" t="s">
        <v>155</v>
      </c>
      <c r="AO583">
        <v>2</v>
      </c>
      <c r="AP583" s="28">
        <v>0.92068287037037033</v>
      </c>
      <c r="AQ583">
        <v>47.164245999999999</v>
      </c>
      <c r="AR583">
        <v>-88.487600999999998</v>
      </c>
      <c r="AS583">
        <v>318</v>
      </c>
      <c r="AT583">
        <v>25.4</v>
      </c>
      <c r="AU583">
        <v>12</v>
      </c>
      <c r="AV583">
        <v>10</v>
      </c>
      <c r="AW583" t="s">
        <v>225</v>
      </c>
      <c r="AX583">
        <v>1.3934930000000001</v>
      </c>
      <c r="AY583">
        <v>1.94024</v>
      </c>
      <c r="AZ583">
        <v>2.5869870000000001</v>
      </c>
      <c r="BA583">
        <v>14.686999999999999</v>
      </c>
      <c r="BB583">
        <v>14.75</v>
      </c>
      <c r="BC583">
        <v>1</v>
      </c>
      <c r="BD583">
        <v>14.31</v>
      </c>
      <c r="BE583">
        <v>2972.9769999999999</v>
      </c>
      <c r="BF583">
        <v>108.854</v>
      </c>
      <c r="BG583">
        <v>2.496</v>
      </c>
      <c r="BH583">
        <v>1.7999999999999999E-2</v>
      </c>
      <c r="BI583">
        <v>2.5139999999999998</v>
      </c>
      <c r="BJ583">
        <v>1.9690000000000001</v>
      </c>
      <c r="BK583">
        <v>1.4E-2</v>
      </c>
      <c r="BL583">
        <v>1.9830000000000001</v>
      </c>
      <c r="BM583">
        <v>4.4809000000000001</v>
      </c>
      <c r="BQ583">
        <v>0</v>
      </c>
      <c r="BR583">
        <v>-3.3520000000000001E-2</v>
      </c>
      <c r="BS583">
        <v>-5</v>
      </c>
      <c r="BT583">
        <v>5.1200000000000004E-3</v>
      </c>
      <c r="BU583">
        <v>-0.81914500000000001</v>
      </c>
      <c r="BV583">
        <v>0</v>
      </c>
      <c r="BW583" t="s">
        <v>155</v>
      </c>
      <c r="BX583">
        <v>0.78900000000000003</v>
      </c>
    </row>
    <row r="584" spans="1:76" x14ac:dyDescent="0.25">
      <c r="A584" s="26">
        <v>43530</v>
      </c>
      <c r="B584" s="29">
        <v>0.71220909722222225</v>
      </c>
      <c r="C584">
        <v>14.32</v>
      </c>
      <c r="D584">
        <v>0.62980000000000003</v>
      </c>
      <c r="E584">
        <v>6298.3909899999999</v>
      </c>
      <c r="F584">
        <v>95.2</v>
      </c>
      <c r="G584">
        <v>0.8</v>
      </c>
      <c r="H584">
        <v>539.70000000000005</v>
      </c>
      <c r="J584">
        <v>0</v>
      </c>
      <c r="K584">
        <v>0.87470000000000003</v>
      </c>
      <c r="L584">
        <v>12.5252</v>
      </c>
      <c r="M584">
        <v>0.55089999999999995</v>
      </c>
      <c r="N584">
        <v>83.301699999999997</v>
      </c>
      <c r="O584">
        <v>0.69969999999999999</v>
      </c>
      <c r="P584">
        <v>84</v>
      </c>
      <c r="Q584">
        <v>65.7</v>
      </c>
      <c r="R584">
        <v>0.55189999999999995</v>
      </c>
      <c r="S584">
        <v>66.3</v>
      </c>
      <c r="T584">
        <v>539.68560000000002</v>
      </c>
      <c r="W584">
        <v>0</v>
      </c>
      <c r="X584">
        <v>0</v>
      </c>
      <c r="Y584">
        <v>11.5</v>
      </c>
      <c r="Z584">
        <v>856</v>
      </c>
      <c r="AA584">
        <v>842</v>
      </c>
      <c r="AB584">
        <v>843</v>
      </c>
      <c r="AC584">
        <v>89</v>
      </c>
      <c r="AD584">
        <v>18</v>
      </c>
      <c r="AE584">
        <v>0.41</v>
      </c>
      <c r="AF584">
        <v>981</v>
      </c>
      <c r="AG584">
        <v>-4</v>
      </c>
      <c r="AH584">
        <v>39</v>
      </c>
      <c r="AI584">
        <v>35</v>
      </c>
      <c r="AJ584">
        <v>190.1</v>
      </c>
      <c r="AK584">
        <v>168</v>
      </c>
      <c r="AL584">
        <v>4.5</v>
      </c>
      <c r="AM584">
        <v>175</v>
      </c>
      <c r="AN584" t="s">
        <v>155</v>
      </c>
      <c r="AO584">
        <v>2</v>
      </c>
      <c r="AP584" s="28">
        <v>0.92069444444444448</v>
      </c>
      <c r="AQ584">
        <v>47.164214999999999</v>
      </c>
      <c r="AR584">
        <v>-88.487735999999998</v>
      </c>
      <c r="AS584">
        <v>318.10000000000002</v>
      </c>
      <c r="AT584">
        <v>24.6</v>
      </c>
      <c r="AU584">
        <v>12</v>
      </c>
      <c r="AV584">
        <v>10</v>
      </c>
      <c r="AW584" t="s">
        <v>225</v>
      </c>
      <c r="AX584">
        <v>1.3128</v>
      </c>
      <c r="AY584">
        <v>1.9596</v>
      </c>
      <c r="AZ584">
        <v>2.4723999999999999</v>
      </c>
      <c r="BA584">
        <v>14.686999999999999</v>
      </c>
      <c r="BB584">
        <v>14.73</v>
      </c>
      <c r="BC584">
        <v>1</v>
      </c>
      <c r="BD584">
        <v>14.331</v>
      </c>
      <c r="BE584">
        <v>3012.6109999999999</v>
      </c>
      <c r="BF584">
        <v>84.334000000000003</v>
      </c>
      <c r="BG584">
        <v>2.0979999999999999</v>
      </c>
      <c r="BH584">
        <v>1.7999999999999999E-2</v>
      </c>
      <c r="BI584">
        <v>2.1160000000000001</v>
      </c>
      <c r="BJ584">
        <v>1.655</v>
      </c>
      <c r="BK584">
        <v>1.4E-2</v>
      </c>
      <c r="BL584">
        <v>1.669</v>
      </c>
      <c r="BM584">
        <v>4.1219999999999999</v>
      </c>
      <c r="BQ584">
        <v>0</v>
      </c>
      <c r="BR584">
        <v>-3.9280000000000002E-2</v>
      </c>
      <c r="BS584">
        <v>-5</v>
      </c>
      <c r="BT584">
        <v>5.0000000000000001E-3</v>
      </c>
      <c r="BU584">
        <v>-0.95990500000000001</v>
      </c>
      <c r="BV584">
        <v>0</v>
      </c>
      <c r="BW584" t="s">
        <v>155</v>
      </c>
      <c r="BX584">
        <v>0.78900000000000003</v>
      </c>
    </row>
    <row r="585" spans="1:76" x14ac:dyDescent="0.25">
      <c r="A585" s="26">
        <v>43530</v>
      </c>
      <c r="B585" s="29">
        <v>0.71222067129629629</v>
      </c>
      <c r="C585">
        <v>14.356999999999999</v>
      </c>
      <c r="D585">
        <v>0.38550000000000001</v>
      </c>
      <c r="E585">
        <v>3855.4844290000001</v>
      </c>
      <c r="F585">
        <v>83.2</v>
      </c>
      <c r="G585">
        <v>0.7</v>
      </c>
      <c r="H585">
        <v>444.2</v>
      </c>
      <c r="J585">
        <v>0</v>
      </c>
      <c r="K585">
        <v>0.87649999999999995</v>
      </c>
      <c r="L585">
        <v>12.5847</v>
      </c>
      <c r="M585">
        <v>0.33800000000000002</v>
      </c>
      <c r="N585">
        <v>72.924599999999998</v>
      </c>
      <c r="O585">
        <v>0.61360000000000003</v>
      </c>
      <c r="P585">
        <v>73.5</v>
      </c>
      <c r="Q585">
        <v>57.515599999999999</v>
      </c>
      <c r="R585">
        <v>0.4839</v>
      </c>
      <c r="S585">
        <v>58</v>
      </c>
      <c r="T585">
        <v>444.1576</v>
      </c>
      <c r="W585">
        <v>0</v>
      </c>
      <c r="X585">
        <v>0</v>
      </c>
      <c r="Y585">
        <v>11.4</v>
      </c>
      <c r="Z585">
        <v>857</v>
      </c>
      <c r="AA585">
        <v>843</v>
      </c>
      <c r="AB585">
        <v>844</v>
      </c>
      <c r="AC585">
        <v>89</v>
      </c>
      <c r="AD585">
        <v>18</v>
      </c>
      <c r="AE585">
        <v>0.41</v>
      </c>
      <c r="AF585">
        <v>981</v>
      </c>
      <c r="AG585">
        <v>-4</v>
      </c>
      <c r="AH585">
        <v>39</v>
      </c>
      <c r="AI585">
        <v>35</v>
      </c>
      <c r="AJ585">
        <v>190</v>
      </c>
      <c r="AK585">
        <v>168</v>
      </c>
      <c r="AL585">
        <v>4.5</v>
      </c>
      <c r="AM585">
        <v>174.6</v>
      </c>
      <c r="AN585" t="s">
        <v>155</v>
      </c>
      <c r="AO585">
        <v>2</v>
      </c>
      <c r="AP585" s="28">
        <v>0.92070601851851841</v>
      </c>
      <c r="AQ585">
        <v>47.164191000000002</v>
      </c>
      <c r="AR585">
        <v>-88.487865999999997</v>
      </c>
      <c r="AS585">
        <v>318.3</v>
      </c>
      <c r="AT585">
        <v>23.5</v>
      </c>
      <c r="AU585">
        <v>12</v>
      </c>
      <c r="AV585">
        <v>10</v>
      </c>
      <c r="AW585" t="s">
        <v>225</v>
      </c>
      <c r="AX585">
        <v>1.1936</v>
      </c>
      <c r="AY585">
        <v>1.9403999999999999</v>
      </c>
      <c r="AZ585">
        <v>2.2404000000000002</v>
      </c>
      <c r="BA585">
        <v>14.686999999999999</v>
      </c>
      <c r="BB585">
        <v>14.97</v>
      </c>
      <c r="BC585">
        <v>1.02</v>
      </c>
      <c r="BD585">
        <v>14.084</v>
      </c>
      <c r="BE585">
        <v>3065.0970000000002</v>
      </c>
      <c r="BF585">
        <v>52.387999999999998</v>
      </c>
      <c r="BG585">
        <v>1.86</v>
      </c>
      <c r="BH585">
        <v>1.6E-2</v>
      </c>
      <c r="BI585">
        <v>1.8759999999999999</v>
      </c>
      <c r="BJ585">
        <v>1.4670000000000001</v>
      </c>
      <c r="BK585">
        <v>1.2E-2</v>
      </c>
      <c r="BL585">
        <v>1.4790000000000001</v>
      </c>
      <c r="BM585">
        <v>3.4352</v>
      </c>
      <c r="BQ585">
        <v>0</v>
      </c>
      <c r="BR585">
        <v>-0.04</v>
      </c>
      <c r="BS585">
        <v>-5</v>
      </c>
      <c r="BT585">
        <v>5.0000000000000001E-3</v>
      </c>
      <c r="BU585">
        <v>-0.97750000000000004</v>
      </c>
      <c r="BV585">
        <v>0</v>
      </c>
      <c r="BW585" t="s">
        <v>155</v>
      </c>
      <c r="BX585">
        <v>0.78900000000000003</v>
      </c>
    </row>
    <row r="586" spans="1:76" x14ac:dyDescent="0.25">
      <c r="A586" s="26">
        <v>43530</v>
      </c>
      <c r="B586" s="29">
        <v>0.71223224537037044</v>
      </c>
      <c r="C586">
        <v>14.222</v>
      </c>
      <c r="D586">
        <v>0.70220000000000005</v>
      </c>
      <c r="E586">
        <v>7021.5743940000002</v>
      </c>
      <c r="F586">
        <v>74.3</v>
      </c>
      <c r="G586">
        <v>0.7</v>
      </c>
      <c r="H586">
        <v>405.9</v>
      </c>
      <c r="J586">
        <v>0</v>
      </c>
      <c r="K586">
        <v>0.87490000000000001</v>
      </c>
      <c r="L586">
        <v>12.442600000000001</v>
      </c>
      <c r="M586">
        <v>0.61429999999999996</v>
      </c>
      <c r="N586">
        <v>65.034300000000002</v>
      </c>
      <c r="O586">
        <v>0.61240000000000006</v>
      </c>
      <c r="P586">
        <v>65.599999999999994</v>
      </c>
      <c r="Q586">
        <v>51.2926</v>
      </c>
      <c r="R586">
        <v>0.48299999999999998</v>
      </c>
      <c r="S586">
        <v>51.8</v>
      </c>
      <c r="T586">
        <v>405.93529999999998</v>
      </c>
      <c r="W586">
        <v>0</v>
      </c>
      <c r="X586">
        <v>0</v>
      </c>
      <c r="Y586">
        <v>11.5</v>
      </c>
      <c r="Z586">
        <v>857</v>
      </c>
      <c r="AA586">
        <v>843</v>
      </c>
      <c r="AB586">
        <v>844</v>
      </c>
      <c r="AC586">
        <v>89</v>
      </c>
      <c r="AD586">
        <v>18</v>
      </c>
      <c r="AE586">
        <v>0.41</v>
      </c>
      <c r="AF586">
        <v>981</v>
      </c>
      <c r="AG586">
        <v>-4</v>
      </c>
      <c r="AH586">
        <v>39</v>
      </c>
      <c r="AI586">
        <v>35</v>
      </c>
      <c r="AJ586">
        <v>190</v>
      </c>
      <c r="AK586">
        <v>168</v>
      </c>
      <c r="AL586">
        <v>4.5</v>
      </c>
      <c r="AM586">
        <v>174.2</v>
      </c>
      <c r="AN586" t="s">
        <v>155</v>
      </c>
      <c r="AO586">
        <v>2</v>
      </c>
      <c r="AP586" s="28">
        <v>0.92071759259259256</v>
      </c>
      <c r="AQ586">
        <v>47.164171000000003</v>
      </c>
      <c r="AR586">
        <v>-88.487992000000006</v>
      </c>
      <c r="AS586">
        <v>318.60000000000002</v>
      </c>
      <c r="AT586">
        <v>22.6</v>
      </c>
      <c r="AU586">
        <v>12</v>
      </c>
      <c r="AV586">
        <v>10</v>
      </c>
      <c r="AW586" t="s">
        <v>225</v>
      </c>
      <c r="AX586">
        <v>1.3</v>
      </c>
      <c r="AY586">
        <v>2.1</v>
      </c>
      <c r="AZ586">
        <v>2.4</v>
      </c>
      <c r="BA586">
        <v>14.686999999999999</v>
      </c>
      <c r="BB586">
        <v>14.76</v>
      </c>
      <c r="BC586">
        <v>1.01</v>
      </c>
      <c r="BD586">
        <v>14.3</v>
      </c>
      <c r="BE586">
        <v>3000.2020000000002</v>
      </c>
      <c r="BF586">
        <v>94.277000000000001</v>
      </c>
      <c r="BG586">
        <v>1.6419999999999999</v>
      </c>
      <c r="BH586">
        <v>1.4999999999999999E-2</v>
      </c>
      <c r="BI586">
        <v>1.6579999999999999</v>
      </c>
      <c r="BJ586">
        <v>1.2949999999999999</v>
      </c>
      <c r="BK586">
        <v>1.2E-2</v>
      </c>
      <c r="BL586">
        <v>1.3069999999999999</v>
      </c>
      <c r="BM586">
        <v>3.1082000000000001</v>
      </c>
      <c r="BQ586">
        <v>0</v>
      </c>
      <c r="BR586">
        <v>-3.9120000000000002E-2</v>
      </c>
      <c r="BS586">
        <v>-5</v>
      </c>
      <c r="BT586">
        <v>5.0000000000000001E-3</v>
      </c>
      <c r="BU586">
        <v>-0.95599500000000004</v>
      </c>
      <c r="BV586">
        <v>0</v>
      </c>
      <c r="BW586" t="s">
        <v>155</v>
      </c>
      <c r="BX586">
        <v>0.78900000000000003</v>
      </c>
    </row>
    <row r="587" spans="1:76" x14ac:dyDescent="0.25">
      <c r="A587" s="26">
        <v>43530</v>
      </c>
      <c r="B587" s="29">
        <v>0.71224381944444437</v>
      </c>
      <c r="C587">
        <v>14.068</v>
      </c>
      <c r="D587">
        <v>0.97</v>
      </c>
      <c r="E587">
        <v>9700.0481149999996</v>
      </c>
      <c r="F587">
        <v>67</v>
      </c>
      <c r="G587">
        <v>0.7</v>
      </c>
      <c r="H587">
        <v>437.8</v>
      </c>
      <c r="J587">
        <v>0</v>
      </c>
      <c r="K587">
        <v>0.87370000000000003</v>
      </c>
      <c r="L587">
        <v>12.2911</v>
      </c>
      <c r="M587">
        <v>0.84750000000000003</v>
      </c>
      <c r="N587">
        <v>58.542200000000001</v>
      </c>
      <c r="O587">
        <v>0.61160000000000003</v>
      </c>
      <c r="P587">
        <v>59.2</v>
      </c>
      <c r="Q587">
        <v>46.172199999999997</v>
      </c>
      <c r="R587">
        <v>0.4824</v>
      </c>
      <c r="S587">
        <v>46.7</v>
      </c>
      <c r="T587">
        <v>437.84820000000002</v>
      </c>
      <c r="W587">
        <v>0</v>
      </c>
      <c r="X587">
        <v>0</v>
      </c>
      <c r="Y587">
        <v>11.4</v>
      </c>
      <c r="Z587">
        <v>857</v>
      </c>
      <c r="AA587">
        <v>843</v>
      </c>
      <c r="AB587">
        <v>844</v>
      </c>
      <c r="AC587">
        <v>89</v>
      </c>
      <c r="AD587">
        <v>18</v>
      </c>
      <c r="AE587">
        <v>0.41</v>
      </c>
      <c r="AF587">
        <v>981</v>
      </c>
      <c r="AG587">
        <v>-4</v>
      </c>
      <c r="AH587">
        <v>39</v>
      </c>
      <c r="AI587">
        <v>35</v>
      </c>
      <c r="AJ587">
        <v>190</v>
      </c>
      <c r="AK587">
        <v>168</v>
      </c>
      <c r="AL587">
        <v>4.4000000000000004</v>
      </c>
      <c r="AM587">
        <v>174.1</v>
      </c>
      <c r="AN587" t="s">
        <v>155</v>
      </c>
      <c r="AO587">
        <v>2</v>
      </c>
      <c r="AP587" s="28">
        <v>0.92072916666666671</v>
      </c>
      <c r="AQ587">
        <v>47.164157000000003</v>
      </c>
      <c r="AR587">
        <v>-88.488112000000001</v>
      </c>
      <c r="AS587">
        <v>318.7</v>
      </c>
      <c r="AT587">
        <v>22</v>
      </c>
      <c r="AU587">
        <v>12</v>
      </c>
      <c r="AV587">
        <v>10</v>
      </c>
      <c r="AW587" t="s">
        <v>225</v>
      </c>
      <c r="AX587">
        <v>1.3</v>
      </c>
      <c r="AY587">
        <v>2.0064000000000002</v>
      </c>
      <c r="AZ587">
        <v>2.4468000000000001</v>
      </c>
      <c r="BA587">
        <v>14.686999999999999</v>
      </c>
      <c r="BB587">
        <v>14.62</v>
      </c>
      <c r="BC587">
        <v>1</v>
      </c>
      <c r="BD587">
        <v>14.457000000000001</v>
      </c>
      <c r="BE587">
        <v>2944.5239999999999</v>
      </c>
      <c r="BF587">
        <v>129.221</v>
      </c>
      <c r="BG587">
        <v>1.4690000000000001</v>
      </c>
      <c r="BH587">
        <v>1.4999999999999999E-2</v>
      </c>
      <c r="BI587">
        <v>1.484</v>
      </c>
      <c r="BJ587">
        <v>1.1579999999999999</v>
      </c>
      <c r="BK587">
        <v>1.2E-2</v>
      </c>
      <c r="BL587">
        <v>1.17</v>
      </c>
      <c r="BM587">
        <v>3.3309000000000002</v>
      </c>
      <c r="BQ587">
        <v>0</v>
      </c>
      <c r="BR587">
        <v>0.38163999999999998</v>
      </c>
      <c r="BS587">
        <v>-5</v>
      </c>
      <c r="BT587">
        <v>5.8799999999999998E-3</v>
      </c>
      <c r="BU587">
        <v>9.3263280000000002</v>
      </c>
      <c r="BV587">
        <v>0</v>
      </c>
      <c r="BW587" t="s">
        <v>155</v>
      </c>
      <c r="BX587">
        <v>0.78900000000000003</v>
      </c>
    </row>
    <row r="588" spans="1:76" x14ac:dyDescent="0.25">
      <c r="A588" s="26">
        <v>43530</v>
      </c>
      <c r="B588" s="29">
        <v>0.71225539351851852</v>
      </c>
      <c r="C588">
        <v>14.007999999999999</v>
      </c>
      <c r="D588">
        <v>1.1347</v>
      </c>
      <c r="E588">
        <v>11346.711185</v>
      </c>
      <c r="F588">
        <v>61.7</v>
      </c>
      <c r="G588">
        <v>0.7</v>
      </c>
      <c r="H588">
        <v>507.3</v>
      </c>
      <c r="J588">
        <v>0</v>
      </c>
      <c r="K588">
        <v>0.87270000000000003</v>
      </c>
      <c r="L588">
        <v>12.2247</v>
      </c>
      <c r="M588">
        <v>0.99019999999999997</v>
      </c>
      <c r="N588">
        <v>53.867600000000003</v>
      </c>
      <c r="O588">
        <v>0.6109</v>
      </c>
      <c r="P588">
        <v>54.5</v>
      </c>
      <c r="Q588">
        <v>42.485399999999998</v>
      </c>
      <c r="R588">
        <v>0.48180000000000001</v>
      </c>
      <c r="S588">
        <v>43</v>
      </c>
      <c r="T588">
        <v>507.32400000000001</v>
      </c>
      <c r="W588">
        <v>0</v>
      </c>
      <c r="X588">
        <v>0</v>
      </c>
      <c r="Y588">
        <v>11.5</v>
      </c>
      <c r="Z588">
        <v>857</v>
      </c>
      <c r="AA588">
        <v>842</v>
      </c>
      <c r="AB588">
        <v>844</v>
      </c>
      <c r="AC588">
        <v>89</v>
      </c>
      <c r="AD588">
        <v>18</v>
      </c>
      <c r="AE588">
        <v>0.41</v>
      </c>
      <c r="AF588">
        <v>981</v>
      </c>
      <c r="AG588">
        <v>-4</v>
      </c>
      <c r="AH588">
        <v>39</v>
      </c>
      <c r="AI588">
        <v>35</v>
      </c>
      <c r="AJ588">
        <v>190</v>
      </c>
      <c r="AK588">
        <v>168</v>
      </c>
      <c r="AL588">
        <v>4.5</v>
      </c>
      <c r="AM588">
        <v>174.5</v>
      </c>
      <c r="AN588" t="s">
        <v>155</v>
      </c>
      <c r="AO588">
        <v>2</v>
      </c>
      <c r="AP588" s="28">
        <v>0.92074074074074075</v>
      </c>
      <c r="AQ588">
        <v>47.164177000000002</v>
      </c>
      <c r="AR588">
        <v>-88.488228000000007</v>
      </c>
      <c r="AS588">
        <v>318.60000000000002</v>
      </c>
      <c r="AT588">
        <v>21</v>
      </c>
      <c r="AU588">
        <v>12</v>
      </c>
      <c r="AV588">
        <v>10</v>
      </c>
      <c r="AW588" t="s">
        <v>225</v>
      </c>
      <c r="AX588">
        <v>1.3468</v>
      </c>
      <c r="AY588">
        <v>1.4787999999999999</v>
      </c>
      <c r="AZ588">
        <v>2.5</v>
      </c>
      <c r="BA588">
        <v>14.686999999999999</v>
      </c>
      <c r="BB588">
        <v>14.5</v>
      </c>
      <c r="BC588">
        <v>0.99</v>
      </c>
      <c r="BD588">
        <v>14.589</v>
      </c>
      <c r="BE588">
        <v>2910.1709999999998</v>
      </c>
      <c r="BF588">
        <v>150.03299999999999</v>
      </c>
      <c r="BG588">
        <v>1.343</v>
      </c>
      <c r="BH588">
        <v>1.4999999999999999E-2</v>
      </c>
      <c r="BI588">
        <v>1.3580000000000001</v>
      </c>
      <c r="BJ588">
        <v>1.0589999999999999</v>
      </c>
      <c r="BK588">
        <v>1.2E-2</v>
      </c>
      <c r="BL588">
        <v>1.071</v>
      </c>
      <c r="BM588">
        <v>3.8351000000000002</v>
      </c>
      <c r="BQ588">
        <v>0</v>
      </c>
      <c r="BR588">
        <v>0.16619999999999999</v>
      </c>
      <c r="BS588">
        <v>-5</v>
      </c>
      <c r="BT588">
        <v>5.1200000000000004E-3</v>
      </c>
      <c r="BU588">
        <v>4.0615129999999997</v>
      </c>
      <c r="BV588">
        <v>0</v>
      </c>
      <c r="BW588" t="s">
        <v>155</v>
      </c>
      <c r="BX588">
        <v>0.78900000000000003</v>
      </c>
    </row>
    <row r="589" spans="1:76" x14ac:dyDescent="0.25">
      <c r="A589" s="26">
        <v>43530</v>
      </c>
      <c r="B589" s="29">
        <v>0.71226696759259267</v>
      </c>
      <c r="C589">
        <v>14.004</v>
      </c>
      <c r="D589">
        <v>1.1372</v>
      </c>
      <c r="E589">
        <v>11371.680532</v>
      </c>
      <c r="F589">
        <v>57.8</v>
      </c>
      <c r="G589">
        <v>0.7</v>
      </c>
      <c r="H589">
        <v>562.29999999999995</v>
      </c>
      <c r="J589">
        <v>0</v>
      </c>
      <c r="K589">
        <v>0.87270000000000003</v>
      </c>
      <c r="L589">
        <v>12.2202</v>
      </c>
      <c r="M589">
        <v>0.99239999999999995</v>
      </c>
      <c r="N589">
        <v>50.415500000000002</v>
      </c>
      <c r="O589">
        <v>0.6109</v>
      </c>
      <c r="P589">
        <v>51</v>
      </c>
      <c r="Q589">
        <v>39.762700000000002</v>
      </c>
      <c r="R589">
        <v>0.48180000000000001</v>
      </c>
      <c r="S589">
        <v>40.200000000000003</v>
      </c>
      <c r="T589">
        <v>562.31780000000003</v>
      </c>
      <c r="W589">
        <v>0</v>
      </c>
      <c r="X589">
        <v>0</v>
      </c>
      <c r="Y589">
        <v>11.4</v>
      </c>
      <c r="Z589">
        <v>857</v>
      </c>
      <c r="AA589">
        <v>842</v>
      </c>
      <c r="AB589">
        <v>845</v>
      </c>
      <c r="AC589">
        <v>89</v>
      </c>
      <c r="AD589">
        <v>18</v>
      </c>
      <c r="AE589">
        <v>0.41</v>
      </c>
      <c r="AF589">
        <v>981</v>
      </c>
      <c r="AG589">
        <v>-4</v>
      </c>
      <c r="AH589">
        <v>39</v>
      </c>
      <c r="AI589">
        <v>35</v>
      </c>
      <c r="AJ589">
        <v>190</v>
      </c>
      <c r="AK589">
        <v>168</v>
      </c>
      <c r="AL589">
        <v>4.5</v>
      </c>
      <c r="AM589">
        <v>174.8</v>
      </c>
      <c r="AN589" t="s">
        <v>155</v>
      </c>
      <c r="AO589">
        <v>2</v>
      </c>
      <c r="AP589" s="28">
        <v>0.92075231481481479</v>
      </c>
      <c r="AQ589">
        <v>47.164223</v>
      </c>
      <c r="AR589">
        <v>-88.488346000000007</v>
      </c>
      <c r="AS589">
        <v>318.7</v>
      </c>
      <c r="AT589">
        <v>20.6</v>
      </c>
      <c r="AU589">
        <v>12</v>
      </c>
      <c r="AV589">
        <v>10</v>
      </c>
      <c r="AW589" t="s">
        <v>225</v>
      </c>
      <c r="AX589">
        <v>1.4468000000000001</v>
      </c>
      <c r="AY589">
        <v>1.0935999999999999</v>
      </c>
      <c r="AZ589">
        <v>2.5468000000000002</v>
      </c>
      <c r="BA589">
        <v>14.686999999999999</v>
      </c>
      <c r="BB589">
        <v>14.49</v>
      </c>
      <c r="BC589">
        <v>0.99</v>
      </c>
      <c r="BD589">
        <v>14.593</v>
      </c>
      <c r="BE589">
        <v>2908.41</v>
      </c>
      <c r="BF589">
        <v>150.321</v>
      </c>
      <c r="BG589">
        <v>1.2569999999999999</v>
      </c>
      <c r="BH589">
        <v>1.4999999999999999E-2</v>
      </c>
      <c r="BI589">
        <v>1.272</v>
      </c>
      <c r="BJ589">
        <v>0.99099999999999999</v>
      </c>
      <c r="BK589">
        <v>1.2E-2</v>
      </c>
      <c r="BL589">
        <v>1.0029999999999999</v>
      </c>
      <c r="BM589">
        <v>4.2497999999999996</v>
      </c>
      <c r="BQ589">
        <v>0</v>
      </c>
      <c r="BR589">
        <v>3.0439999999999998E-2</v>
      </c>
      <c r="BS589">
        <v>-5</v>
      </c>
      <c r="BT589">
        <v>5.0000000000000001E-3</v>
      </c>
      <c r="BU589">
        <v>0.74387800000000004</v>
      </c>
      <c r="BV589">
        <v>0</v>
      </c>
      <c r="BW589" t="s">
        <v>155</v>
      </c>
      <c r="BX589">
        <v>0.78900000000000003</v>
      </c>
    </row>
    <row r="590" spans="1:76" x14ac:dyDescent="0.25">
      <c r="A590" s="26">
        <v>43530</v>
      </c>
      <c r="B590" s="29">
        <v>0.7122785416666666</v>
      </c>
      <c r="C590">
        <v>14.151</v>
      </c>
      <c r="D590">
        <v>0.96740000000000004</v>
      </c>
      <c r="E590">
        <v>9674.3448279999993</v>
      </c>
      <c r="F590">
        <v>54.5</v>
      </c>
      <c r="G590">
        <v>0.7</v>
      </c>
      <c r="H590">
        <v>580.5</v>
      </c>
      <c r="J590">
        <v>0</v>
      </c>
      <c r="K590">
        <v>0.873</v>
      </c>
      <c r="L590">
        <v>12.353</v>
      </c>
      <c r="M590">
        <v>0.84450000000000003</v>
      </c>
      <c r="N590">
        <v>47.587899999999998</v>
      </c>
      <c r="O590">
        <v>0.61109999999999998</v>
      </c>
      <c r="P590">
        <v>48.2</v>
      </c>
      <c r="Q590">
        <v>37.532600000000002</v>
      </c>
      <c r="R590">
        <v>0.48199999999999998</v>
      </c>
      <c r="S590">
        <v>38</v>
      </c>
      <c r="T590">
        <v>580.4511</v>
      </c>
      <c r="W590">
        <v>0</v>
      </c>
      <c r="X590">
        <v>0</v>
      </c>
      <c r="Y590">
        <v>11.5</v>
      </c>
      <c r="Z590">
        <v>857</v>
      </c>
      <c r="AA590">
        <v>842</v>
      </c>
      <c r="AB590">
        <v>844</v>
      </c>
      <c r="AC590">
        <v>89</v>
      </c>
      <c r="AD590">
        <v>18</v>
      </c>
      <c r="AE590">
        <v>0.41</v>
      </c>
      <c r="AF590">
        <v>981</v>
      </c>
      <c r="AG590">
        <v>-4</v>
      </c>
      <c r="AH590">
        <v>39</v>
      </c>
      <c r="AI590">
        <v>35</v>
      </c>
      <c r="AJ590">
        <v>190</v>
      </c>
      <c r="AK590">
        <v>168</v>
      </c>
      <c r="AL590">
        <v>4.4000000000000004</v>
      </c>
      <c r="AM590">
        <v>174.8</v>
      </c>
      <c r="AN590" t="s">
        <v>155</v>
      </c>
      <c r="AO590">
        <v>2</v>
      </c>
      <c r="AP590" s="28">
        <v>0.92076388888888883</v>
      </c>
      <c r="AQ590">
        <v>47.164259999999999</v>
      </c>
      <c r="AR590">
        <v>-88.488461999999998</v>
      </c>
      <c r="AS590">
        <v>318.8</v>
      </c>
      <c r="AT590">
        <v>20.9</v>
      </c>
      <c r="AU590">
        <v>12</v>
      </c>
      <c r="AV590">
        <v>10</v>
      </c>
      <c r="AW590" t="s">
        <v>225</v>
      </c>
      <c r="AX590">
        <v>1.5468</v>
      </c>
      <c r="AY590">
        <v>1.2467999999999999</v>
      </c>
      <c r="AZ590">
        <v>2.6467999999999998</v>
      </c>
      <c r="BA590">
        <v>14.686999999999999</v>
      </c>
      <c r="BB590">
        <v>14.53</v>
      </c>
      <c r="BC590">
        <v>0.99</v>
      </c>
      <c r="BD590">
        <v>14.553000000000001</v>
      </c>
      <c r="BE590">
        <v>2942.9609999999998</v>
      </c>
      <c r="BF590">
        <v>128.05699999999999</v>
      </c>
      <c r="BG590">
        <v>1.1870000000000001</v>
      </c>
      <c r="BH590">
        <v>1.4999999999999999E-2</v>
      </c>
      <c r="BI590">
        <v>1.2030000000000001</v>
      </c>
      <c r="BJ590">
        <v>0.93600000000000005</v>
      </c>
      <c r="BK590">
        <v>1.2E-2</v>
      </c>
      <c r="BL590">
        <v>0.94799999999999995</v>
      </c>
      <c r="BM590">
        <v>4.3913000000000002</v>
      </c>
      <c r="BQ590">
        <v>0</v>
      </c>
      <c r="BR590">
        <v>-1.5559999999999999E-2</v>
      </c>
      <c r="BS590">
        <v>-5</v>
      </c>
      <c r="BT590">
        <v>5.0000000000000001E-3</v>
      </c>
      <c r="BU590">
        <v>-0.380247</v>
      </c>
      <c r="BV590">
        <v>0</v>
      </c>
      <c r="BW590" t="s">
        <v>155</v>
      </c>
      <c r="BX590">
        <v>0.78900000000000003</v>
      </c>
    </row>
    <row r="591" spans="1:76" x14ac:dyDescent="0.25">
      <c r="A591" s="26">
        <v>43530</v>
      </c>
      <c r="B591" s="29">
        <v>0.71229011574074075</v>
      </c>
      <c r="C591">
        <v>14.17</v>
      </c>
      <c r="D591">
        <v>0.72829999999999995</v>
      </c>
      <c r="E591">
        <v>7282.6086960000002</v>
      </c>
      <c r="F591">
        <v>51.9</v>
      </c>
      <c r="G591">
        <v>0.6</v>
      </c>
      <c r="H591">
        <v>522</v>
      </c>
      <c r="J591">
        <v>0</v>
      </c>
      <c r="K591">
        <v>0.87490000000000001</v>
      </c>
      <c r="L591">
        <v>12.398</v>
      </c>
      <c r="M591">
        <v>0.63719999999999999</v>
      </c>
      <c r="N591">
        <v>45.409700000000001</v>
      </c>
      <c r="O591">
        <v>0.54139999999999999</v>
      </c>
      <c r="P591">
        <v>46</v>
      </c>
      <c r="Q591">
        <v>35.814700000000002</v>
      </c>
      <c r="R591">
        <v>0.42699999999999999</v>
      </c>
      <c r="S591">
        <v>36.200000000000003</v>
      </c>
      <c r="T591">
        <v>521.97979999999995</v>
      </c>
      <c r="W591">
        <v>0</v>
      </c>
      <c r="X591">
        <v>0</v>
      </c>
      <c r="Y591">
        <v>11.5</v>
      </c>
      <c r="Z591">
        <v>856</v>
      </c>
      <c r="AA591">
        <v>842</v>
      </c>
      <c r="AB591">
        <v>844</v>
      </c>
      <c r="AC591">
        <v>89</v>
      </c>
      <c r="AD591">
        <v>18</v>
      </c>
      <c r="AE591">
        <v>0.41</v>
      </c>
      <c r="AF591">
        <v>981</v>
      </c>
      <c r="AG591">
        <v>-4</v>
      </c>
      <c r="AH591">
        <v>39</v>
      </c>
      <c r="AI591">
        <v>35</v>
      </c>
      <c r="AJ591">
        <v>190</v>
      </c>
      <c r="AK591">
        <v>168</v>
      </c>
      <c r="AL591">
        <v>4.5</v>
      </c>
      <c r="AM591">
        <v>174.4</v>
      </c>
      <c r="AN591" t="s">
        <v>155</v>
      </c>
      <c r="AO591">
        <v>2</v>
      </c>
      <c r="AP591" s="28">
        <v>0.92077546296296298</v>
      </c>
      <c r="AQ591">
        <v>47.164285999999997</v>
      </c>
      <c r="AR591">
        <v>-88.488584000000003</v>
      </c>
      <c r="AS591">
        <v>318.7</v>
      </c>
      <c r="AT591">
        <v>21.3</v>
      </c>
      <c r="AU591">
        <v>12</v>
      </c>
      <c r="AV591">
        <v>10</v>
      </c>
      <c r="AW591" t="s">
        <v>225</v>
      </c>
      <c r="AX591">
        <v>1.6468</v>
      </c>
      <c r="AY591">
        <v>1.3935999999999999</v>
      </c>
      <c r="AZ591">
        <v>2.7467999999999999</v>
      </c>
      <c r="BA591">
        <v>14.686999999999999</v>
      </c>
      <c r="BB591">
        <v>14.77</v>
      </c>
      <c r="BC591">
        <v>1.01</v>
      </c>
      <c r="BD591">
        <v>14.292999999999999</v>
      </c>
      <c r="BE591">
        <v>2991.7649999999999</v>
      </c>
      <c r="BF591">
        <v>97.864000000000004</v>
      </c>
      <c r="BG591">
        <v>1.1479999999999999</v>
      </c>
      <c r="BH591">
        <v>1.4E-2</v>
      </c>
      <c r="BI591">
        <v>1.161</v>
      </c>
      <c r="BJ591">
        <v>0.90500000000000003</v>
      </c>
      <c r="BK591">
        <v>1.0999999999999999E-2</v>
      </c>
      <c r="BL591">
        <v>0.91600000000000004</v>
      </c>
      <c r="BM591">
        <v>3.9998</v>
      </c>
      <c r="BQ591">
        <v>0</v>
      </c>
      <c r="BR591">
        <v>0.35311999999999999</v>
      </c>
      <c r="BS591">
        <v>-5</v>
      </c>
      <c r="BT591">
        <v>5.0000000000000001E-3</v>
      </c>
      <c r="BU591">
        <v>8.6293699999999998</v>
      </c>
      <c r="BV591">
        <v>0</v>
      </c>
      <c r="BW591" t="s">
        <v>155</v>
      </c>
      <c r="BX591">
        <v>0.78900000000000003</v>
      </c>
    </row>
    <row r="592" spans="1:76" x14ac:dyDescent="0.25">
      <c r="A592" s="26">
        <v>43530</v>
      </c>
      <c r="B592" s="29">
        <v>0.71230168981481479</v>
      </c>
      <c r="C592">
        <v>14.067</v>
      </c>
      <c r="D592">
        <v>1.0761000000000001</v>
      </c>
      <c r="E592">
        <v>10760.869565000001</v>
      </c>
      <c r="F592">
        <v>49.2</v>
      </c>
      <c r="G592">
        <v>0.5</v>
      </c>
      <c r="H592">
        <v>488.6</v>
      </c>
      <c r="J592">
        <v>0</v>
      </c>
      <c r="K592">
        <v>0.87280000000000002</v>
      </c>
      <c r="L592">
        <v>12.277100000000001</v>
      </c>
      <c r="M592">
        <v>0.93920000000000003</v>
      </c>
      <c r="N592">
        <v>42.946199999999997</v>
      </c>
      <c r="O592">
        <v>0.43640000000000001</v>
      </c>
      <c r="P592">
        <v>43.4</v>
      </c>
      <c r="Q592">
        <v>33.871699999999997</v>
      </c>
      <c r="R592">
        <v>0.34420000000000001</v>
      </c>
      <c r="S592">
        <v>34.200000000000003</v>
      </c>
      <c r="T592">
        <v>488.60309999999998</v>
      </c>
      <c r="W592">
        <v>0</v>
      </c>
      <c r="X592">
        <v>0</v>
      </c>
      <c r="Y592">
        <v>11.4</v>
      </c>
      <c r="Z592">
        <v>857</v>
      </c>
      <c r="AA592">
        <v>843</v>
      </c>
      <c r="AB592">
        <v>844</v>
      </c>
      <c r="AC592">
        <v>89</v>
      </c>
      <c r="AD592">
        <v>18</v>
      </c>
      <c r="AE592">
        <v>0.41</v>
      </c>
      <c r="AF592">
        <v>981</v>
      </c>
      <c r="AG592">
        <v>-4</v>
      </c>
      <c r="AH592">
        <v>39</v>
      </c>
      <c r="AI592">
        <v>35</v>
      </c>
      <c r="AJ592">
        <v>190</v>
      </c>
      <c r="AK592">
        <v>168</v>
      </c>
      <c r="AL592">
        <v>4.5</v>
      </c>
      <c r="AM592">
        <v>174.1</v>
      </c>
      <c r="AN592" t="s">
        <v>155</v>
      </c>
      <c r="AO592">
        <v>2</v>
      </c>
      <c r="AP592" s="28">
        <v>0.92078703703703713</v>
      </c>
      <c r="AQ592">
        <v>47.164304000000001</v>
      </c>
      <c r="AR592">
        <v>-88.488709</v>
      </c>
      <c r="AS592">
        <v>318.5</v>
      </c>
      <c r="AT592">
        <v>21.4</v>
      </c>
      <c r="AU592">
        <v>12</v>
      </c>
      <c r="AV592">
        <v>10</v>
      </c>
      <c r="AW592" t="s">
        <v>225</v>
      </c>
      <c r="AX592">
        <v>1.5127999999999999</v>
      </c>
      <c r="AY592">
        <v>1.5468</v>
      </c>
      <c r="AZ592">
        <v>2.8</v>
      </c>
      <c r="BA592">
        <v>14.686999999999999</v>
      </c>
      <c r="BB592">
        <v>14.51</v>
      </c>
      <c r="BC592">
        <v>0.99</v>
      </c>
      <c r="BD592">
        <v>14.577999999999999</v>
      </c>
      <c r="BE592">
        <v>2922.76</v>
      </c>
      <c r="BF592">
        <v>142.30600000000001</v>
      </c>
      <c r="BG592">
        <v>1.071</v>
      </c>
      <c r="BH592">
        <v>1.0999999999999999E-2</v>
      </c>
      <c r="BI592">
        <v>1.0820000000000001</v>
      </c>
      <c r="BJ592">
        <v>0.84399999999999997</v>
      </c>
      <c r="BK592">
        <v>8.9999999999999993E-3</v>
      </c>
      <c r="BL592">
        <v>0.85299999999999998</v>
      </c>
      <c r="BM592">
        <v>3.6937000000000002</v>
      </c>
      <c r="BQ592">
        <v>0</v>
      </c>
      <c r="BR592">
        <v>0.14879999999999999</v>
      </c>
      <c r="BS592">
        <v>-5</v>
      </c>
      <c r="BT592">
        <v>5.0000000000000001E-3</v>
      </c>
      <c r="BU592">
        <v>3.6362999999999999</v>
      </c>
      <c r="BV592">
        <v>0</v>
      </c>
      <c r="BW592" t="s">
        <v>155</v>
      </c>
      <c r="BX592">
        <v>0.78900000000000003</v>
      </c>
    </row>
    <row r="593" spans="1:76" x14ac:dyDescent="0.25">
      <c r="A593" s="26">
        <v>43530</v>
      </c>
      <c r="B593" s="29">
        <v>0.71231326388888894</v>
      </c>
      <c r="C593">
        <v>13.976000000000001</v>
      </c>
      <c r="D593">
        <v>1.1213</v>
      </c>
      <c r="E593">
        <v>11212.802653000001</v>
      </c>
      <c r="F593">
        <v>47.6</v>
      </c>
      <c r="G593">
        <v>0.5</v>
      </c>
      <c r="H593">
        <v>531.4</v>
      </c>
      <c r="J593">
        <v>0</v>
      </c>
      <c r="K593">
        <v>0.87309999999999999</v>
      </c>
      <c r="L593">
        <v>12.2019</v>
      </c>
      <c r="M593">
        <v>0.97889999999999999</v>
      </c>
      <c r="N593">
        <v>41.572000000000003</v>
      </c>
      <c r="O593">
        <v>0.4365</v>
      </c>
      <c r="P593">
        <v>42</v>
      </c>
      <c r="Q593">
        <v>32.787799999999997</v>
      </c>
      <c r="R593">
        <v>0.34429999999999999</v>
      </c>
      <c r="S593">
        <v>33.1</v>
      </c>
      <c r="T593">
        <v>531.35180000000003</v>
      </c>
      <c r="W593">
        <v>0</v>
      </c>
      <c r="X593">
        <v>0</v>
      </c>
      <c r="Y593">
        <v>11.5</v>
      </c>
      <c r="Z593">
        <v>857</v>
      </c>
      <c r="AA593">
        <v>842</v>
      </c>
      <c r="AB593">
        <v>845</v>
      </c>
      <c r="AC593">
        <v>89</v>
      </c>
      <c r="AD593">
        <v>18</v>
      </c>
      <c r="AE593">
        <v>0.41</v>
      </c>
      <c r="AF593">
        <v>981</v>
      </c>
      <c r="AG593">
        <v>-4</v>
      </c>
      <c r="AH593">
        <v>39</v>
      </c>
      <c r="AI593">
        <v>35</v>
      </c>
      <c r="AJ593">
        <v>190</v>
      </c>
      <c r="AK593">
        <v>168</v>
      </c>
      <c r="AL593">
        <v>4.5999999999999996</v>
      </c>
      <c r="AM593">
        <v>174.3</v>
      </c>
      <c r="AN593" t="s">
        <v>155</v>
      </c>
      <c r="AO593">
        <v>2</v>
      </c>
      <c r="AP593" s="28">
        <v>0.92079861111111105</v>
      </c>
      <c r="AQ593">
        <v>47.164307000000001</v>
      </c>
      <c r="AR593">
        <v>-88.488837000000004</v>
      </c>
      <c r="AS593">
        <v>318.39999999999998</v>
      </c>
      <c r="AT593">
        <v>21.4</v>
      </c>
      <c r="AU593">
        <v>12</v>
      </c>
      <c r="AV593">
        <v>10</v>
      </c>
      <c r="AW593" t="s">
        <v>225</v>
      </c>
      <c r="AX593">
        <v>1.4872000000000001</v>
      </c>
      <c r="AY593">
        <v>1.3191999999999999</v>
      </c>
      <c r="AZ593">
        <v>2.9403999999999999</v>
      </c>
      <c r="BA593">
        <v>14.686999999999999</v>
      </c>
      <c r="BB593">
        <v>14.54</v>
      </c>
      <c r="BC593">
        <v>0.99</v>
      </c>
      <c r="BD593">
        <v>14.541</v>
      </c>
      <c r="BE593">
        <v>2911.7170000000001</v>
      </c>
      <c r="BF593">
        <v>148.68100000000001</v>
      </c>
      <c r="BG593">
        <v>1.0389999999999999</v>
      </c>
      <c r="BH593">
        <v>1.0999999999999999E-2</v>
      </c>
      <c r="BI593">
        <v>1.05</v>
      </c>
      <c r="BJ593">
        <v>0.81899999999999995</v>
      </c>
      <c r="BK593">
        <v>8.9999999999999993E-3</v>
      </c>
      <c r="BL593">
        <v>0.82799999999999996</v>
      </c>
      <c r="BM593">
        <v>4.0263999999999998</v>
      </c>
      <c r="BQ593">
        <v>0</v>
      </c>
      <c r="BR593">
        <v>0.26800000000000002</v>
      </c>
      <c r="BS593">
        <v>-5</v>
      </c>
      <c r="BT593">
        <v>5.0000000000000001E-3</v>
      </c>
      <c r="BU593">
        <v>6.5492499999999998</v>
      </c>
      <c r="BV593">
        <v>0</v>
      </c>
      <c r="BW593" t="s">
        <v>155</v>
      </c>
      <c r="BX593">
        <v>0.78900000000000003</v>
      </c>
    </row>
    <row r="594" spans="1:76" x14ac:dyDescent="0.25">
      <c r="A594" s="26">
        <v>43530</v>
      </c>
      <c r="B594" s="29">
        <v>0.71232483796296286</v>
      </c>
      <c r="C594">
        <v>13.97</v>
      </c>
      <c r="D594">
        <v>1.1505000000000001</v>
      </c>
      <c r="E594">
        <v>11504.579288000001</v>
      </c>
      <c r="F594">
        <v>46.6</v>
      </c>
      <c r="G594">
        <v>0.4</v>
      </c>
      <c r="H594">
        <v>570.20000000000005</v>
      </c>
      <c r="J594">
        <v>0</v>
      </c>
      <c r="K594">
        <v>0.87280000000000002</v>
      </c>
      <c r="L594">
        <v>12.1928</v>
      </c>
      <c r="M594">
        <v>1.0041</v>
      </c>
      <c r="N594">
        <v>40.667200000000001</v>
      </c>
      <c r="O594">
        <v>0.36559999999999998</v>
      </c>
      <c r="P594">
        <v>41</v>
      </c>
      <c r="Q594">
        <v>32.074199999999998</v>
      </c>
      <c r="R594">
        <v>0.28839999999999999</v>
      </c>
      <c r="S594">
        <v>32.4</v>
      </c>
      <c r="T594">
        <v>570.17949999999996</v>
      </c>
      <c r="W594">
        <v>0</v>
      </c>
      <c r="X594">
        <v>0</v>
      </c>
      <c r="Y594">
        <v>11.5</v>
      </c>
      <c r="Z594">
        <v>857</v>
      </c>
      <c r="AA594">
        <v>843</v>
      </c>
      <c r="AB594">
        <v>846</v>
      </c>
      <c r="AC594">
        <v>89</v>
      </c>
      <c r="AD594">
        <v>18</v>
      </c>
      <c r="AE594">
        <v>0.41</v>
      </c>
      <c r="AF594">
        <v>981</v>
      </c>
      <c r="AG594">
        <v>-4</v>
      </c>
      <c r="AH594">
        <v>39</v>
      </c>
      <c r="AI594">
        <v>35</v>
      </c>
      <c r="AJ594">
        <v>190</v>
      </c>
      <c r="AK594">
        <v>168</v>
      </c>
      <c r="AL594">
        <v>4.5</v>
      </c>
      <c r="AM594">
        <v>174.6</v>
      </c>
      <c r="AN594" t="s">
        <v>155</v>
      </c>
      <c r="AO594">
        <v>2</v>
      </c>
      <c r="AP594" s="28">
        <v>0.9208101851851852</v>
      </c>
      <c r="AQ594">
        <v>47.164287999999999</v>
      </c>
      <c r="AR594">
        <v>-88.488973000000001</v>
      </c>
      <c r="AS594">
        <v>318.39999999999998</v>
      </c>
      <c r="AT594">
        <v>22.2</v>
      </c>
      <c r="AU594">
        <v>12</v>
      </c>
      <c r="AV594">
        <v>10</v>
      </c>
      <c r="AW594" t="s">
        <v>225</v>
      </c>
      <c r="AX594">
        <v>1.7936000000000001</v>
      </c>
      <c r="AY594">
        <v>1</v>
      </c>
      <c r="AZ594">
        <v>3.1467999999999998</v>
      </c>
      <c r="BA594">
        <v>14.686999999999999</v>
      </c>
      <c r="BB594">
        <v>14.51</v>
      </c>
      <c r="BC594">
        <v>0.99</v>
      </c>
      <c r="BD594">
        <v>14.576000000000001</v>
      </c>
      <c r="BE594">
        <v>2905.152</v>
      </c>
      <c r="BF594">
        <v>152.27199999999999</v>
      </c>
      <c r="BG594">
        <v>1.0149999999999999</v>
      </c>
      <c r="BH594">
        <v>8.9999999999999993E-3</v>
      </c>
      <c r="BI594">
        <v>1.024</v>
      </c>
      <c r="BJ594">
        <v>0.8</v>
      </c>
      <c r="BK594">
        <v>7.0000000000000001E-3</v>
      </c>
      <c r="BL594">
        <v>0.80800000000000005</v>
      </c>
      <c r="BM594">
        <v>4.3140999999999998</v>
      </c>
      <c r="BQ594">
        <v>0</v>
      </c>
      <c r="BR594">
        <v>0.23619999999999999</v>
      </c>
      <c r="BS594">
        <v>-5</v>
      </c>
      <c r="BT594">
        <v>5.0000000000000001E-3</v>
      </c>
      <c r="BU594">
        <v>5.772138</v>
      </c>
      <c r="BV594">
        <v>0</v>
      </c>
      <c r="BW594" t="s">
        <v>155</v>
      </c>
      <c r="BX594">
        <v>0.78900000000000003</v>
      </c>
    </row>
    <row r="595" spans="1:76" x14ac:dyDescent="0.25">
      <c r="A595" s="26">
        <v>43530</v>
      </c>
      <c r="B595" s="29">
        <v>0.71233641203703701</v>
      </c>
      <c r="C595">
        <v>13.97</v>
      </c>
      <c r="D595">
        <v>1.1173999999999999</v>
      </c>
      <c r="E595">
        <v>11174.25</v>
      </c>
      <c r="F595">
        <v>46.3</v>
      </c>
      <c r="G595">
        <v>0.4</v>
      </c>
      <c r="H595">
        <v>611.29999999999995</v>
      </c>
      <c r="J595">
        <v>0</v>
      </c>
      <c r="K595">
        <v>0.873</v>
      </c>
      <c r="L595">
        <v>12.1959</v>
      </c>
      <c r="M595">
        <v>0.97550000000000003</v>
      </c>
      <c r="N595">
        <v>40.419699999999999</v>
      </c>
      <c r="O595">
        <v>0.34920000000000001</v>
      </c>
      <c r="P595">
        <v>40.799999999999997</v>
      </c>
      <c r="Q595">
        <v>31.879000000000001</v>
      </c>
      <c r="R595">
        <v>0.27539999999999998</v>
      </c>
      <c r="S595">
        <v>32.200000000000003</v>
      </c>
      <c r="T595">
        <v>611.31759999999997</v>
      </c>
      <c r="W595">
        <v>0</v>
      </c>
      <c r="X595">
        <v>0</v>
      </c>
      <c r="Y595">
        <v>11.4</v>
      </c>
      <c r="Z595">
        <v>857</v>
      </c>
      <c r="AA595">
        <v>844</v>
      </c>
      <c r="AB595">
        <v>846</v>
      </c>
      <c r="AC595">
        <v>89</v>
      </c>
      <c r="AD595">
        <v>18</v>
      </c>
      <c r="AE595">
        <v>0.41</v>
      </c>
      <c r="AF595">
        <v>981</v>
      </c>
      <c r="AG595">
        <v>-4</v>
      </c>
      <c r="AH595">
        <v>38.119999999999997</v>
      </c>
      <c r="AI595">
        <v>35</v>
      </c>
      <c r="AJ595">
        <v>190</v>
      </c>
      <c r="AK595">
        <v>168</v>
      </c>
      <c r="AL595">
        <v>4.4000000000000004</v>
      </c>
      <c r="AM595">
        <v>175</v>
      </c>
      <c r="AN595" t="s">
        <v>155</v>
      </c>
      <c r="AO595">
        <v>2</v>
      </c>
      <c r="AP595" s="28">
        <v>0.92082175925925924</v>
      </c>
      <c r="AQ595">
        <v>47.164261000000003</v>
      </c>
      <c r="AR595">
        <v>-88.489110999999994</v>
      </c>
      <c r="AS595">
        <v>318.5</v>
      </c>
      <c r="AT595">
        <v>23</v>
      </c>
      <c r="AU595">
        <v>12</v>
      </c>
      <c r="AV595">
        <v>10</v>
      </c>
      <c r="AW595" t="s">
        <v>225</v>
      </c>
      <c r="AX595">
        <v>1.9936</v>
      </c>
      <c r="AY595">
        <v>1.234</v>
      </c>
      <c r="AZ595">
        <v>3.3872</v>
      </c>
      <c r="BA595">
        <v>14.686999999999999</v>
      </c>
      <c r="BB595">
        <v>14.54</v>
      </c>
      <c r="BC595">
        <v>0.99</v>
      </c>
      <c r="BD595">
        <v>14.548</v>
      </c>
      <c r="BE595">
        <v>2910.6019999999999</v>
      </c>
      <c r="BF595">
        <v>148.17500000000001</v>
      </c>
      <c r="BG595">
        <v>1.01</v>
      </c>
      <c r="BH595">
        <v>8.9999999999999993E-3</v>
      </c>
      <c r="BI595">
        <v>1.0189999999999999</v>
      </c>
      <c r="BJ595">
        <v>0.79700000000000004</v>
      </c>
      <c r="BK595">
        <v>7.0000000000000001E-3</v>
      </c>
      <c r="BL595">
        <v>0.80400000000000005</v>
      </c>
      <c r="BM595">
        <v>4.6327999999999996</v>
      </c>
      <c r="BQ595">
        <v>0</v>
      </c>
      <c r="BR595">
        <v>7.7640000000000001E-2</v>
      </c>
      <c r="BS595">
        <v>-5</v>
      </c>
      <c r="BT595">
        <v>5.0000000000000001E-3</v>
      </c>
      <c r="BU595">
        <v>1.897327</v>
      </c>
      <c r="BV595">
        <v>0</v>
      </c>
      <c r="BW595" t="s">
        <v>155</v>
      </c>
      <c r="BX595">
        <v>0.78900000000000003</v>
      </c>
    </row>
    <row r="596" spans="1:76" x14ac:dyDescent="0.25">
      <c r="A596" s="26">
        <v>43530</v>
      </c>
      <c r="B596" s="29">
        <v>0.71234798611111116</v>
      </c>
      <c r="C596">
        <v>13.978999999999999</v>
      </c>
      <c r="D596">
        <v>0.99609999999999999</v>
      </c>
      <c r="E596">
        <v>9961.3405500000008</v>
      </c>
      <c r="F596">
        <v>46.4</v>
      </c>
      <c r="G596">
        <v>0.4</v>
      </c>
      <c r="H596">
        <v>618.4</v>
      </c>
      <c r="J596">
        <v>0</v>
      </c>
      <c r="K596">
        <v>0.874</v>
      </c>
      <c r="L596">
        <v>12.2174</v>
      </c>
      <c r="M596">
        <v>0.87060000000000004</v>
      </c>
      <c r="N596">
        <v>40.536499999999997</v>
      </c>
      <c r="O596">
        <v>0.34960000000000002</v>
      </c>
      <c r="P596">
        <v>40.9</v>
      </c>
      <c r="Q596">
        <v>31.9711</v>
      </c>
      <c r="R596">
        <v>0.2757</v>
      </c>
      <c r="S596">
        <v>32.200000000000003</v>
      </c>
      <c r="T596">
        <v>618.4162</v>
      </c>
      <c r="W596">
        <v>0</v>
      </c>
      <c r="X596">
        <v>0</v>
      </c>
      <c r="Y596">
        <v>11.5</v>
      </c>
      <c r="Z596">
        <v>857</v>
      </c>
      <c r="AA596">
        <v>843</v>
      </c>
      <c r="AB596">
        <v>845</v>
      </c>
      <c r="AC596">
        <v>89</v>
      </c>
      <c r="AD596">
        <v>18</v>
      </c>
      <c r="AE596">
        <v>0.41</v>
      </c>
      <c r="AF596">
        <v>981</v>
      </c>
      <c r="AG596">
        <v>-4</v>
      </c>
      <c r="AH596">
        <v>38.880000000000003</v>
      </c>
      <c r="AI596">
        <v>35</v>
      </c>
      <c r="AJ596">
        <v>190.9</v>
      </c>
      <c r="AK596">
        <v>168</v>
      </c>
      <c r="AL596">
        <v>4.5</v>
      </c>
      <c r="AM596">
        <v>174.6</v>
      </c>
      <c r="AN596" t="s">
        <v>155</v>
      </c>
      <c r="AO596">
        <v>2</v>
      </c>
      <c r="AP596" s="28">
        <v>0.92083333333333339</v>
      </c>
      <c r="AQ596">
        <v>47.164199000000004</v>
      </c>
      <c r="AR596">
        <v>-88.489273999999995</v>
      </c>
      <c r="AS596">
        <v>324.10000000000002</v>
      </c>
      <c r="AT596">
        <v>23.7</v>
      </c>
      <c r="AU596">
        <v>12</v>
      </c>
      <c r="AV596">
        <v>10</v>
      </c>
      <c r="AW596" t="s">
        <v>225</v>
      </c>
      <c r="AX596">
        <v>2.1</v>
      </c>
      <c r="AY596">
        <v>1.5</v>
      </c>
      <c r="AZ596">
        <v>3.6</v>
      </c>
      <c r="BA596">
        <v>14.686999999999999</v>
      </c>
      <c r="BB596">
        <v>14.65</v>
      </c>
      <c r="BC596">
        <v>1</v>
      </c>
      <c r="BD596">
        <v>14.417</v>
      </c>
      <c r="BE596">
        <v>2934.1260000000002</v>
      </c>
      <c r="BF596">
        <v>133.077</v>
      </c>
      <c r="BG596">
        <v>1.0189999999999999</v>
      </c>
      <c r="BH596">
        <v>8.9999999999999993E-3</v>
      </c>
      <c r="BI596">
        <v>1.028</v>
      </c>
      <c r="BJ596">
        <v>0.80400000000000005</v>
      </c>
      <c r="BK596">
        <v>7.0000000000000001E-3</v>
      </c>
      <c r="BL596">
        <v>0.81100000000000005</v>
      </c>
      <c r="BM596">
        <v>4.7161999999999997</v>
      </c>
      <c r="BQ596">
        <v>0</v>
      </c>
      <c r="BR596">
        <v>0.1318</v>
      </c>
      <c r="BS596">
        <v>-5</v>
      </c>
      <c r="BT596">
        <v>5.0000000000000001E-3</v>
      </c>
      <c r="BU596">
        <v>3.2208619999999999</v>
      </c>
      <c r="BV596">
        <v>0</v>
      </c>
      <c r="BW596" t="s">
        <v>155</v>
      </c>
      <c r="BX596">
        <v>0.78900000000000003</v>
      </c>
    </row>
    <row r="597" spans="1:76" x14ac:dyDescent="0.25">
      <c r="A597" s="26">
        <v>43530</v>
      </c>
      <c r="B597" s="29">
        <v>0.7123595601851852</v>
      </c>
      <c r="C597">
        <v>14.015000000000001</v>
      </c>
      <c r="D597">
        <v>0.92720000000000002</v>
      </c>
      <c r="E597">
        <v>9271.9064120000003</v>
      </c>
      <c r="F597">
        <v>47.2</v>
      </c>
      <c r="G597">
        <v>0.4</v>
      </c>
      <c r="H597">
        <v>592</v>
      </c>
      <c r="J597">
        <v>0</v>
      </c>
      <c r="K597">
        <v>0.87429999999999997</v>
      </c>
      <c r="L597">
        <v>12.2539</v>
      </c>
      <c r="M597">
        <v>0.81069999999999998</v>
      </c>
      <c r="N597">
        <v>41.253999999999998</v>
      </c>
      <c r="O597">
        <v>0.34970000000000001</v>
      </c>
      <c r="P597">
        <v>41.6</v>
      </c>
      <c r="Q597">
        <v>32.536999999999999</v>
      </c>
      <c r="R597">
        <v>0.27579999999999999</v>
      </c>
      <c r="S597">
        <v>32.799999999999997</v>
      </c>
      <c r="T597">
        <v>592.04999999999995</v>
      </c>
      <c r="W597">
        <v>0</v>
      </c>
      <c r="X597">
        <v>0</v>
      </c>
      <c r="Y597">
        <v>11.4</v>
      </c>
      <c r="Z597">
        <v>857</v>
      </c>
      <c r="AA597">
        <v>843</v>
      </c>
      <c r="AB597">
        <v>845</v>
      </c>
      <c r="AC597">
        <v>89</v>
      </c>
      <c r="AD597">
        <v>18</v>
      </c>
      <c r="AE597">
        <v>0.41</v>
      </c>
      <c r="AF597">
        <v>981</v>
      </c>
      <c r="AG597">
        <v>-4</v>
      </c>
      <c r="AH597">
        <v>38.120879000000002</v>
      </c>
      <c r="AI597">
        <v>35</v>
      </c>
      <c r="AJ597">
        <v>190.1</v>
      </c>
      <c r="AK597">
        <v>168</v>
      </c>
      <c r="AL597">
        <v>4.5</v>
      </c>
      <c r="AM597">
        <v>174.2</v>
      </c>
      <c r="AN597" t="s">
        <v>155</v>
      </c>
      <c r="AO597">
        <v>2</v>
      </c>
      <c r="AP597" s="28">
        <v>0.92084490740740732</v>
      </c>
      <c r="AQ597">
        <v>47.164130999999998</v>
      </c>
      <c r="AR597">
        <v>-88.489440999999999</v>
      </c>
      <c r="AS597">
        <v>330.2</v>
      </c>
      <c r="AT597">
        <v>24.6</v>
      </c>
      <c r="AU597">
        <v>12</v>
      </c>
      <c r="AV597">
        <v>11</v>
      </c>
      <c r="AW597" t="s">
        <v>225</v>
      </c>
      <c r="AX597">
        <v>1.9128000000000001</v>
      </c>
      <c r="AY597">
        <v>1.6872</v>
      </c>
      <c r="AZ597">
        <v>3.5531999999999999</v>
      </c>
      <c r="BA597">
        <v>14.686999999999999</v>
      </c>
      <c r="BB597">
        <v>14.69</v>
      </c>
      <c r="BC597">
        <v>1</v>
      </c>
      <c r="BD597">
        <v>14.372</v>
      </c>
      <c r="BE597">
        <v>2948.7570000000001</v>
      </c>
      <c r="BF597">
        <v>124.164</v>
      </c>
      <c r="BG597">
        <v>1.04</v>
      </c>
      <c r="BH597">
        <v>8.9999999999999993E-3</v>
      </c>
      <c r="BI597">
        <v>1.048</v>
      </c>
      <c r="BJ597">
        <v>0.82</v>
      </c>
      <c r="BK597">
        <v>7.0000000000000001E-3</v>
      </c>
      <c r="BL597">
        <v>0.82699999999999996</v>
      </c>
      <c r="BM597">
        <v>4.5242000000000004</v>
      </c>
      <c r="BQ597">
        <v>0</v>
      </c>
      <c r="BR597">
        <v>0.20529700000000001</v>
      </c>
      <c r="BS597">
        <v>-5</v>
      </c>
      <c r="BT597">
        <v>5.0000000000000001E-3</v>
      </c>
      <c r="BU597">
        <v>5.0169379999999997</v>
      </c>
      <c r="BV597">
        <v>0</v>
      </c>
      <c r="BW597" t="s">
        <v>155</v>
      </c>
      <c r="BX597">
        <v>0.78900000000000003</v>
      </c>
    </row>
    <row r="598" spans="1:76" x14ac:dyDescent="0.25">
      <c r="A598" s="26">
        <v>43530</v>
      </c>
      <c r="B598" s="29">
        <v>0.71237113425925924</v>
      </c>
      <c r="C598">
        <v>14.035</v>
      </c>
      <c r="D598">
        <v>0.73480000000000001</v>
      </c>
      <c r="E598">
        <v>7348.1629119999998</v>
      </c>
      <c r="F598">
        <v>48.1</v>
      </c>
      <c r="G598">
        <v>0.4</v>
      </c>
      <c r="H598">
        <v>571.20000000000005</v>
      </c>
      <c r="J598">
        <v>0</v>
      </c>
      <c r="K598">
        <v>0.87590000000000001</v>
      </c>
      <c r="L598">
        <v>12.292899999999999</v>
      </c>
      <c r="M598">
        <v>0.64359999999999995</v>
      </c>
      <c r="N598">
        <v>42.0974</v>
      </c>
      <c r="O598">
        <v>0.3503</v>
      </c>
      <c r="P598">
        <v>42.4</v>
      </c>
      <c r="Q598">
        <v>33.202199999999998</v>
      </c>
      <c r="R598">
        <v>0.27629999999999999</v>
      </c>
      <c r="S598">
        <v>33.5</v>
      </c>
      <c r="T598">
        <v>571.2423</v>
      </c>
      <c r="W598">
        <v>0</v>
      </c>
      <c r="X598">
        <v>0</v>
      </c>
      <c r="Y598">
        <v>11.5</v>
      </c>
      <c r="Z598">
        <v>857</v>
      </c>
      <c r="AA598">
        <v>843</v>
      </c>
      <c r="AB598">
        <v>845</v>
      </c>
      <c r="AC598">
        <v>89</v>
      </c>
      <c r="AD598">
        <v>18</v>
      </c>
      <c r="AE598">
        <v>0.41</v>
      </c>
      <c r="AF598">
        <v>981</v>
      </c>
      <c r="AG598">
        <v>-4</v>
      </c>
      <c r="AH598">
        <v>38.87988</v>
      </c>
      <c r="AI598">
        <v>35</v>
      </c>
      <c r="AJ598">
        <v>190</v>
      </c>
      <c r="AK598">
        <v>168</v>
      </c>
      <c r="AL598">
        <v>4.5</v>
      </c>
      <c r="AM598">
        <v>174</v>
      </c>
      <c r="AN598" t="s">
        <v>155</v>
      </c>
      <c r="AO598">
        <v>2</v>
      </c>
      <c r="AP598" s="28">
        <v>0.92085648148148147</v>
      </c>
      <c r="AQ598">
        <v>47.164095000000003</v>
      </c>
      <c r="AR598">
        <v>-88.489576999999997</v>
      </c>
      <c r="AS598">
        <v>329.7</v>
      </c>
      <c r="AT598">
        <v>25</v>
      </c>
      <c r="AU598">
        <v>12</v>
      </c>
      <c r="AV598">
        <v>11</v>
      </c>
      <c r="AW598" t="s">
        <v>222</v>
      </c>
      <c r="AX598">
        <v>1.7</v>
      </c>
      <c r="AY598">
        <v>1.9</v>
      </c>
      <c r="AZ598">
        <v>3.5</v>
      </c>
      <c r="BA598">
        <v>14.686999999999999</v>
      </c>
      <c r="BB598">
        <v>14.88</v>
      </c>
      <c r="BC598">
        <v>1.01</v>
      </c>
      <c r="BD598">
        <v>14.173</v>
      </c>
      <c r="BE598">
        <v>2987.875</v>
      </c>
      <c r="BF598">
        <v>99.563000000000002</v>
      </c>
      <c r="BG598">
        <v>1.0720000000000001</v>
      </c>
      <c r="BH598">
        <v>8.9999999999999993E-3</v>
      </c>
      <c r="BI598">
        <v>1.08</v>
      </c>
      <c r="BJ598">
        <v>0.84499999999999997</v>
      </c>
      <c r="BK598">
        <v>7.0000000000000001E-3</v>
      </c>
      <c r="BL598">
        <v>0.85199999999999998</v>
      </c>
      <c r="BM598">
        <v>4.4089999999999998</v>
      </c>
      <c r="BQ598">
        <v>0</v>
      </c>
      <c r="BR598">
        <v>7.5858999999999996E-2</v>
      </c>
      <c r="BS598">
        <v>-5</v>
      </c>
      <c r="BT598">
        <v>5.0000000000000001E-3</v>
      </c>
      <c r="BU598">
        <v>1.8537999999999999</v>
      </c>
      <c r="BV598">
        <v>0</v>
      </c>
      <c r="BW598" t="s">
        <v>155</v>
      </c>
      <c r="BX598">
        <v>0.78900000000000003</v>
      </c>
    </row>
    <row r="599" spans="1:76" x14ac:dyDescent="0.25">
      <c r="A599" s="26">
        <v>43530</v>
      </c>
      <c r="B599" s="29">
        <v>0.71238270833333328</v>
      </c>
      <c r="C599">
        <v>13.997</v>
      </c>
      <c r="D599">
        <v>1.1238999999999999</v>
      </c>
      <c r="E599">
        <v>11238.692053000001</v>
      </c>
      <c r="F599">
        <v>48.3</v>
      </c>
      <c r="G599">
        <v>0.4</v>
      </c>
      <c r="H599">
        <v>536.4</v>
      </c>
      <c r="J599">
        <v>0</v>
      </c>
      <c r="K599">
        <v>0.87280000000000002</v>
      </c>
      <c r="L599">
        <v>12.217499999999999</v>
      </c>
      <c r="M599">
        <v>0.98099999999999998</v>
      </c>
      <c r="N599">
        <v>42.142099999999999</v>
      </c>
      <c r="O599">
        <v>0.34910000000000002</v>
      </c>
      <c r="P599">
        <v>42.5</v>
      </c>
      <c r="Q599">
        <v>33.237499999999997</v>
      </c>
      <c r="R599">
        <v>0.27539999999999998</v>
      </c>
      <c r="S599">
        <v>33.5</v>
      </c>
      <c r="T599">
        <v>536.36609999999996</v>
      </c>
      <c r="W599">
        <v>0</v>
      </c>
      <c r="X599">
        <v>0</v>
      </c>
      <c r="Y599">
        <v>11.5</v>
      </c>
      <c r="Z599">
        <v>857</v>
      </c>
      <c r="AA599">
        <v>843</v>
      </c>
      <c r="AB599">
        <v>845</v>
      </c>
      <c r="AC599">
        <v>89</v>
      </c>
      <c r="AD599">
        <v>18</v>
      </c>
      <c r="AE599">
        <v>0.41</v>
      </c>
      <c r="AF599">
        <v>981</v>
      </c>
      <c r="AG599">
        <v>-4</v>
      </c>
      <c r="AH599">
        <v>38.119999999999997</v>
      </c>
      <c r="AI599">
        <v>35</v>
      </c>
      <c r="AJ599">
        <v>190</v>
      </c>
      <c r="AK599">
        <v>168</v>
      </c>
      <c r="AL599">
        <v>4.5</v>
      </c>
      <c r="AM599">
        <v>174</v>
      </c>
      <c r="AN599" t="s">
        <v>155</v>
      </c>
      <c r="AO599">
        <v>2</v>
      </c>
      <c r="AP599" s="28">
        <v>0.92086805555555562</v>
      </c>
      <c r="AQ599">
        <v>47.164057999999997</v>
      </c>
      <c r="AR599">
        <v>-88.489714000000006</v>
      </c>
      <c r="AS599">
        <v>329.6</v>
      </c>
      <c r="AT599">
        <v>25</v>
      </c>
      <c r="AU599">
        <v>12</v>
      </c>
      <c r="AV599">
        <v>11</v>
      </c>
      <c r="AW599" t="s">
        <v>222</v>
      </c>
      <c r="AX599">
        <v>1.3724000000000001</v>
      </c>
      <c r="AY599">
        <v>1.8064</v>
      </c>
      <c r="AZ599">
        <v>2.798</v>
      </c>
      <c r="BA599">
        <v>14.686999999999999</v>
      </c>
      <c r="BB599">
        <v>14.51</v>
      </c>
      <c r="BC599">
        <v>0.99</v>
      </c>
      <c r="BD599">
        <v>14.569000000000001</v>
      </c>
      <c r="BE599">
        <v>2911.4409999999998</v>
      </c>
      <c r="BF599">
        <v>148.78299999999999</v>
      </c>
      <c r="BG599">
        <v>1.052</v>
      </c>
      <c r="BH599">
        <v>8.9999999999999993E-3</v>
      </c>
      <c r="BI599">
        <v>1.06</v>
      </c>
      <c r="BJ599">
        <v>0.82899999999999996</v>
      </c>
      <c r="BK599">
        <v>7.0000000000000001E-3</v>
      </c>
      <c r="BL599">
        <v>0.83599999999999997</v>
      </c>
      <c r="BM599">
        <v>4.0587999999999997</v>
      </c>
      <c r="BQ599">
        <v>0</v>
      </c>
      <c r="BR599">
        <v>0.36852000000000001</v>
      </c>
      <c r="BS599">
        <v>-5</v>
      </c>
      <c r="BT599">
        <v>5.0000000000000001E-3</v>
      </c>
      <c r="BU599">
        <v>9.0057080000000003</v>
      </c>
      <c r="BV599">
        <v>0</v>
      </c>
      <c r="BW599" t="s">
        <v>155</v>
      </c>
      <c r="BX599">
        <v>0.78900000000000003</v>
      </c>
    </row>
    <row r="600" spans="1:76" x14ac:dyDescent="0.25">
      <c r="A600" s="26">
        <v>43530</v>
      </c>
      <c r="B600" s="29">
        <v>0.71239428240740743</v>
      </c>
      <c r="C600">
        <v>13.917999999999999</v>
      </c>
      <c r="D600">
        <v>1.3113999999999999</v>
      </c>
      <c r="E600">
        <v>13113.567961000001</v>
      </c>
      <c r="F600">
        <v>48.5</v>
      </c>
      <c r="G600">
        <v>0.4</v>
      </c>
      <c r="H600">
        <v>583</v>
      </c>
      <c r="J600">
        <v>0</v>
      </c>
      <c r="K600">
        <v>0.87180000000000002</v>
      </c>
      <c r="L600">
        <v>12.1335</v>
      </c>
      <c r="M600">
        <v>1.1432</v>
      </c>
      <c r="N600">
        <v>42.264899999999997</v>
      </c>
      <c r="O600">
        <v>0.34870000000000001</v>
      </c>
      <c r="P600">
        <v>42.6</v>
      </c>
      <c r="Q600">
        <v>33.334299999999999</v>
      </c>
      <c r="R600">
        <v>0.27500000000000002</v>
      </c>
      <c r="S600">
        <v>33.6</v>
      </c>
      <c r="T600">
        <v>582.98109999999997</v>
      </c>
      <c r="W600">
        <v>0</v>
      </c>
      <c r="X600">
        <v>0</v>
      </c>
      <c r="Y600">
        <v>11.4</v>
      </c>
      <c r="Z600">
        <v>858</v>
      </c>
      <c r="AA600">
        <v>844</v>
      </c>
      <c r="AB600">
        <v>846</v>
      </c>
      <c r="AC600">
        <v>89</v>
      </c>
      <c r="AD600">
        <v>18</v>
      </c>
      <c r="AE600">
        <v>0.41</v>
      </c>
      <c r="AF600">
        <v>981</v>
      </c>
      <c r="AG600">
        <v>-4</v>
      </c>
      <c r="AH600">
        <v>38</v>
      </c>
      <c r="AI600">
        <v>35</v>
      </c>
      <c r="AJ600">
        <v>190</v>
      </c>
      <c r="AK600">
        <v>168</v>
      </c>
      <c r="AL600">
        <v>4.5</v>
      </c>
      <c r="AM600">
        <v>174</v>
      </c>
      <c r="AN600" t="s">
        <v>155</v>
      </c>
      <c r="AO600">
        <v>2</v>
      </c>
      <c r="AP600" s="28">
        <v>0.92087962962962966</v>
      </c>
      <c r="AQ600">
        <v>47.164000000000001</v>
      </c>
      <c r="AR600">
        <v>-88.489834999999999</v>
      </c>
      <c r="AS600">
        <v>329.3</v>
      </c>
      <c r="AT600">
        <v>25.1</v>
      </c>
      <c r="AU600">
        <v>12</v>
      </c>
      <c r="AV600">
        <v>11</v>
      </c>
      <c r="AW600" t="s">
        <v>222</v>
      </c>
      <c r="AX600">
        <v>1</v>
      </c>
      <c r="AY600">
        <v>1.7</v>
      </c>
      <c r="AZ600">
        <v>2</v>
      </c>
      <c r="BA600">
        <v>14.686999999999999</v>
      </c>
      <c r="BB600">
        <v>14.39</v>
      </c>
      <c r="BC600">
        <v>0.98</v>
      </c>
      <c r="BD600">
        <v>14.709</v>
      </c>
      <c r="BE600">
        <v>2873.3850000000002</v>
      </c>
      <c r="BF600">
        <v>172.31</v>
      </c>
      <c r="BG600">
        <v>1.048</v>
      </c>
      <c r="BH600">
        <v>8.9999999999999993E-3</v>
      </c>
      <c r="BI600">
        <v>1.0569999999999999</v>
      </c>
      <c r="BJ600">
        <v>0.82699999999999996</v>
      </c>
      <c r="BK600">
        <v>7.0000000000000001E-3</v>
      </c>
      <c r="BL600">
        <v>0.83299999999999996</v>
      </c>
      <c r="BM600">
        <v>4.3841000000000001</v>
      </c>
      <c r="BQ600">
        <v>0</v>
      </c>
      <c r="BR600">
        <v>0.19716</v>
      </c>
      <c r="BS600">
        <v>-5</v>
      </c>
      <c r="BT600">
        <v>5.0000000000000001E-3</v>
      </c>
      <c r="BU600">
        <v>4.818098</v>
      </c>
      <c r="BV600">
        <v>0</v>
      </c>
      <c r="BW600" t="s">
        <v>155</v>
      </c>
      <c r="BX600">
        <v>0.78900000000000003</v>
      </c>
    </row>
    <row r="601" spans="1:76" x14ac:dyDescent="0.25">
      <c r="A601" s="26">
        <v>43530</v>
      </c>
      <c r="B601" s="29">
        <v>0.71240585648148158</v>
      </c>
      <c r="C601">
        <v>13.91</v>
      </c>
      <c r="D601">
        <v>1.2285999999999999</v>
      </c>
      <c r="E601">
        <v>12286.046512000001</v>
      </c>
      <c r="F601">
        <v>50.1</v>
      </c>
      <c r="G601">
        <v>0.4</v>
      </c>
      <c r="H601">
        <v>666.5</v>
      </c>
      <c r="J601">
        <v>0</v>
      </c>
      <c r="K601">
        <v>0.87250000000000005</v>
      </c>
      <c r="L601">
        <v>12.136100000000001</v>
      </c>
      <c r="M601">
        <v>1.0719000000000001</v>
      </c>
      <c r="N601">
        <v>43.674399999999999</v>
      </c>
      <c r="O601">
        <v>0.34899999999999998</v>
      </c>
      <c r="P601">
        <v>44</v>
      </c>
      <c r="Q601">
        <v>34.445999999999998</v>
      </c>
      <c r="R601">
        <v>0.2752</v>
      </c>
      <c r="S601">
        <v>34.700000000000003</v>
      </c>
      <c r="T601">
        <v>666.53240000000005</v>
      </c>
      <c r="W601">
        <v>0</v>
      </c>
      <c r="X601">
        <v>0</v>
      </c>
      <c r="Y601">
        <v>11.5</v>
      </c>
      <c r="Z601">
        <v>857</v>
      </c>
      <c r="AA601">
        <v>844</v>
      </c>
      <c r="AB601">
        <v>845</v>
      </c>
      <c r="AC601">
        <v>89</v>
      </c>
      <c r="AD601">
        <v>18</v>
      </c>
      <c r="AE601">
        <v>0.41</v>
      </c>
      <c r="AF601">
        <v>981</v>
      </c>
      <c r="AG601">
        <v>-4</v>
      </c>
      <c r="AH601">
        <v>38</v>
      </c>
      <c r="AI601">
        <v>35</v>
      </c>
      <c r="AJ601">
        <v>190.9</v>
      </c>
      <c r="AK601">
        <v>168</v>
      </c>
      <c r="AL601">
        <v>4.5</v>
      </c>
      <c r="AM601">
        <v>174</v>
      </c>
      <c r="AN601" t="s">
        <v>155</v>
      </c>
      <c r="AO601">
        <v>2</v>
      </c>
      <c r="AP601" s="28">
        <v>0.9208912037037037</v>
      </c>
      <c r="AQ601">
        <v>47.163921999999999</v>
      </c>
      <c r="AR601">
        <v>-88.489936</v>
      </c>
      <c r="AS601">
        <v>328.9</v>
      </c>
      <c r="AT601">
        <v>25.3</v>
      </c>
      <c r="AU601">
        <v>12</v>
      </c>
      <c r="AV601">
        <v>11</v>
      </c>
      <c r="AW601" t="s">
        <v>222</v>
      </c>
      <c r="AX601">
        <v>1.4212</v>
      </c>
      <c r="AY601">
        <v>1.3724000000000001</v>
      </c>
      <c r="AZ601">
        <v>2.3275999999999999</v>
      </c>
      <c r="BA601">
        <v>14.686999999999999</v>
      </c>
      <c r="BB601">
        <v>14.47</v>
      </c>
      <c r="BC601">
        <v>0.99</v>
      </c>
      <c r="BD601">
        <v>14.617000000000001</v>
      </c>
      <c r="BE601">
        <v>2887.1039999999998</v>
      </c>
      <c r="BF601">
        <v>162.30199999999999</v>
      </c>
      <c r="BG601">
        <v>1.0880000000000001</v>
      </c>
      <c r="BH601">
        <v>8.9999999999999993E-3</v>
      </c>
      <c r="BI601">
        <v>1.097</v>
      </c>
      <c r="BJ601">
        <v>0.85799999999999998</v>
      </c>
      <c r="BK601">
        <v>7.0000000000000001E-3</v>
      </c>
      <c r="BL601">
        <v>0.86499999999999999</v>
      </c>
      <c r="BM601">
        <v>5.0351999999999997</v>
      </c>
      <c r="BQ601">
        <v>0</v>
      </c>
      <c r="BR601">
        <v>6.4159999999999995E-2</v>
      </c>
      <c r="BS601">
        <v>-5</v>
      </c>
      <c r="BT601">
        <v>5.0000000000000001E-3</v>
      </c>
      <c r="BU601">
        <v>1.5679099999999999</v>
      </c>
      <c r="BV601">
        <v>0</v>
      </c>
      <c r="BW601" t="s">
        <v>155</v>
      </c>
      <c r="BX601">
        <v>0.78900000000000003</v>
      </c>
    </row>
    <row r="602" spans="1:76" x14ac:dyDescent="0.25">
      <c r="A602" s="26">
        <v>43530</v>
      </c>
      <c r="B602" s="29">
        <v>0.71241743055555551</v>
      </c>
      <c r="C602">
        <v>13.91</v>
      </c>
      <c r="D602">
        <v>1.1673</v>
      </c>
      <c r="E602">
        <v>11673.133333</v>
      </c>
      <c r="F602">
        <v>53</v>
      </c>
      <c r="G602">
        <v>0.4</v>
      </c>
      <c r="H602">
        <v>659.3</v>
      </c>
      <c r="J602">
        <v>0</v>
      </c>
      <c r="K602">
        <v>0.873</v>
      </c>
      <c r="L602">
        <v>12.1435</v>
      </c>
      <c r="M602">
        <v>1.0190999999999999</v>
      </c>
      <c r="N602">
        <v>46.284599999999998</v>
      </c>
      <c r="O602">
        <v>0.34920000000000001</v>
      </c>
      <c r="P602">
        <v>46.6</v>
      </c>
      <c r="Q602">
        <v>36.5047</v>
      </c>
      <c r="R602">
        <v>0.27539999999999998</v>
      </c>
      <c r="S602">
        <v>36.799999999999997</v>
      </c>
      <c r="T602">
        <v>659.29589999999996</v>
      </c>
      <c r="W602">
        <v>0</v>
      </c>
      <c r="X602">
        <v>0</v>
      </c>
      <c r="Y602">
        <v>11.4</v>
      </c>
      <c r="Z602">
        <v>858</v>
      </c>
      <c r="AA602">
        <v>844</v>
      </c>
      <c r="AB602">
        <v>846</v>
      </c>
      <c r="AC602">
        <v>89</v>
      </c>
      <c r="AD602">
        <v>18</v>
      </c>
      <c r="AE602">
        <v>0.41</v>
      </c>
      <c r="AF602">
        <v>981</v>
      </c>
      <c r="AG602">
        <v>-4</v>
      </c>
      <c r="AH602">
        <v>38</v>
      </c>
      <c r="AI602">
        <v>35</v>
      </c>
      <c r="AJ602">
        <v>190.1</v>
      </c>
      <c r="AK602">
        <v>168</v>
      </c>
      <c r="AL602">
        <v>4.5</v>
      </c>
      <c r="AM602">
        <v>174</v>
      </c>
      <c r="AN602" t="s">
        <v>155</v>
      </c>
      <c r="AO602">
        <v>2</v>
      </c>
      <c r="AP602" s="28">
        <v>0.92090277777777774</v>
      </c>
      <c r="AQ602">
        <v>47.163848000000002</v>
      </c>
      <c r="AR602">
        <v>-88.490044999999995</v>
      </c>
      <c r="AS602">
        <v>328.5</v>
      </c>
      <c r="AT602">
        <v>25.8</v>
      </c>
      <c r="AU602">
        <v>12</v>
      </c>
      <c r="AV602">
        <v>11</v>
      </c>
      <c r="AW602" t="s">
        <v>222</v>
      </c>
      <c r="AX602">
        <v>1.8532</v>
      </c>
      <c r="AY602">
        <v>1.0468</v>
      </c>
      <c r="AZ602">
        <v>2.7467999999999999</v>
      </c>
      <c r="BA602">
        <v>14.686999999999999</v>
      </c>
      <c r="BB602">
        <v>14.53</v>
      </c>
      <c r="BC602">
        <v>0.99</v>
      </c>
      <c r="BD602">
        <v>14.547000000000001</v>
      </c>
      <c r="BE602">
        <v>2898.982</v>
      </c>
      <c r="BF602">
        <v>154.84</v>
      </c>
      <c r="BG602">
        <v>1.157</v>
      </c>
      <c r="BH602">
        <v>8.9999999999999993E-3</v>
      </c>
      <c r="BI602">
        <v>1.1659999999999999</v>
      </c>
      <c r="BJ602">
        <v>0.91300000000000003</v>
      </c>
      <c r="BK602">
        <v>7.0000000000000001E-3</v>
      </c>
      <c r="BL602">
        <v>0.91900000000000004</v>
      </c>
      <c r="BM602">
        <v>4.9980000000000002</v>
      </c>
      <c r="BQ602">
        <v>0</v>
      </c>
      <c r="BR602">
        <v>0.26207999999999998</v>
      </c>
      <c r="BS602">
        <v>-5</v>
      </c>
      <c r="BT602">
        <v>5.0000000000000001E-3</v>
      </c>
      <c r="BU602">
        <v>6.4045800000000002</v>
      </c>
      <c r="BV602">
        <v>0</v>
      </c>
      <c r="BW602" t="s">
        <v>155</v>
      </c>
      <c r="BX602">
        <v>0.78900000000000003</v>
      </c>
    </row>
    <row r="603" spans="1:76" x14ac:dyDescent="0.25">
      <c r="A603" s="26">
        <v>43530</v>
      </c>
      <c r="B603" s="29">
        <v>0.71242900462962966</v>
      </c>
      <c r="C603">
        <v>13.544</v>
      </c>
      <c r="D603">
        <v>1.7601</v>
      </c>
      <c r="E603">
        <v>17600.983050999999</v>
      </c>
      <c r="F603">
        <v>55.5</v>
      </c>
      <c r="G603">
        <v>0.4</v>
      </c>
      <c r="H603">
        <v>653.5</v>
      </c>
      <c r="J603">
        <v>0</v>
      </c>
      <c r="K603">
        <v>0.87060000000000004</v>
      </c>
      <c r="L603">
        <v>11.7912</v>
      </c>
      <c r="M603">
        <v>1.5324</v>
      </c>
      <c r="N603">
        <v>48.326000000000001</v>
      </c>
      <c r="O603">
        <v>0.34820000000000001</v>
      </c>
      <c r="P603">
        <v>48.7</v>
      </c>
      <c r="Q603">
        <v>38.114800000000002</v>
      </c>
      <c r="R603">
        <v>0.2747</v>
      </c>
      <c r="S603">
        <v>38.4</v>
      </c>
      <c r="T603">
        <v>653.54719999999998</v>
      </c>
      <c r="W603">
        <v>0</v>
      </c>
      <c r="X603">
        <v>0</v>
      </c>
      <c r="Y603">
        <v>11.4</v>
      </c>
      <c r="Z603">
        <v>860</v>
      </c>
      <c r="AA603">
        <v>847</v>
      </c>
      <c r="AB603">
        <v>848</v>
      </c>
      <c r="AC603">
        <v>89</v>
      </c>
      <c r="AD603">
        <v>18</v>
      </c>
      <c r="AE603">
        <v>0.41</v>
      </c>
      <c r="AF603">
        <v>981</v>
      </c>
      <c r="AG603">
        <v>-4</v>
      </c>
      <c r="AH603">
        <v>38</v>
      </c>
      <c r="AI603">
        <v>35</v>
      </c>
      <c r="AJ603">
        <v>190</v>
      </c>
      <c r="AK603">
        <v>168</v>
      </c>
      <c r="AL603">
        <v>4.4000000000000004</v>
      </c>
      <c r="AM603">
        <v>174</v>
      </c>
      <c r="AN603" t="s">
        <v>155</v>
      </c>
      <c r="AO603">
        <v>2</v>
      </c>
      <c r="AP603" s="28">
        <v>0.92091435185185189</v>
      </c>
      <c r="AQ603">
        <v>47.163781</v>
      </c>
      <c r="AR603">
        <v>-88.490170000000006</v>
      </c>
      <c r="AS603">
        <v>327.9</v>
      </c>
      <c r="AT603">
        <v>26.6</v>
      </c>
      <c r="AU603">
        <v>12</v>
      </c>
      <c r="AV603">
        <v>11</v>
      </c>
      <c r="AW603" t="s">
        <v>222</v>
      </c>
      <c r="AX603">
        <v>1.8</v>
      </c>
      <c r="AY603">
        <v>1.1000000000000001</v>
      </c>
      <c r="AZ603">
        <v>2.8</v>
      </c>
      <c r="BA603">
        <v>14.686999999999999</v>
      </c>
      <c r="BB603">
        <v>14.26</v>
      </c>
      <c r="BC603">
        <v>0.97</v>
      </c>
      <c r="BD603">
        <v>14.862</v>
      </c>
      <c r="BE603">
        <v>2781.0340000000001</v>
      </c>
      <c r="BF603">
        <v>230.029</v>
      </c>
      <c r="BG603">
        <v>1.194</v>
      </c>
      <c r="BH603">
        <v>8.9999999999999993E-3</v>
      </c>
      <c r="BI603">
        <v>1.202</v>
      </c>
      <c r="BJ603">
        <v>0.94099999999999995</v>
      </c>
      <c r="BK603">
        <v>7.0000000000000001E-3</v>
      </c>
      <c r="BL603">
        <v>0.94799999999999995</v>
      </c>
      <c r="BM603">
        <v>4.8948</v>
      </c>
      <c r="BQ603">
        <v>0</v>
      </c>
      <c r="BR603">
        <v>0.11676</v>
      </c>
      <c r="BS603">
        <v>-5</v>
      </c>
      <c r="BT603">
        <v>5.0000000000000001E-3</v>
      </c>
      <c r="BU603">
        <v>2.8533230000000001</v>
      </c>
      <c r="BV603">
        <v>0</v>
      </c>
      <c r="BW603" t="s">
        <v>155</v>
      </c>
      <c r="BX603">
        <v>0.78900000000000003</v>
      </c>
    </row>
    <row r="604" spans="1:76" x14ac:dyDescent="0.25">
      <c r="A604" s="26">
        <v>43530</v>
      </c>
      <c r="B604" s="29">
        <v>0.7124405787037037</v>
      </c>
      <c r="C604">
        <v>13.307</v>
      </c>
      <c r="D604">
        <v>2.3296000000000001</v>
      </c>
      <c r="E604">
        <v>23295.898304999999</v>
      </c>
      <c r="F604">
        <v>58.8</v>
      </c>
      <c r="G604">
        <v>0.4</v>
      </c>
      <c r="H604">
        <v>771.3</v>
      </c>
      <c r="J604">
        <v>0</v>
      </c>
      <c r="K604">
        <v>0.86729999999999996</v>
      </c>
      <c r="L604">
        <v>11.542</v>
      </c>
      <c r="M604">
        <v>2.0206</v>
      </c>
      <c r="N604">
        <v>51.010399999999997</v>
      </c>
      <c r="O604">
        <v>0.34689999999999999</v>
      </c>
      <c r="P604">
        <v>51.4</v>
      </c>
      <c r="Q604">
        <v>40.231900000000003</v>
      </c>
      <c r="R604">
        <v>0.27360000000000001</v>
      </c>
      <c r="S604">
        <v>40.5</v>
      </c>
      <c r="T604">
        <v>771.34</v>
      </c>
      <c r="W604">
        <v>0</v>
      </c>
      <c r="X604">
        <v>0</v>
      </c>
      <c r="Y604">
        <v>11.5</v>
      </c>
      <c r="Z604">
        <v>861</v>
      </c>
      <c r="AA604">
        <v>848</v>
      </c>
      <c r="AB604">
        <v>850</v>
      </c>
      <c r="AC604">
        <v>89</v>
      </c>
      <c r="AD604">
        <v>18</v>
      </c>
      <c r="AE604">
        <v>0.41</v>
      </c>
      <c r="AF604">
        <v>981</v>
      </c>
      <c r="AG604">
        <v>-4</v>
      </c>
      <c r="AH604">
        <v>38</v>
      </c>
      <c r="AI604">
        <v>35</v>
      </c>
      <c r="AJ604">
        <v>190</v>
      </c>
      <c r="AK604">
        <v>168</v>
      </c>
      <c r="AL604">
        <v>4.5</v>
      </c>
      <c r="AM604">
        <v>174</v>
      </c>
      <c r="AN604" t="s">
        <v>155</v>
      </c>
      <c r="AO604">
        <v>2</v>
      </c>
      <c r="AP604" s="28">
        <v>0.92092592592592604</v>
      </c>
      <c r="AQ604">
        <v>47.163724999999999</v>
      </c>
      <c r="AR604">
        <v>-88.490302999999997</v>
      </c>
      <c r="AS604">
        <v>327.5</v>
      </c>
      <c r="AT604">
        <v>26.8</v>
      </c>
      <c r="AU604">
        <v>12</v>
      </c>
      <c r="AV604">
        <v>11</v>
      </c>
      <c r="AW604" t="s">
        <v>222</v>
      </c>
      <c r="AX604">
        <v>1.5660000000000001</v>
      </c>
      <c r="AY604">
        <v>1.1468</v>
      </c>
      <c r="AZ604">
        <v>2.6128</v>
      </c>
      <c r="BA604">
        <v>14.686999999999999</v>
      </c>
      <c r="BB604">
        <v>13.89</v>
      </c>
      <c r="BC604">
        <v>0.95</v>
      </c>
      <c r="BD604">
        <v>15.294</v>
      </c>
      <c r="BE604">
        <v>2672.0369999999998</v>
      </c>
      <c r="BF604">
        <v>297.72300000000001</v>
      </c>
      <c r="BG604">
        <v>1.2370000000000001</v>
      </c>
      <c r="BH604">
        <v>8.0000000000000002E-3</v>
      </c>
      <c r="BI604">
        <v>1.2450000000000001</v>
      </c>
      <c r="BJ604">
        <v>0.97499999999999998</v>
      </c>
      <c r="BK604">
        <v>7.0000000000000001E-3</v>
      </c>
      <c r="BL604">
        <v>0.98199999999999998</v>
      </c>
      <c r="BM604">
        <v>5.6704999999999997</v>
      </c>
      <c r="BQ604">
        <v>0</v>
      </c>
      <c r="BR604">
        <v>0.46876000000000001</v>
      </c>
      <c r="BS604">
        <v>-5</v>
      </c>
      <c r="BT604">
        <v>5.0000000000000001E-3</v>
      </c>
      <c r="BU604">
        <v>11.455323</v>
      </c>
      <c r="BV604">
        <v>0</v>
      </c>
      <c r="BW604" t="s">
        <v>155</v>
      </c>
      <c r="BX604">
        <v>0.78900000000000003</v>
      </c>
    </row>
    <row r="605" spans="1:76" x14ac:dyDescent="0.25">
      <c r="A605" s="26">
        <v>43530</v>
      </c>
      <c r="B605" s="29">
        <v>0.71245215277777785</v>
      </c>
      <c r="C605">
        <v>13.317</v>
      </c>
      <c r="D605">
        <v>2.323</v>
      </c>
      <c r="E605">
        <v>23230.31941</v>
      </c>
      <c r="F605">
        <v>68.7</v>
      </c>
      <c r="G605">
        <v>0.4</v>
      </c>
      <c r="H605">
        <v>886.2</v>
      </c>
      <c r="J605">
        <v>0</v>
      </c>
      <c r="K605">
        <v>0.86719999999999997</v>
      </c>
      <c r="L605">
        <v>11.5488</v>
      </c>
      <c r="M605">
        <v>2.0145</v>
      </c>
      <c r="N605">
        <v>59.603499999999997</v>
      </c>
      <c r="O605">
        <v>0.34689999999999999</v>
      </c>
      <c r="P605">
        <v>60</v>
      </c>
      <c r="Q605">
        <v>47.009300000000003</v>
      </c>
      <c r="R605">
        <v>0.27360000000000001</v>
      </c>
      <c r="S605">
        <v>47.3</v>
      </c>
      <c r="T605">
        <v>886.20140000000004</v>
      </c>
      <c r="W605">
        <v>0</v>
      </c>
      <c r="X605">
        <v>0</v>
      </c>
      <c r="Y605">
        <v>11.4</v>
      </c>
      <c r="Z605">
        <v>862</v>
      </c>
      <c r="AA605">
        <v>849</v>
      </c>
      <c r="AB605">
        <v>850</v>
      </c>
      <c r="AC605">
        <v>89</v>
      </c>
      <c r="AD605">
        <v>18</v>
      </c>
      <c r="AE605">
        <v>0.41</v>
      </c>
      <c r="AF605">
        <v>981</v>
      </c>
      <c r="AG605">
        <v>-4</v>
      </c>
      <c r="AH605">
        <v>38</v>
      </c>
      <c r="AI605">
        <v>35</v>
      </c>
      <c r="AJ605">
        <v>190</v>
      </c>
      <c r="AK605">
        <v>168</v>
      </c>
      <c r="AL605">
        <v>4.4000000000000004</v>
      </c>
      <c r="AM605">
        <v>174</v>
      </c>
      <c r="AN605" t="s">
        <v>155</v>
      </c>
      <c r="AO605">
        <v>2</v>
      </c>
      <c r="AP605" s="28">
        <v>0.92093749999999996</v>
      </c>
      <c r="AQ605">
        <v>47.163677999999997</v>
      </c>
      <c r="AR605">
        <v>-88.490454</v>
      </c>
      <c r="AS605">
        <v>327.2</v>
      </c>
      <c r="AT605">
        <v>27.4</v>
      </c>
      <c r="AU605">
        <v>12</v>
      </c>
      <c r="AV605">
        <v>11</v>
      </c>
      <c r="AW605" t="s">
        <v>222</v>
      </c>
      <c r="AX605">
        <v>1.3468</v>
      </c>
      <c r="AY605">
        <v>1.2467999999999999</v>
      </c>
      <c r="AZ605">
        <v>2.4</v>
      </c>
      <c r="BA605">
        <v>14.686999999999999</v>
      </c>
      <c r="BB605">
        <v>13.87</v>
      </c>
      <c r="BC605">
        <v>0.94</v>
      </c>
      <c r="BD605">
        <v>15.314</v>
      </c>
      <c r="BE605">
        <v>2671.2069999999999</v>
      </c>
      <c r="BF605">
        <v>296.56599999999997</v>
      </c>
      <c r="BG605">
        <v>1.444</v>
      </c>
      <c r="BH605">
        <v>8.0000000000000002E-3</v>
      </c>
      <c r="BI605">
        <v>1.452</v>
      </c>
      <c r="BJ605">
        <v>1.139</v>
      </c>
      <c r="BK605">
        <v>7.0000000000000001E-3</v>
      </c>
      <c r="BL605">
        <v>1.145</v>
      </c>
      <c r="BM605">
        <v>6.5090000000000003</v>
      </c>
      <c r="BQ605">
        <v>0</v>
      </c>
      <c r="BR605">
        <v>0.44080000000000003</v>
      </c>
      <c r="BS605">
        <v>-5</v>
      </c>
      <c r="BT605">
        <v>5.0000000000000001E-3</v>
      </c>
      <c r="BU605">
        <v>10.77205</v>
      </c>
      <c r="BV605">
        <v>0</v>
      </c>
      <c r="BW605" t="s">
        <v>155</v>
      </c>
      <c r="BX605">
        <v>0.78900000000000003</v>
      </c>
    </row>
    <row r="606" spans="1:76" x14ac:dyDescent="0.25">
      <c r="A606" s="26">
        <v>43530</v>
      </c>
      <c r="B606" s="29">
        <v>0.71246372685185178</v>
      </c>
      <c r="C606">
        <v>13.41</v>
      </c>
      <c r="D606">
        <v>2.1092</v>
      </c>
      <c r="E606">
        <v>21091.917098000002</v>
      </c>
      <c r="F606">
        <v>83.8</v>
      </c>
      <c r="G606">
        <v>0.4</v>
      </c>
      <c r="H606">
        <v>943.7</v>
      </c>
      <c r="J606">
        <v>0</v>
      </c>
      <c r="K606">
        <v>0.86829999999999996</v>
      </c>
      <c r="L606">
        <v>11.644</v>
      </c>
      <c r="M606">
        <v>1.8313999999999999</v>
      </c>
      <c r="N606">
        <v>72.728999999999999</v>
      </c>
      <c r="O606">
        <v>0.3473</v>
      </c>
      <c r="P606">
        <v>73.099999999999994</v>
      </c>
      <c r="Q606">
        <v>57.361400000000003</v>
      </c>
      <c r="R606">
        <v>0.27389999999999998</v>
      </c>
      <c r="S606">
        <v>57.6</v>
      </c>
      <c r="T606">
        <v>943.70209999999997</v>
      </c>
      <c r="W606">
        <v>0</v>
      </c>
      <c r="X606">
        <v>0</v>
      </c>
      <c r="Y606">
        <v>11.4</v>
      </c>
      <c r="Z606">
        <v>860</v>
      </c>
      <c r="AA606">
        <v>846</v>
      </c>
      <c r="AB606">
        <v>847</v>
      </c>
      <c r="AC606">
        <v>89</v>
      </c>
      <c r="AD606">
        <v>18</v>
      </c>
      <c r="AE606">
        <v>0.41</v>
      </c>
      <c r="AF606">
        <v>981</v>
      </c>
      <c r="AG606">
        <v>-4</v>
      </c>
      <c r="AH606">
        <v>38</v>
      </c>
      <c r="AI606">
        <v>35</v>
      </c>
      <c r="AJ606">
        <v>190</v>
      </c>
      <c r="AK606">
        <v>168</v>
      </c>
      <c r="AL606">
        <v>4.4000000000000004</v>
      </c>
      <c r="AM606">
        <v>174</v>
      </c>
      <c r="AN606" t="s">
        <v>155</v>
      </c>
      <c r="AO606">
        <v>2</v>
      </c>
      <c r="AP606" s="28">
        <v>0.92094907407407411</v>
      </c>
      <c r="AQ606">
        <v>47.163635999999997</v>
      </c>
      <c r="AR606">
        <v>-88.490630999999993</v>
      </c>
      <c r="AS606">
        <v>327</v>
      </c>
      <c r="AT606">
        <v>29.6</v>
      </c>
      <c r="AU606">
        <v>12</v>
      </c>
      <c r="AV606">
        <v>10</v>
      </c>
      <c r="AW606" t="s">
        <v>225</v>
      </c>
      <c r="AX606">
        <v>1.2128000000000001</v>
      </c>
      <c r="AY606">
        <v>1.3</v>
      </c>
      <c r="AZ606">
        <v>2.1659999999999999</v>
      </c>
      <c r="BA606">
        <v>14.686999999999999</v>
      </c>
      <c r="BB606">
        <v>14</v>
      </c>
      <c r="BC606">
        <v>0.95</v>
      </c>
      <c r="BD606">
        <v>15.167</v>
      </c>
      <c r="BE606">
        <v>2709.5880000000002</v>
      </c>
      <c r="BF606">
        <v>271.24799999999999</v>
      </c>
      <c r="BG606">
        <v>1.772</v>
      </c>
      <c r="BH606">
        <v>8.0000000000000002E-3</v>
      </c>
      <c r="BI606">
        <v>1.7809999999999999</v>
      </c>
      <c r="BJ606">
        <v>1.3979999999999999</v>
      </c>
      <c r="BK606">
        <v>7.0000000000000001E-3</v>
      </c>
      <c r="BL606">
        <v>1.405</v>
      </c>
      <c r="BM606">
        <v>6.9734999999999996</v>
      </c>
      <c r="BQ606">
        <v>0</v>
      </c>
      <c r="BR606">
        <v>0.29360000000000003</v>
      </c>
      <c r="BS606">
        <v>-5</v>
      </c>
      <c r="BT606">
        <v>5.0000000000000001E-3</v>
      </c>
      <c r="BU606">
        <v>7.1748500000000002</v>
      </c>
      <c r="BV606">
        <v>0</v>
      </c>
      <c r="BW606" t="s">
        <v>155</v>
      </c>
      <c r="BX606">
        <v>0.78900000000000003</v>
      </c>
    </row>
    <row r="607" spans="1:76" x14ac:dyDescent="0.25">
      <c r="A607" s="26">
        <v>43530</v>
      </c>
      <c r="B607" s="29">
        <v>0.71247530092592593</v>
      </c>
      <c r="C607">
        <v>13.287000000000001</v>
      </c>
      <c r="D607">
        <v>2.1046</v>
      </c>
      <c r="E607">
        <v>21045.969429000001</v>
      </c>
      <c r="F607">
        <v>100.6</v>
      </c>
      <c r="G607">
        <v>0.3</v>
      </c>
      <c r="H607">
        <v>941.6</v>
      </c>
      <c r="J607">
        <v>0</v>
      </c>
      <c r="K607">
        <v>0.86929999999999996</v>
      </c>
      <c r="L607">
        <v>11.5503</v>
      </c>
      <c r="M607">
        <v>1.8294999999999999</v>
      </c>
      <c r="N607">
        <v>87.469899999999996</v>
      </c>
      <c r="O607">
        <v>0.27760000000000001</v>
      </c>
      <c r="P607">
        <v>87.7</v>
      </c>
      <c r="Q607">
        <v>68.987499999999997</v>
      </c>
      <c r="R607">
        <v>0.219</v>
      </c>
      <c r="S607">
        <v>69.2</v>
      </c>
      <c r="T607">
        <v>941.58849999999995</v>
      </c>
      <c r="W607">
        <v>0</v>
      </c>
      <c r="X607">
        <v>0</v>
      </c>
      <c r="Y607">
        <v>11.4</v>
      </c>
      <c r="Z607">
        <v>856</v>
      </c>
      <c r="AA607">
        <v>843</v>
      </c>
      <c r="AB607">
        <v>844</v>
      </c>
      <c r="AC607">
        <v>89</v>
      </c>
      <c r="AD607">
        <v>18</v>
      </c>
      <c r="AE607">
        <v>0.41</v>
      </c>
      <c r="AF607">
        <v>981</v>
      </c>
      <c r="AG607">
        <v>-4</v>
      </c>
      <c r="AH607">
        <v>38</v>
      </c>
      <c r="AI607">
        <v>35</v>
      </c>
      <c r="AJ607">
        <v>190</v>
      </c>
      <c r="AK607">
        <v>168</v>
      </c>
      <c r="AL607">
        <v>4.4000000000000004</v>
      </c>
      <c r="AM607">
        <v>174</v>
      </c>
      <c r="AN607" t="s">
        <v>155</v>
      </c>
      <c r="AO607">
        <v>2</v>
      </c>
      <c r="AP607" s="28">
        <v>0.92096064814814815</v>
      </c>
      <c r="AQ607">
        <v>47.163601999999997</v>
      </c>
      <c r="AR607">
        <v>-88.490829000000005</v>
      </c>
      <c r="AS607">
        <v>327</v>
      </c>
      <c r="AT607">
        <v>32.200000000000003</v>
      </c>
      <c r="AU607">
        <v>12</v>
      </c>
      <c r="AV607">
        <v>10</v>
      </c>
      <c r="AW607" t="s">
        <v>225</v>
      </c>
      <c r="AX607">
        <v>1.0468</v>
      </c>
      <c r="AY607">
        <v>1.3468</v>
      </c>
      <c r="AZ607">
        <v>1.9</v>
      </c>
      <c r="BA607">
        <v>14.686999999999999</v>
      </c>
      <c r="BB607">
        <v>14.1</v>
      </c>
      <c r="BC607">
        <v>0.96</v>
      </c>
      <c r="BD607">
        <v>15.04</v>
      </c>
      <c r="BE607">
        <v>2706.9650000000001</v>
      </c>
      <c r="BF607">
        <v>272.89100000000002</v>
      </c>
      <c r="BG607">
        <v>2.1469999999999998</v>
      </c>
      <c r="BH607">
        <v>7.0000000000000001E-3</v>
      </c>
      <c r="BI607">
        <v>2.1539999999999999</v>
      </c>
      <c r="BJ607">
        <v>1.6930000000000001</v>
      </c>
      <c r="BK607">
        <v>5.0000000000000001E-3</v>
      </c>
      <c r="BL607">
        <v>1.6990000000000001</v>
      </c>
      <c r="BM607">
        <v>7.0075000000000003</v>
      </c>
      <c r="BQ607">
        <v>0</v>
      </c>
      <c r="BR607">
        <v>0.15092</v>
      </c>
      <c r="BS607">
        <v>-5</v>
      </c>
      <c r="BT607">
        <v>5.8799999999999998E-3</v>
      </c>
      <c r="BU607">
        <v>3.6881080000000002</v>
      </c>
      <c r="BV607">
        <v>0</v>
      </c>
      <c r="BW607" t="s">
        <v>155</v>
      </c>
      <c r="BX607">
        <v>0.78900000000000003</v>
      </c>
    </row>
    <row r="608" spans="1:76" x14ac:dyDescent="0.25">
      <c r="A608" s="26">
        <v>43530</v>
      </c>
      <c r="B608" s="29">
        <v>0.71248687500000007</v>
      </c>
      <c r="C608">
        <v>13.573</v>
      </c>
      <c r="D608">
        <v>2.0628000000000002</v>
      </c>
      <c r="E608">
        <v>20627.621528</v>
      </c>
      <c r="F608">
        <v>109.3</v>
      </c>
      <c r="G608">
        <v>0.3</v>
      </c>
      <c r="H608">
        <v>1006.7</v>
      </c>
      <c r="J608">
        <v>0</v>
      </c>
      <c r="K608">
        <v>0.86739999999999995</v>
      </c>
      <c r="L608">
        <v>11.773400000000001</v>
      </c>
      <c r="M608">
        <v>1.7892999999999999</v>
      </c>
      <c r="N608">
        <v>94.8416</v>
      </c>
      <c r="O608">
        <v>0.26019999999999999</v>
      </c>
      <c r="P608">
        <v>95.1</v>
      </c>
      <c r="Q608">
        <v>74.801599999999993</v>
      </c>
      <c r="R608">
        <v>0.20519999999999999</v>
      </c>
      <c r="S608">
        <v>75</v>
      </c>
      <c r="T608">
        <v>1006.729</v>
      </c>
      <c r="W608">
        <v>0</v>
      </c>
      <c r="X608">
        <v>0</v>
      </c>
      <c r="Y608">
        <v>11.4</v>
      </c>
      <c r="Z608">
        <v>856</v>
      </c>
      <c r="AA608">
        <v>842</v>
      </c>
      <c r="AB608">
        <v>846</v>
      </c>
      <c r="AC608">
        <v>89</v>
      </c>
      <c r="AD608">
        <v>18</v>
      </c>
      <c r="AE608">
        <v>0.41</v>
      </c>
      <c r="AF608">
        <v>981</v>
      </c>
      <c r="AG608">
        <v>-4</v>
      </c>
      <c r="AH608">
        <v>38</v>
      </c>
      <c r="AI608">
        <v>35</v>
      </c>
      <c r="AJ608">
        <v>190</v>
      </c>
      <c r="AK608">
        <v>168</v>
      </c>
      <c r="AL608">
        <v>4.4000000000000004</v>
      </c>
      <c r="AM608">
        <v>174</v>
      </c>
      <c r="AN608" t="s">
        <v>155</v>
      </c>
      <c r="AO608">
        <v>2</v>
      </c>
      <c r="AP608" s="28">
        <v>0.92097222222222219</v>
      </c>
      <c r="AQ608">
        <v>47.163573999999997</v>
      </c>
      <c r="AR608">
        <v>-88.491037000000006</v>
      </c>
      <c r="AS608">
        <v>326.89999999999998</v>
      </c>
      <c r="AT608">
        <v>34.1</v>
      </c>
      <c r="AU608">
        <v>12</v>
      </c>
      <c r="AV608">
        <v>10</v>
      </c>
      <c r="AW608" t="s">
        <v>225</v>
      </c>
      <c r="AX608">
        <v>1.0531999999999999</v>
      </c>
      <c r="AY608">
        <v>1.4</v>
      </c>
      <c r="AZ608">
        <v>1.9</v>
      </c>
      <c r="BA608">
        <v>14.686999999999999</v>
      </c>
      <c r="BB608">
        <v>13.9</v>
      </c>
      <c r="BC608">
        <v>0.95</v>
      </c>
      <c r="BD608">
        <v>15.282</v>
      </c>
      <c r="BE608">
        <v>2720.8789999999999</v>
      </c>
      <c r="BF608">
        <v>263.19099999999997</v>
      </c>
      <c r="BG608">
        <v>2.2949999999999999</v>
      </c>
      <c r="BH608">
        <v>6.0000000000000001E-3</v>
      </c>
      <c r="BI608">
        <v>2.302</v>
      </c>
      <c r="BJ608">
        <v>1.81</v>
      </c>
      <c r="BK608">
        <v>5.0000000000000001E-3</v>
      </c>
      <c r="BL608">
        <v>1.8149999999999999</v>
      </c>
      <c r="BM608">
        <v>7.3880999999999997</v>
      </c>
      <c r="BQ608">
        <v>0</v>
      </c>
      <c r="BR608">
        <v>6.0080000000000001E-2</v>
      </c>
      <c r="BS608">
        <v>-5</v>
      </c>
      <c r="BT608">
        <v>5.1200000000000004E-3</v>
      </c>
      <c r="BU608">
        <v>1.468205</v>
      </c>
      <c r="BV608">
        <v>0</v>
      </c>
      <c r="BW608" t="s">
        <v>155</v>
      </c>
      <c r="BX608">
        <v>0.78900000000000003</v>
      </c>
    </row>
    <row r="609" spans="1:76" x14ac:dyDescent="0.25">
      <c r="A609" s="26">
        <v>43530</v>
      </c>
      <c r="B609" s="29">
        <v>0.712498449074074</v>
      </c>
      <c r="C609">
        <v>14.035</v>
      </c>
      <c r="D609">
        <v>0.88280000000000003</v>
      </c>
      <c r="E609">
        <v>8827.7250000000004</v>
      </c>
      <c r="F609">
        <v>112.5</v>
      </c>
      <c r="G609">
        <v>0.3</v>
      </c>
      <c r="H609">
        <v>857.5</v>
      </c>
      <c r="J609">
        <v>0</v>
      </c>
      <c r="K609">
        <v>0.87429999999999997</v>
      </c>
      <c r="L609">
        <v>12.270799999999999</v>
      </c>
      <c r="M609">
        <v>0.77180000000000004</v>
      </c>
      <c r="N609">
        <v>98.350399999999993</v>
      </c>
      <c r="O609">
        <v>0.26229999999999998</v>
      </c>
      <c r="P609">
        <v>98.6</v>
      </c>
      <c r="Q609">
        <v>77.569000000000003</v>
      </c>
      <c r="R609">
        <v>0.2069</v>
      </c>
      <c r="S609">
        <v>77.8</v>
      </c>
      <c r="T609">
        <v>857.51980000000003</v>
      </c>
      <c r="W609">
        <v>0</v>
      </c>
      <c r="X609">
        <v>0</v>
      </c>
      <c r="Y609">
        <v>11.4</v>
      </c>
      <c r="Z609">
        <v>856</v>
      </c>
      <c r="AA609">
        <v>842</v>
      </c>
      <c r="AB609">
        <v>844</v>
      </c>
      <c r="AC609">
        <v>89</v>
      </c>
      <c r="AD609">
        <v>18</v>
      </c>
      <c r="AE609">
        <v>0.41</v>
      </c>
      <c r="AF609">
        <v>981</v>
      </c>
      <c r="AG609">
        <v>-4</v>
      </c>
      <c r="AH609">
        <v>38</v>
      </c>
      <c r="AI609">
        <v>35</v>
      </c>
      <c r="AJ609">
        <v>190</v>
      </c>
      <c r="AK609">
        <v>168</v>
      </c>
      <c r="AL609">
        <v>4.4000000000000004</v>
      </c>
      <c r="AM609">
        <v>174</v>
      </c>
      <c r="AN609" t="s">
        <v>155</v>
      </c>
      <c r="AO609">
        <v>2</v>
      </c>
      <c r="AP609" s="28">
        <v>0.92098379629629623</v>
      </c>
      <c r="AQ609">
        <v>47.163541000000002</v>
      </c>
      <c r="AR609">
        <v>-88.491229000000004</v>
      </c>
      <c r="AS609">
        <v>326.7</v>
      </c>
      <c r="AT609">
        <v>34.1</v>
      </c>
      <c r="AU609">
        <v>12</v>
      </c>
      <c r="AV609">
        <v>10</v>
      </c>
      <c r="AW609" t="s">
        <v>225</v>
      </c>
      <c r="AX609">
        <v>1.0468</v>
      </c>
      <c r="AY609">
        <v>1.4</v>
      </c>
      <c r="AZ609">
        <v>1.9</v>
      </c>
      <c r="BA609">
        <v>14.686999999999999</v>
      </c>
      <c r="BB609">
        <v>14.69</v>
      </c>
      <c r="BC609">
        <v>1</v>
      </c>
      <c r="BD609">
        <v>14.378</v>
      </c>
      <c r="BE609">
        <v>2951.7959999999998</v>
      </c>
      <c r="BF609">
        <v>118.167</v>
      </c>
      <c r="BG609">
        <v>2.4780000000000002</v>
      </c>
      <c r="BH609">
        <v>7.0000000000000001E-3</v>
      </c>
      <c r="BI609">
        <v>2.484</v>
      </c>
      <c r="BJ609">
        <v>1.954</v>
      </c>
      <c r="BK609">
        <v>5.0000000000000001E-3</v>
      </c>
      <c r="BL609">
        <v>1.9590000000000001</v>
      </c>
      <c r="BM609">
        <v>6.5503999999999998</v>
      </c>
      <c r="BQ609">
        <v>0</v>
      </c>
      <c r="BR609">
        <v>0.16</v>
      </c>
      <c r="BS609">
        <v>-5</v>
      </c>
      <c r="BT609">
        <v>5.8799999999999998E-3</v>
      </c>
      <c r="BU609">
        <v>3.91</v>
      </c>
      <c r="BV609">
        <v>0</v>
      </c>
      <c r="BW609" t="s">
        <v>155</v>
      </c>
      <c r="BX609">
        <v>0.78900000000000003</v>
      </c>
    </row>
    <row r="610" spans="1:76" x14ac:dyDescent="0.25">
      <c r="A610" s="26">
        <v>43530</v>
      </c>
      <c r="B610" s="29">
        <v>0.71251002314814815</v>
      </c>
      <c r="C610">
        <v>14.034000000000001</v>
      </c>
      <c r="D610">
        <v>0.95189999999999997</v>
      </c>
      <c r="E610">
        <v>9519.3916669999999</v>
      </c>
      <c r="F610">
        <v>113</v>
      </c>
      <c r="G610">
        <v>0.3</v>
      </c>
      <c r="H610">
        <v>641.20000000000005</v>
      </c>
      <c r="J610">
        <v>0</v>
      </c>
      <c r="K610">
        <v>0.87390000000000001</v>
      </c>
      <c r="L610">
        <v>12.264099999999999</v>
      </c>
      <c r="M610">
        <v>0.83189999999999997</v>
      </c>
      <c r="N610">
        <v>98.720200000000006</v>
      </c>
      <c r="O610">
        <v>0.26219999999999999</v>
      </c>
      <c r="P610">
        <v>99</v>
      </c>
      <c r="Q610">
        <v>77.860600000000005</v>
      </c>
      <c r="R610">
        <v>0.20680000000000001</v>
      </c>
      <c r="S610">
        <v>78.099999999999994</v>
      </c>
      <c r="T610">
        <v>641.1617</v>
      </c>
      <c r="W610">
        <v>0</v>
      </c>
      <c r="X610">
        <v>0</v>
      </c>
      <c r="Y610">
        <v>11.4</v>
      </c>
      <c r="Z610">
        <v>856</v>
      </c>
      <c r="AA610">
        <v>842</v>
      </c>
      <c r="AB610">
        <v>843</v>
      </c>
      <c r="AC610">
        <v>89</v>
      </c>
      <c r="AD610">
        <v>18</v>
      </c>
      <c r="AE610">
        <v>0.41</v>
      </c>
      <c r="AF610">
        <v>981</v>
      </c>
      <c r="AG610">
        <v>-4</v>
      </c>
      <c r="AH610">
        <v>38</v>
      </c>
      <c r="AI610">
        <v>35</v>
      </c>
      <c r="AJ610">
        <v>190</v>
      </c>
      <c r="AK610">
        <v>168</v>
      </c>
      <c r="AL610">
        <v>4.4000000000000004</v>
      </c>
      <c r="AM610">
        <v>174</v>
      </c>
      <c r="AN610" t="s">
        <v>155</v>
      </c>
      <c r="AO610">
        <v>2</v>
      </c>
      <c r="AP610" s="28">
        <v>0.92099537037037038</v>
      </c>
      <c r="AQ610">
        <v>47.163497999999997</v>
      </c>
      <c r="AR610">
        <v>-88.491388999999998</v>
      </c>
      <c r="AS610">
        <v>326.39999999999998</v>
      </c>
      <c r="AT610">
        <v>31.8</v>
      </c>
      <c r="AU610">
        <v>12</v>
      </c>
      <c r="AV610">
        <v>10</v>
      </c>
      <c r="AW610" t="s">
        <v>225</v>
      </c>
      <c r="AX610">
        <v>1.1000000000000001</v>
      </c>
      <c r="AY610">
        <v>1.4</v>
      </c>
      <c r="AZ610">
        <v>1.9</v>
      </c>
      <c r="BA610">
        <v>14.686999999999999</v>
      </c>
      <c r="BB610">
        <v>14.65</v>
      </c>
      <c r="BC610">
        <v>1</v>
      </c>
      <c r="BD610">
        <v>14.428000000000001</v>
      </c>
      <c r="BE610">
        <v>2943.0369999999998</v>
      </c>
      <c r="BF610">
        <v>127.062</v>
      </c>
      <c r="BG610">
        <v>2.4809999999999999</v>
      </c>
      <c r="BH610">
        <v>7.0000000000000001E-3</v>
      </c>
      <c r="BI610">
        <v>2.4870000000000001</v>
      </c>
      <c r="BJ610">
        <v>1.9570000000000001</v>
      </c>
      <c r="BK610">
        <v>5.0000000000000001E-3</v>
      </c>
      <c r="BL610">
        <v>1.962</v>
      </c>
      <c r="BM610">
        <v>4.8859000000000004</v>
      </c>
      <c r="BQ610">
        <v>0</v>
      </c>
      <c r="BR610">
        <v>4.7399999999999998E-2</v>
      </c>
      <c r="BS610">
        <v>-5</v>
      </c>
      <c r="BT610">
        <v>6.0000000000000001E-3</v>
      </c>
      <c r="BU610">
        <v>1.158337</v>
      </c>
      <c r="BV610">
        <v>0</v>
      </c>
      <c r="BW610" t="s">
        <v>155</v>
      </c>
      <c r="BX610">
        <v>0.78900000000000003</v>
      </c>
    </row>
    <row r="611" spans="1:76" x14ac:dyDescent="0.25">
      <c r="A611" s="26">
        <v>43530</v>
      </c>
      <c r="B611" s="29">
        <v>0.71252159722222219</v>
      </c>
      <c r="C611">
        <v>13.750999999999999</v>
      </c>
      <c r="D611">
        <v>1.4592000000000001</v>
      </c>
      <c r="E611">
        <v>14591.617294</v>
      </c>
      <c r="F611">
        <v>114.2</v>
      </c>
      <c r="G611">
        <v>0.4</v>
      </c>
      <c r="H611">
        <v>619.70000000000005</v>
      </c>
      <c r="J611">
        <v>0</v>
      </c>
      <c r="K611">
        <v>0.87170000000000003</v>
      </c>
      <c r="L611">
        <v>11.986800000000001</v>
      </c>
      <c r="M611">
        <v>1.2719</v>
      </c>
      <c r="N611">
        <v>99.559299999999993</v>
      </c>
      <c r="O611">
        <v>0.34870000000000001</v>
      </c>
      <c r="P611">
        <v>99.9</v>
      </c>
      <c r="Q611">
        <v>78.522400000000005</v>
      </c>
      <c r="R611">
        <v>0.27500000000000002</v>
      </c>
      <c r="S611">
        <v>78.8</v>
      </c>
      <c r="T611">
        <v>619.72410000000002</v>
      </c>
      <c r="W611">
        <v>0</v>
      </c>
      <c r="X611">
        <v>0</v>
      </c>
      <c r="Y611">
        <v>11.4</v>
      </c>
      <c r="Z611">
        <v>857</v>
      </c>
      <c r="AA611">
        <v>842</v>
      </c>
      <c r="AB611">
        <v>844</v>
      </c>
      <c r="AC611">
        <v>89</v>
      </c>
      <c r="AD611">
        <v>18</v>
      </c>
      <c r="AE611">
        <v>0.41</v>
      </c>
      <c r="AF611">
        <v>981</v>
      </c>
      <c r="AG611">
        <v>-4</v>
      </c>
      <c r="AH611">
        <v>38</v>
      </c>
      <c r="AI611">
        <v>35</v>
      </c>
      <c r="AJ611">
        <v>190</v>
      </c>
      <c r="AK611">
        <v>168</v>
      </c>
      <c r="AL611">
        <v>4.4000000000000004</v>
      </c>
      <c r="AM611">
        <v>174</v>
      </c>
      <c r="AN611" t="s">
        <v>155</v>
      </c>
      <c r="AO611">
        <v>2</v>
      </c>
      <c r="AP611" s="28">
        <v>0.92100694444444453</v>
      </c>
      <c r="AQ611">
        <v>47.163445000000003</v>
      </c>
      <c r="AR611">
        <v>-88.491524999999996</v>
      </c>
      <c r="AS611">
        <v>325.89999999999998</v>
      </c>
      <c r="AT611">
        <v>29.2</v>
      </c>
      <c r="AU611">
        <v>12</v>
      </c>
      <c r="AV611">
        <v>10</v>
      </c>
      <c r="AW611" t="s">
        <v>225</v>
      </c>
      <c r="AX611">
        <v>1.1000000000000001</v>
      </c>
      <c r="AY611">
        <v>1.4468000000000001</v>
      </c>
      <c r="AZ611">
        <v>1.9468000000000001</v>
      </c>
      <c r="BA611">
        <v>14.686999999999999</v>
      </c>
      <c r="BB611">
        <v>14.38</v>
      </c>
      <c r="BC611">
        <v>0.98</v>
      </c>
      <c r="BD611">
        <v>14.721</v>
      </c>
      <c r="BE611">
        <v>2841.6970000000001</v>
      </c>
      <c r="BF611">
        <v>191.917</v>
      </c>
      <c r="BG611">
        <v>2.472</v>
      </c>
      <c r="BH611">
        <v>8.9999999999999993E-3</v>
      </c>
      <c r="BI611">
        <v>2.48</v>
      </c>
      <c r="BJ611">
        <v>1.9490000000000001</v>
      </c>
      <c r="BK611">
        <v>7.0000000000000001E-3</v>
      </c>
      <c r="BL611">
        <v>1.956</v>
      </c>
      <c r="BM611">
        <v>4.6654</v>
      </c>
      <c r="BQ611">
        <v>0</v>
      </c>
      <c r="BR611">
        <v>0.35648000000000002</v>
      </c>
      <c r="BS611">
        <v>-5</v>
      </c>
      <c r="BT611">
        <v>5.1200000000000004E-3</v>
      </c>
      <c r="BU611">
        <v>8.7114799999999999</v>
      </c>
      <c r="BV611">
        <v>0</v>
      </c>
      <c r="BW611" t="s">
        <v>155</v>
      </c>
      <c r="BX611">
        <v>0.78900000000000003</v>
      </c>
    </row>
    <row r="612" spans="1:76" x14ac:dyDescent="0.25">
      <c r="A612" s="26">
        <v>43530</v>
      </c>
      <c r="B612" s="29">
        <v>0.71253317129629634</v>
      </c>
      <c r="C612">
        <v>13.552</v>
      </c>
      <c r="D612">
        <v>1.7627999999999999</v>
      </c>
      <c r="E612">
        <v>17627.502096</v>
      </c>
      <c r="F612">
        <v>116.1</v>
      </c>
      <c r="G612">
        <v>0.4</v>
      </c>
      <c r="H612">
        <v>724.9</v>
      </c>
      <c r="J612">
        <v>0</v>
      </c>
      <c r="K612">
        <v>0.87050000000000005</v>
      </c>
      <c r="L612">
        <v>11.7963</v>
      </c>
      <c r="M612">
        <v>1.5344</v>
      </c>
      <c r="N612">
        <v>101.08669999999999</v>
      </c>
      <c r="O612">
        <v>0.34820000000000001</v>
      </c>
      <c r="P612">
        <v>101.4</v>
      </c>
      <c r="Q612">
        <v>79.727099999999993</v>
      </c>
      <c r="R612">
        <v>0.27460000000000001</v>
      </c>
      <c r="S612">
        <v>80</v>
      </c>
      <c r="T612">
        <v>724.90959999999995</v>
      </c>
      <c r="W612">
        <v>0</v>
      </c>
      <c r="X612">
        <v>0</v>
      </c>
      <c r="Y612">
        <v>11.4</v>
      </c>
      <c r="Z612">
        <v>858</v>
      </c>
      <c r="AA612">
        <v>843</v>
      </c>
      <c r="AB612">
        <v>845</v>
      </c>
      <c r="AC612">
        <v>89</v>
      </c>
      <c r="AD612">
        <v>18</v>
      </c>
      <c r="AE612">
        <v>0.41</v>
      </c>
      <c r="AF612">
        <v>981</v>
      </c>
      <c r="AG612">
        <v>-4</v>
      </c>
      <c r="AH612">
        <v>38</v>
      </c>
      <c r="AI612">
        <v>35</v>
      </c>
      <c r="AJ612">
        <v>190</v>
      </c>
      <c r="AK612">
        <v>168</v>
      </c>
      <c r="AL612">
        <v>4.4000000000000004</v>
      </c>
      <c r="AM612">
        <v>174.2</v>
      </c>
      <c r="AN612" t="s">
        <v>155</v>
      </c>
      <c r="AO612">
        <v>2</v>
      </c>
      <c r="AP612" s="28">
        <v>0.92101851851851846</v>
      </c>
      <c r="AQ612">
        <v>47.163339000000001</v>
      </c>
      <c r="AR612">
        <v>-88.491664999999998</v>
      </c>
      <c r="AS612">
        <v>333.8</v>
      </c>
      <c r="AT612">
        <v>27.9</v>
      </c>
      <c r="AU612">
        <v>12</v>
      </c>
      <c r="AV612">
        <v>10</v>
      </c>
      <c r="AW612" t="s">
        <v>225</v>
      </c>
      <c r="AX612">
        <v>1.1000000000000001</v>
      </c>
      <c r="AY612">
        <v>1.5</v>
      </c>
      <c r="AZ612">
        <v>2</v>
      </c>
      <c r="BA612">
        <v>14.686999999999999</v>
      </c>
      <c r="BB612">
        <v>14.24</v>
      </c>
      <c r="BC612">
        <v>0.97</v>
      </c>
      <c r="BD612">
        <v>14.882999999999999</v>
      </c>
      <c r="BE612">
        <v>2779.2629999999999</v>
      </c>
      <c r="BF612">
        <v>230.09</v>
      </c>
      <c r="BG612">
        <v>2.4940000000000002</v>
      </c>
      <c r="BH612">
        <v>8.9999999999999993E-3</v>
      </c>
      <c r="BI612">
        <v>2.5030000000000001</v>
      </c>
      <c r="BJ612">
        <v>1.9670000000000001</v>
      </c>
      <c r="BK612">
        <v>7.0000000000000001E-3</v>
      </c>
      <c r="BL612">
        <v>1.974</v>
      </c>
      <c r="BM612">
        <v>5.4234999999999998</v>
      </c>
      <c r="BQ612">
        <v>0</v>
      </c>
      <c r="BR612">
        <v>0.22852</v>
      </c>
      <c r="BS612">
        <v>-5</v>
      </c>
      <c r="BT612">
        <v>5.8799999999999998E-3</v>
      </c>
      <c r="BU612">
        <v>5.5844579999999997</v>
      </c>
      <c r="BV612">
        <v>0</v>
      </c>
      <c r="BW612" t="s">
        <v>155</v>
      </c>
      <c r="BX612">
        <v>0.78900000000000003</v>
      </c>
    </row>
    <row r="613" spans="1:76" x14ac:dyDescent="0.25">
      <c r="A613" s="26">
        <v>43530</v>
      </c>
      <c r="B613" s="29">
        <v>0.71254474537037027</v>
      </c>
      <c r="C613">
        <v>13.558999999999999</v>
      </c>
      <c r="D613">
        <v>1.7982</v>
      </c>
      <c r="E613">
        <v>17982.051282</v>
      </c>
      <c r="F613">
        <v>117.8</v>
      </c>
      <c r="G613">
        <v>0.4</v>
      </c>
      <c r="H613">
        <v>835.2</v>
      </c>
      <c r="J613">
        <v>0</v>
      </c>
      <c r="K613">
        <v>0.87</v>
      </c>
      <c r="L613">
        <v>11.7964</v>
      </c>
      <c r="M613">
        <v>1.5644</v>
      </c>
      <c r="N613">
        <v>102.5278</v>
      </c>
      <c r="O613">
        <v>0.34799999999999998</v>
      </c>
      <c r="P613">
        <v>102.9</v>
      </c>
      <c r="Q613">
        <v>80.863699999999994</v>
      </c>
      <c r="R613">
        <v>0.27450000000000002</v>
      </c>
      <c r="S613">
        <v>81.099999999999994</v>
      </c>
      <c r="T613">
        <v>835.24829999999997</v>
      </c>
      <c r="W613">
        <v>0</v>
      </c>
      <c r="X613">
        <v>0</v>
      </c>
      <c r="Y613">
        <v>11.4</v>
      </c>
      <c r="Z613">
        <v>859</v>
      </c>
      <c r="AA613">
        <v>845</v>
      </c>
      <c r="AB613">
        <v>846</v>
      </c>
      <c r="AC613">
        <v>89</v>
      </c>
      <c r="AD613">
        <v>18</v>
      </c>
      <c r="AE613">
        <v>0.41</v>
      </c>
      <c r="AF613">
        <v>981</v>
      </c>
      <c r="AG613">
        <v>-4</v>
      </c>
      <c r="AH613">
        <v>38</v>
      </c>
      <c r="AI613">
        <v>35</v>
      </c>
      <c r="AJ613">
        <v>190</v>
      </c>
      <c r="AK613">
        <v>168</v>
      </c>
      <c r="AL613">
        <v>4.4000000000000004</v>
      </c>
      <c r="AM613">
        <v>174.6</v>
      </c>
      <c r="AN613" t="s">
        <v>155</v>
      </c>
      <c r="AO613">
        <v>2</v>
      </c>
      <c r="AP613" s="28">
        <v>0.92103009259259261</v>
      </c>
      <c r="AQ613">
        <v>47.163212999999999</v>
      </c>
      <c r="AR613">
        <v>-88.491793999999999</v>
      </c>
      <c r="AS613">
        <v>342.7</v>
      </c>
      <c r="AT613">
        <v>27.8</v>
      </c>
      <c r="AU613">
        <v>12</v>
      </c>
      <c r="AV613">
        <v>11</v>
      </c>
      <c r="AW613" t="s">
        <v>222</v>
      </c>
      <c r="AX613">
        <v>1.1468</v>
      </c>
      <c r="AY613">
        <v>1.5468</v>
      </c>
      <c r="AZ613">
        <v>2.0468000000000002</v>
      </c>
      <c r="BA613">
        <v>14.686999999999999</v>
      </c>
      <c r="BB613">
        <v>14.19</v>
      </c>
      <c r="BC613">
        <v>0.97</v>
      </c>
      <c r="BD613">
        <v>14.944000000000001</v>
      </c>
      <c r="BE613">
        <v>2770.752</v>
      </c>
      <c r="BF613">
        <v>233.87200000000001</v>
      </c>
      <c r="BG613">
        <v>2.5219999999999998</v>
      </c>
      <c r="BH613">
        <v>8.9999999999999993E-3</v>
      </c>
      <c r="BI613">
        <v>2.5299999999999998</v>
      </c>
      <c r="BJ613">
        <v>1.9890000000000001</v>
      </c>
      <c r="BK613">
        <v>7.0000000000000001E-3</v>
      </c>
      <c r="BL613">
        <v>1.996</v>
      </c>
      <c r="BM613">
        <v>6.2298</v>
      </c>
      <c r="BQ613">
        <v>0</v>
      </c>
      <c r="BR613">
        <v>6.522E-2</v>
      </c>
      <c r="BS613">
        <v>-5</v>
      </c>
      <c r="BT613">
        <v>6.0000000000000001E-3</v>
      </c>
      <c r="BU613">
        <v>1.5938079999999999</v>
      </c>
      <c r="BV613">
        <v>0</v>
      </c>
      <c r="BW613" t="s">
        <v>155</v>
      </c>
      <c r="BX613">
        <v>0.78900000000000003</v>
      </c>
    </row>
    <row r="614" spans="1:76" x14ac:dyDescent="0.25">
      <c r="A614" s="26">
        <v>43530</v>
      </c>
      <c r="B614" s="29">
        <v>0.71255631944444442</v>
      </c>
      <c r="C614">
        <v>13.542</v>
      </c>
      <c r="D614">
        <v>1.8183</v>
      </c>
      <c r="E614">
        <v>18182.654424</v>
      </c>
      <c r="F614">
        <v>119.2</v>
      </c>
      <c r="G614">
        <v>0.4</v>
      </c>
      <c r="H614">
        <v>884.3</v>
      </c>
      <c r="J614">
        <v>0</v>
      </c>
      <c r="K614">
        <v>0.86990000000000001</v>
      </c>
      <c r="L614">
        <v>11.7804</v>
      </c>
      <c r="M614">
        <v>1.5817000000000001</v>
      </c>
      <c r="N614">
        <v>103.6768</v>
      </c>
      <c r="O614">
        <v>0.34799999999999998</v>
      </c>
      <c r="P614">
        <v>104</v>
      </c>
      <c r="Q614">
        <v>81.769900000000007</v>
      </c>
      <c r="R614">
        <v>0.27439999999999998</v>
      </c>
      <c r="S614">
        <v>82</v>
      </c>
      <c r="T614">
        <v>884.31399999999996</v>
      </c>
      <c r="W614">
        <v>0</v>
      </c>
      <c r="X614">
        <v>0</v>
      </c>
      <c r="Y614">
        <v>11.5</v>
      </c>
      <c r="Z614">
        <v>860</v>
      </c>
      <c r="AA614">
        <v>846</v>
      </c>
      <c r="AB614">
        <v>846</v>
      </c>
      <c r="AC614">
        <v>89</v>
      </c>
      <c r="AD614">
        <v>18</v>
      </c>
      <c r="AE614">
        <v>0.41</v>
      </c>
      <c r="AF614">
        <v>981</v>
      </c>
      <c r="AG614">
        <v>-4</v>
      </c>
      <c r="AH614">
        <v>38</v>
      </c>
      <c r="AI614">
        <v>35</v>
      </c>
      <c r="AJ614">
        <v>190</v>
      </c>
      <c r="AK614">
        <v>168</v>
      </c>
      <c r="AL614">
        <v>4.4000000000000004</v>
      </c>
      <c r="AM614">
        <v>175</v>
      </c>
      <c r="AN614" t="s">
        <v>155</v>
      </c>
      <c r="AO614">
        <v>2</v>
      </c>
      <c r="AP614" s="28">
        <v>0.92104166666666665</v>
      </c>
      <c r="AQ614">
        <v>47.163117</v>
      </c>
      <c r="AR614">
        <v>-88.491892000000007</v>
      </c>
      <c r="AS614">
        <v>341.8</v>
      </c>
      <c r="AT614">
        <v>28.5</v>
      </c>
      <c r="AU614">
        <v>12</v>
      </c>
      <c r="AV614">
        <v>11</v>
      </c>
      <c r="AW614" t="s">
        <v>222</v>
      </c>
      <c r="AX614">
        <v>1.2467999999999999</v>
      </c>
      <c r="AY614">
        <v>1.6468</v>
      </c>
      <c r="AZ614">
        <v>2.1936</v>
      </c>
      <c r="BA614">
        <v>14.686999999999999</v>
      </c>
      <c r="BB614">
        <v>14.18</v>
      </c>
      <c r="BC614">
        <v>0.97</v>
      </c>
      <c r="BD614">
        <v>14.956</v>
      </c>
      <c r="BE614">
        <v>2765.7150000000001</v>
      </c>
      <c r="BF614">
        <v>236.34700000000001</v>
      </c>
      <c r="BG614">
        <v>2.5489999999999999</v>
      </c>
      <c r="BH614">
        <v>8.9999999999999993E-3</v>
      </c>
      <c r="BI614">
        <v>2.5579999999999998</v>
      </c>
      <c r="BJ614">
        <v>2.0099999999999998</v>
      </c>
      <c r="BK614">
        <v>7.0000000000000001E-3</v>
      </c>
      <c r="BL614">
        <v>2.0169999999999999</v>
      </c>
      <c r="BM614">
        <v>6.5928000000000004</v>
      </c>
      <c r="BQ614">
        <v>0</v>
      </c>
      <c r="BR614">
        <v>0.28268799999999999</v>
      </c>
      <c r="BS614">
        <v>-5</v>
      </c>
      <c r="BT614">
        <v>5.1200000000000004E-3</v>
      </c>
      <c r="BU614">
        <v>6.9081809999999999</v>
      </c>
      <c r="BV614">
        <v>0</v>
      </c>
      <c r="BW614" t="s">
        <v>155</v>
      </c>
      <c r="BX614">
        <v>0.78900000000000003</v>
      </c>
    </row>
    <row r="615" spans="1:76" x14ac:dyDescent="0.25">
      <c r="A615" s="26">
        <v>43530</v>
      </c>
      <c r="B615" s="29">
        <v>0.71256789351851857</v>
      </c>
      <c r="C615">
        <v>13.249000000000001</v>
      </c>
      <c r="D615">
        <v>2.2759999999999998</v>
      </c>
      <c r="E615">
        <v>22760.441298999998</v>
      </c>
      <c r="F615">
        <v>120.1</v>
      </c>
      <c r="G615">
        <v>0.4</v>
      </c>
      <c r="H615">
        <v>923.9</v>
      </c>
      <c r="J615">
        <v>0</v>
      </c>
      <c r="K615">
        <v>0.86809999999999998</v>
      </c>
      <c r="L615">
        <v>11.500999999999999</v>
      </c>
      <c r="M615">
        <v>1.9758</v>
      </c>
      <c r="N615">
        <v>104.2435</v>
      </c>
      <c r="O615">
        <v>0.34720000000000001</v>
      </c>
      <c r="P615">
        <v>104.6</v>
      </c>
      <c r="Q615">
        <v>82.216899999999995</v>
      </c>
      <c r="R615">
        <v>0.27389999999999998</v>
      </c>
      <c r="S615">
        <v>82.5</v>
      </c>
      <c r="T615">
        <v>923.87329999999997</v>
      </c>
      <c r="W615">
        <v>0</v>
      </c>
      <c r="X615">
        <v>0</v>
      </c>
      <c r="Y615">
        <v>11.4</v>
      </c>
      <c r="Z615">
        <v>864</v>
      </c>
      <c r="AA615">
        <v>850</v>
      </c>
      <c r="AB615">
        <v>850</v>
      </c>
      <c r="AC615">
        <v>89</v>
      </c>
      <c r="AD615">
        <v>18</v>
      </c>
      <c r="AE615">
        <v>0.41</v>
      </c>
      <c r="AF615">
        <v>981</v>
      </c>
      <c r="AG615">
        <v>-4</v>
      </c>
      <c r="AH615">
        <v>38</v>
      </c>
      <c r="AI615">
        <v>35</v>
      </c>
      <c r="AJ615">
        <v>190</v>
      </c>
      <c r="AK615">
        <v>168</v>
      </c>
      <c r="AL615">
        <v>4.4000000000000004</v>
      </c>
      <c r="AM615">
        <v>174.7</v>
      </c>
      <c r="AN615" t="s">
        <v>155</v>
      </c>
      <c r="AO615">
        <v>2</v>
      </c>
      <c r="AP615" s="28">
        <v>0.9210532407407408</v>
      </c>
      <c r="AQ615">
        <v>47.162965999999997</v>
      </c>
      <c r="AR615">
        <v>-88.491977000000006</v>
      </c>
      <c r="AS615">
        <v>349.3</v>
      </c>
      <c r="AT615">
        <v>29.5</v>
      </c>
      <c r="AU615">
        <v>12</v>
      </c>
      <c r="AV615">
        <v>11</v>
      </c>
      <c r="AW615" t="s">
        <v>222</v>
      </c>
      <c r="AX615">
        <v>1.3</v>
      </c>
      <c r="AY615">
        <v>1.7467999999999999</v>
      </c>
      <c r="AZ615">
        <v>2.3468</v>
      </c>
      <c r="BA615">
        <v>14.686999999999999</v>
      </c>
      <c r="BB615">
        <v>13.97</v>
      </c>
      <c r="BC615">
        <v>0.95</v>
      </c>
      <c r="BD615">
        <v>15.196999999999999</v>
      </c>
      <c r="BE615">
        <v>2676.4279999999999</v>
      </c>
      <c r="BF615">
        <v>292.642</v>
      </c>
      <c r="BG615">
        <v>2.54</v>
      </c>
      <c r="BH615">
        <v>8.0000000000000002E-3</v>
      </c>
      <c r="BI615">
        <v>2.5489999999999999</v>
      </c>
      <c r="BJ615">
        <v>2.004</v>
      </c>
      <c r="BK615">
        <v>7.0000000000000001E-3</v>
      </c>
      <c r="BL615">
        <v>2.0099999999999998</v>
      </c>
      <c r="BM615">
        <v>6.8272000000000004</v>
      </c>
      <c r="BQ615">
        <v>0</v>
      </c>
      <c r="BR615">
        <v>0.57811999999999997</v>
      </c>
      <c r="BS615">
        <v>-5</v>
      </c>
      <c r="BT615">
        <v>5.0000000000000001E-3</v>
      </c>
      <c r="BU615">
        <v>14.127808</v>
      </c>
      <c r="BV615">
        <v>0</v>
      </c>
      <c r="BW615" t="s">
        <v>155</v>
      </c>
      <c r="BX615">
        <v>0.78900000000000003</v>
      </c>
    </row>
    <row r="616" spans="1:76" x14ac:dyDescent="0.25">
      <c r="A616" s="26">
        <v>43530</v>
      </c>
      <c r="B616" s="29">
        <v>0.71257946759259261</v>
      </c>
      <c r="C616">
        <v>13.010999999999999</v>
      </c>
      <c r="D616">
        <v>2.6282999999999999</v>
      </c>
      <c r="E616">
        <v>26282.506245</v>
      </c>
      <c r="F616">
        <v>125.3</v>
      </c>
      <c r="G616">
        <v>0.4</v>
      </c>
      <c r="H616">
        <v>1005.7</v>
      </c>
      <c r="J616">
        <v>0</v>
      </c>
      <c r="K616">
        <v>0.86670000000000003</v>
      </c>
      <c r="L616">
        <v>11.2768</v>
      </c>
      <c r="M616">
        <v>2.2778999999999998</v>
      </c>
      <c r="N616">
        <v>108.5775</v>
      </c>
      <c r="O616">
        <v>0.34670000000000001</v>
      </c>
      <c r="P616">
        <v>108.9</v>
      </c>
      <c r="Q616">
        <v>85.635099999999994</v>
      </c>
      <c r="R616">
        <v>0.27339999999999998</v>
      </c>
      <c r="S616">
        <v>85.9</v>
      </c>
      <c r="T616">
        <v>1005.6905</v>
      </c>
      <c r="W616">
        <v>0</v>
      </c>
      <c r="X616">
        <v>0</v>
      </c>
      <c r="Y616">
        <v>11.4</v>
      </c>
      <c r="Z616">
        <v>868</v>
      </c>
      <c r="AA616">
        <v>855</v>
      </c>
      <c r="AB616">
        <v>854</v>
      </c>
      <c r="AC616">
        <v>89</v>
      </c>
      <c r="AD616">
        <v>18</v>
      </c>
      <c r="AE616">
        <v>0.41</v>
      </c>
      <c r="AF616">
        <v>981</v>
      </c>
      <c r="AG616">
        <v>-4</v>
      </c>
      <c r="AH616">
        <v>38</v>
      </c>
      <c r="AI616">
        <v>35</v>
      </c>
      <c r="AJ616">
        <v>190.9</v>
      </c>
      <c r="AK616">
        <v>168</v>
      </c>
      <c r="AL616">
        <v>4.4000000000000004</v>
      </c>
      <c r="AM616">
        <v>174.3</v>
      </c>
      <c r="AN616" t="s">
        <v>155</v>
      </c>
      <c r="AO616">
        <v>2</v>
      </c>
      <c r="AP616" s="28">
        <v>0.92106481481481473</v>
      </c>
      <c r="AQ616">
        <v>47.162757999999997</v>
      </c>
      <c r="AR616">
        <v>-88.492034000000004</v>
      </c>
      <c r="AS616">
        <v>367.5</v>
      </c>
      <c r="AT616">
        <v>30.7</v>
      </c>
      <c r="AU616">
        <v>12</v>
      </c>
      <c r="AV616">
        <v>11</v>
      </c>
      <c r="AW616" t="s">
        <v>222</v>
      </c>
      <c r="AX616">
        <v>1.3935999999999999</v>
      </c>
      <c r="AY616">
        <v>1.8935999999999999</v>
      </c>
      <c r="AZ616">
        <v>2.4935999999999998</v>
      </c>
      <c r="BA616">
        <v>14.686999999999999</v>
      </c>
      <c r="BB616">
        <v>13.82</v>
      </c>
      <c r="BC616">
        <v>0.94</v>
      </c>
      <c r="BD616">
        <v>15.379</v>
      </c>
      <c r="BE616">
        <v>2607.645</v>
      </c>
      <c r="BF616">
        <v>335.25700000000001</v>
      </c>
      <c r="BG616">
        <v>2.629</v>
      </c>
      <c r="BH616">
        <v>8.0000000000000002E-3</v>
      </c>
      <c r="BI616">
        <v>2.6379999999999999</v>
      </c>
      <c r="BJ616">
        <v>2.0739999999999998</v>
      </c>
      <c r="BK616">
        <v>7.0000000000000001E-3</v>
      </c>
      <c r="BL616">
        <v>2.08</v>
      </c>
      <c r="BM616">
        <v>7.3848000000000003</v>
      </c>
      <c r="BQ616">
        <v>0</v>
      </c>
      <c r="BR616">
        <v>0.64744000000000002</v>
      </c>
      <c r="BS616">
        <v>-5</v>
      </c>
      <c r="BT616">
        <v>5.0000000000000001E-3</v>
      </c>
      <c r="BU616">
        <v>15.821815000000001</v>
      </c>
      <c r="BV616">
        <v>0</v>
      </c>
      <c r="BW616" t="s">
        <v>155</v>
      </c>
      <c r="BX616">
        <v>0.78900000000000003</v>
      </c>
    </row>
    <row r="617" spans="1:76" x14ac:dyDescent="0.25">
      <c r="A617" s="26">
        <v>43530</v>
      </c>
      <c r="B617" s="29">
        <v>0.71259104166666665</v>
      </c>
      <c r="C617">
        <v>12.832000000000001</v>
      </c>
      <c r="D617">
        <v>2.8956</v>
      </c>
      <c r="E617">
        <v>28955.546289000002</v>
      </c>
      <c r="F617">
        <v>141.5</v>
      </c>
      <c r="G617">
        <v>0.4</v>
      </c>
      <c r="H617">
        <v>1085.5</v>
      </c>
      <c r="J617">
        <v>0</v>
      </c>
      <c r="K617">
        <v>0.86570000000000003</v>
      </c>
      <c r="L617">
        <v>11.1084</v>
      </c>
      <c r="M617">
        <v>2.5066000000000002</v>
      </c>
      <c r="N617">
        <v>122.47920000000001</v>
      </c>
      <c r="O617">
        <v>0.3463</v>
      </c>
      <c r="P617">
        <v>122.8</v>
      </c>
      <c r="Q617">
        <v>96.599400000000003</v>
      </c>
      <c r="R617">
        <v>0.27310000000000001</v>
      </c>
      <c r="S617">
        <v>96.9</v>
      </c>
      <c r="T617">
        <v>1085.5137</v>
      </c>
      <c r="W617">
        <v>0</v>
      </c>
      <c r="X617">
        <v>0</v>
      </c>
      <c r="Y617">
        <v>11.4</v>
      </c>
      <c r="Z617">
        <v>869</v>
      </c>
      <c r="AA617">
        <v>857</v>
      </c>
      <c r="AB617">
        <v>856</v>
      </c>
      <c r="AC617">
        <v>89</v>
      </c>
      <c r="AD617">
        <v>18</v>
      </c>
      <c r="AE617">
        <v>0.41</v>
      </c>
      <c r="AF617">
        <v>981</v>
      </c>
      <c r="AG617">
        <v>-4</v>
      </c>
      <c r="AH617">
        <v>38</v>
      </c>
      <c r="AI617">
        <v>35</v>
      </c>
      <c r="AJ617">
        <v>191</v>
      </c>
      <c r="AK617">
        <v>168</v>
      </c>
      <c r="AL617">
        <v>4.5</v>
      </c>
      <c r="AM617">
        <v>174</v>
      </c>
      <c r="AN617" t="s">
        <v>155</v>
      </c>
      <c r="AO617">
        <v>2</v>
      </c>
      <c r="AP617" s="28">
        <v>0.92107638888888888</v>
      </c>
      <c r="AQ617">
        <v>47.161459000000001</v>
      </c>
      <c r="AR617">
        <v>-88.492203000000003</v>
      </c>
      <c r="AS617">
        <v>677.3</v>
      </c>
      <c r="AT617">
        <v>32.6</v>
      </c>
      <c r="AU617">
        <v>12</v>
      </c>
      <c r="AV617">
        <v>11</v>
      </c>
      <c r="AW617" t="s">
        <v>222</v>
      </c>
      <c r="AX617">
        <v>1.6402600000000001</v>
      </c>
      <c r="AY617">
        <v>2.0935060000000001</v>
      </c>
      <c r="AZ617">
        <v>2.7402600000000001</v>
      </c>
      <c r="BA617">
        <v>14.686999999999999</v>
      </c>
      <c r="BB617">
        <v>13.7</v>
      </c>
      <c r="BC617">
        <v>0.93</v>
      </c>
      <c r="BD617">
        <v>15.519</v>
      </c>
      <c r="BE617">
        <v>2555.886</v>
      </c>
      <c r="BF617">
        <v>367.06900000000002</v>
      </c>
      <c r="BG617">
        <v>2.9510000000000001</v>
      </c>
      <c r="BH617">
        <v>8.0000000000000002E-3</v>
      </c>
      <c r="BI617">
        <v>2.9590000000000001</v>
      </c>
      <c r="BJ617">
        <v>2.3279999999999998</v>
      </c>
      <c r="BK617">
        <v>7.0000000000000001E-3</v>
      </c>
      <c r="BL617">
        <v>2.3340000000000001</v>
      </c>
      <c r="BM617">
        <v>7.9311999999999996</v>
      </c>
      <c r="BQ617">
        <v>0</v>
      </c>
      <c r="BR617">
        <v>0.5948</v>
      </c>
      <c r="BS617">
        <v>-5</v>
      </c>
      <c r="BT617">
        <v>5.0000000000000001E-3</v>
      </c>
      <c r="BU617">
        <v>14.535425</v>
      </c>
      <c r="BV617">
        <v>0</v>
      </c>
      <c r="BW617" t="s">
        <v>155</v>
      </c>
      <c r="BX617">
        <v>0.78900000000000003</v>
      </c>
    </row>
    <row r="618" spans="1:76" x14ac:dyDescent="0.25">
      <c r="A618" s="26">
        <v>43530</v>
      </c>
      <c r="B618" s="29">
        <v>0.71260261574074069</v>
      </c>
      <c r="C618">
        <v>12.747</v>
      </c>
      <c r="D618">
        <v>3.0110999999999999</v>
      </c>
      <c r="E618">
        <v>30111.063829999999</v>
      </c>
      <c r="F618">
        <v>167.8</v>
      </c>
      <c r="G618">
        <v>0.4</v>
      </c>
      <c r="H618">
        <v>1150.8</v>
      </c>
      <c r="J618">
        <v>0</v>
      </c>
      <c r="K618">
        <v>0.86519999999999997</v>
      </c>
      <c r="L618">
        <v>11.028700000000001</v>
      </c>
      <c r="M618">
        <v>2.6053000000000002</v>
      </c>
      <c r="N618">
        <v>145.1481</v>
      </c>
      <c r="O618">
        <v>0.34610000000000002</v>
      </c>
      <c r="P618">
        <v>145.5</v>
      </c>
      <c r="Q618">
        <v>114.4783</v>
      </c>
      <c r="R618">
        <v>0.27300000000000002</v>
      </c>
      <c r="S618">
        <v>114.8</v>
      </c>
      <c r="T618">
        <v>1150.8197</v>
      </c>
      <c r="W618">
        <v>0</v>
      </c>
      <c r="X618">
        <v>0</v>
      </c>
      <c r="Y618">
        <v>11.4</v>
      </c>
      <c r="Z618">
        <v>873</v>
      </c>
      <c r="AA618">
        <v>860</v>
      </c>
      <c r="AB618">
        <v>860</v>
      </c>
      <c r="AC618">
        <v>89</v>
      </c>
      <c r="AD618">
        <v>18</v>
      </c>
      <c r="AE618">
        <v>0.41</v>
      </c>
      <c r="AF618">
        <v>981</v>
      </c>
      <c r="AG618">
        <v>-4</v>
      </c>
      <c r="AH618">
        <v>38</v>
      </c>
      <c r="AI618">
        <v>35</v>
      </c>
      <c r="AJ618">
        <v>191</v>
      </c>
      <c r="AK618">
        <v>168</v>
      </c>
      <c r="AL618">
        <v>4.5</v>
      </c>
      <c r="AM618">
        <v>174</v>
      </c>
      <c r="AN618" t="s">
        <v>155</v>
      </c>
      <c r="AO618">
        <v>2</v>
      </c>
      <c r="AP618" s="28">
        <v>0.92108796296296302</v>
      </c>
      <c r="AQ618">
        <v>47.160075999999997</v>
      </c>
      <c r="AR618">
        <v>-88.492627999999996</v>
      </c>
      <c r="AS618">
        <v>995.8</v>
      </c>
      <c r="AT618">
        <v>35.5</v>
      </c>
      <c r="AU618">
        <v>12</v>
      </c>
      <c r="AV618">
        <v>11</v>
      </c>
      <c r="AW618" t="s">
        <v>222</v>
      </c>
      <c r="AX618">
        <v>1.9869870000000001</v>
      </c>
      <c r="AY618">
        <v>2.2934929999999998</v>
      </c>
      <c r="AZ618">
        <v>3.133734</v>
      </c>
      <c r="BA618">
        <v>14.686999999999999</v>
      </c>
      <c r="BB618">
        <v>13.66</v>
      </c>
      <c r="BC618">
        <v>0.93</v>
      </c>
      <c r="BD618">
        <v>15.576000000000001</v>
      </c>
      <c r="BE618">
        <v>2532.8159999999998</v>
      </c>
      <c r="BF618">
        <v>380.81400000000002</v>
      </c>
      <c r="BG618">
        <v>3.4910000000000001</v>
      </c>
      <c r="BH618">
        <v>8.0000000000000002E-3</v>
      </c>
      <c r="BI618">
        <v>3.4990000000000001</v>
      </c>
      <c r="BJ618">
        <v>2.7530000000000001</v>
      </c>
      <c r="BK618">
        <v>7.0000000000000001E-3</v>
      </c>
      <c r="BL618">
        <v>2.76</v>
      </c>
      <c r="BM618">
        <v>8.3925999999999998</v>
      </c>
      <c r="BQ618">
        <v>0</v>
      </c>
      <c r="BR618">
        <v>0.66003999999999996</v>
      </c>
      <c r="BS618">
        <v>-5</v>
      </c>
      <c r="BT618">
        <v>5.8799999999999998E-3</v>
      </c>
      <c r="BU618">
        <v>16.129728</v>
      </c>
      <c r="BV618">
        <v>0</v>
      </c>
      <c r="BW618" t="s">
        <v>155</v>
      </c>
      <c r="BX618">
        <v>0.78900000000000003</v>
      </c>
    </row>
    <row r="619" spans="1:76" x14ac:dyDescent="0.25">
      <c r="A619" s="26">
        <v>43530</v>
      </c>
      <c r="B619" s="29">
        <v>0.71261418981481484</v>
      </c>
      <c r="C619">
        <v>13.012</v>
      </c>
      <c r="D619">
        <v>2.6423000000000001</v>
      </c>
      <c r="E619">
        <v>26423.023635000001</v>
      </c>
      <c r="F619">
        <v>194</v>
      </c>
      <c r="G619">
        <v>0.4</v>
      </c>
      <c r="H619">
        <v>1208.8</v>
      </c>
      <c r="J619">
        <v>0</v>
      </c>
      <c r="K619">
        <v>0.86639999999999995</v>
      </c>
      <c r="L619">
        <v>11.273899999999999</v>
      </c>
      <c r="M619">
        <v>2.2894000000000001</v>
      </c>
      <c r="N619">
        <v>168.11699999999999</v>
      </c>
      <c r="O619">
        <v>0.34660000000000002</v>
      </c>
      <c r="P619">
        <v>168.5</v>
      </c>
      <c r="Q619">
        <v>132.59389999999999</v>
      </c>
      <c r="R619">
        <v>0.27329999999999999</v>
      </c>
      <c r="S619">
        <v>132.9</v>
      </c>
      <c r="T619">
        <v>1208.8305</v>
      </c>
      <c r="W619">
        <v>0</v>
      </c>
      <c r="X619">
        <v>0</v>
      </c>
      <c r="Y619">
        <v>11.5</v>
      </c>
      <c r="Z619">
        <v>869</v>
      </c>
      <c r="AA619">
        <v>857</v>
      </c>
      <c r="AB619">
        <v>857</v>
      </c>
      <c r="AC619">
        <v>89</v>
      </c>
      <c r="AD619">
        <v>18</v>
      </c>
      <c r="AE619">
        <v>0.41</v>
      </c>
      <c r="AF619">
        <v>981</v>
      </c>
      <c r="AG619">
        <v>-4</v>
      </c>
      <c r="AH619">
        <v>38</v>
      </c>
      <c r="AI619">
        <v>35</v>
      </c>
      <c r="AJ619">
        <v>191</v>
      </c>
      <c r="AK619">
        <v>168</v>
      </c>
      <c r="AL619">
        <v>4.5</v>
      </c>
      <c r="AM619">
        <v>174</v>
      </c>
      <c r="AN619" t="s">
        <v>155</v>
      </c>
      <c r="AO619">
        <v>2</v>
      </c>
      <c r="AP619" s="28">
        <v>0.92109953703703706</v>
      </c>
      <c r="AQ619">
        <v>47.159823000000003</v>
      </c>
      <c r="AR619">
        <v>-88.492812999999998</v>
      </c>
      <c r="AS619">
        <v>945.3</v>
      </c>
      <c r="AT619">
        <v>38.700000000000003</v>
      </c>
      <c r="AU619">
        <v>12</v>
      </c>
      <c r="AV619">
        <v>11</v>
      </c>
      <c r="AW619" t="s">
        <v>222</v>
      </c>
      <c r="AX619">
        <v>1.732</v>
      </c>
      <c r="AY619">
        <v>2.4468000000000001</v>
      </c>
      <c r="AZ619">
        <v>3.1659999999999999</v>
      </c>
      <c r="BA619">
        <v>14.686999999999999</v>
      </c>
      <c r="BB619">
        <v>13.79</v>
      </c>
      <c r="BC619">
        <v>0.94</v>
      </c>
      <c r="BD619">
        <v>15.417</v>
      </c>
      <c r="BE619">
        <v>2601.4630000000002</v>
      </c>
      <c r="BF619">
        <v>336.22699999999998</v>
      </c>
      <c r="BG619">
        <v>4.0620000000000003</v>
      </c>
      <c r="BH619">
        <v>8.0000000000000002E-3</v>
      </c>
      <c r="BI619">
        <v>4.0709999999999997</v>
      </c>
      <c r="BJ619">
        <v>3.2040000000000002</v>
      </c>
      <c r="BK619">
        <v>7.0000000000000001E-3</v>
      </c>
      <c r="BL619">
        <v>3.2109999999999999</v>
      </c>
      <c r="BM619">
        <v>8.8576999999999995</v>
      </c>
      <c r="BQ619">
        <v>0</v>
      </c>
      <c r="BR619">
        <v>0.47376000000000001</v>
      </c>
      <c r="BS619">
        <v>-5</v>
      </c>
      <c r="BT619">
        <v>5.1200000000000004E-3</v>
      </c>
      <c r="BU619">
        <v>11.57751</v>
      </c>
      <c r="BV619">
        <v>0</v>
      </c>
      <c r="BW619" t="s">
        <v>155</v>
      </c>
      <c r="BX619">
        <v>0.78900000000000003</v>
      </c>
    </row>
    <row r="620" spans="1:76" x14ac:dyDescent="0.25">
      <c r="A620" s="26">
        <v>43530</v>
      </c>
      <c r="B620" s="29">
        <v>0.71262576388888899</v>
      </c>
      <c r="C620">
        <v>13.645</v>
      </c>
      <c r="D620">
        <v>1.7705</v>
      </c>
      <c r="E620">
        <v>17704.545454999999</v>
      </c>
      <c r="F620">
        <v>222.6</v>
      </c>
      <c r="G620">
        <v>0.3</v>
      </c>
      <c r="H620">
        <v>1172.7</v>
      </c>
      <c r="J620">
        <v>0</v>
      </c>
      <c r="K620">
        <v>0.86929999999999996</v>
      </c>
      <c r="L620">
        <v>11.861700000000001</v>
      </c>
      <c r="M620">
        <v>1.5389999999999999</v>
      </c>
      <c r="N620">
        <v>193.4659</v>
      </c>
      <c r="O620">
        <v>0.26079999999999998</v>
      </c>
      <c r="P620">
        <v>193.7</v>
      </c>
      <c r="Q620">
        <v>152.5866</v>
      </c>
      <c r="R620">
        <v>0.20569999999999999</v>
      </c>
      <c r="S620">
        <v>152.80000000000001</v>
      </c>
      <c r="T620">
        <v>1172.6968999999999</v>
      </c>
      <c r="W620">
        <v>0</v>
      </c>
      <c r="X620">
        <v>0</v>
      </c>
      <c r="Y620">
        <v>11.4</v>
      </c>
      <c r="Z620">
        <v>863</v>
      </c>
      <c r="AA620">
        <v>850</v>
      </c>
      <c r="AB620">
        <v>851</v>
      </c>
      <c r="AC620">
        <v>89</v>
      </c>
      <c r="AD620">
        <v>18</v>
      </c>
      <c r="AE620">
        <v>0.41</v>
      </c>
      <c r="AF620">
        <v>981</v>
      </c>
      <c r="AG620">
        <v>-4</v>
      </c>
      <c r="AH620">
        <v>38</v>
      </c>
      <c r="AI620">
        <v>35</v>
      </c>
      <c r="AJ620">
        <v>191</v>
      </c>
      <c r="AK620">
        <v>168</v>
      </c>
      <c r="AL620">
        <v>4.4000000000000004</v>
      </c>
      <c r="AM620">
        <v>174</v>
      </c>
      <c r="AN620" t="s">
        <v>155</v>
      </c>
      <c r="AO620">
        <v>2</v>
      </c>
      <c r="AP620" s="28">
        <v>0.9211111111111111</v>
      </c>
      <c r="AQ620">
        <v>47.159497999999999</v>
      </c>
      <c r="AR620">
        <v>-88.492684999999994</v>
      </c>
      <c r="AS620">
        <v>916.8</v>
      </c>
      <c r="AT620">
        <v>40.299999999999997</v>
      </c>
      <c r="AU620">
        <v>12</v>
      </c>
      <c r="AV620">
        <v>11</v>
      </c>
      <c r="AW620" t="s">
        <v>222</v>
      </c>
      <c r="AX620">
        <v>1.2</v>
      </c>
      <c r="AY620">
        <v>2.5</v>
      </c>
      <c r="AZ620">
        <v>2.9</v>
      </c>
      <c r="BA620">
        <v>14.686999999999999</v>
      </c>
      <c r="BB620">
        <v>14.1</v>
      </c>
      <c r="BC620">
        <v>0.96</v>
      </c>
      <c r="BD620">
        <v>15.038</v>
      </c>
      <c r="BE620">
        <v>2770.8679999999999</v>
      </c>
      <c r="BF620">
        <v>228.81700000000001</v>
      </c>
      <c r="BG620">
        <v>4.7329999999999997</v>
      </c>
      <c r="BH620">
        <v>6.0000000000000001E-3</v>
      </c>
      <c r="BI620">
        <v>4.7389999999999999</v>
      </c>
      <c r="BJ620">
        <v>3.7330000000000001</v>
      </c>
      <c r="BK620">
        <v>5.0000000000000001E-3</v>
      </c>
      <c r="BL620">
        <v>3.738</v>
      </c>
      <c r="BM620">
        <v>8.6989999999999998</v>
      </c>
      <c r="BQ620">
        <v>0</v>
      </c>
      <c r="BR620">
        <v>0.16716</v>
      </c>
      <c r="BS620">
        <v>-5</v>
      </c>
      <c r="BT620">
        <v>5.8799999999999998E-3</v>
      </c>
      <c r="BU620">
        <v>4.0849729999999997</v>
      </c>
      <c r="BV620">
        <v>0</v>
      </c>
      <c r="BW620" t="s">
        <v>155</v>
      </c>
      <c r="BX620">
        <v>0.78900000000000003</v>
      </c>
    </row>
    <row r="621" spans="1:76" x14ac:dyDescent="0.25">
      <c r="A621" s="26">
        <v>43530</v>
      </c>
      <c r="B621" s="29">
        <v>0.71263733796296291</v>
      </c>
      <c r="C621">
        <v>13.956</v>
      </c>
      <c r="D621">
        <v>0.91239999999999999</v>
      </c>
      <c r="E621">
        <v>9124.2999999999993</v>
      </c>
      <c r="F621">
        <v>242.5</v>
      </c>
      <c r="G621">
        <v>0.3</v>
      </c>
      <c r="H621">
        <v>962.2</v>
      </c>
      <c r="J621">
        <v>0</v>
      </c>
      <c r="K621">
        <v>0.87450000000000006</v>
      </c>
      <c r="L621">
        <v>12.204800000000001</v>
      </c>
      <c r="M621">
        <v>0.79800000000000004</v>
      </c>
      <c r="N621">
        <v>212.03829999999999</v>
      </c>
      <c r="O621">
        <v>0.26240000000000002</v>
      </c>
      <c r="P621">
        <v>212.3</v>
      </c>
      <c r="Q621">
        <v>167.2346</v>
      </c>
      <c r="R621">
        <v>0.2069</v>
      </c>
      <c r="S621">
        <v>167.4</v>
      </c>
      <c r="T621">
        <v>962.19489999999996</v>
      </c>
      <c r="W621">
        <v>0</v>
      </c>
      <c r="X621">
        <v>0</v>
      </c>
      <c r="Y621">
        <v>11.4</v>
      </c>
      <c r="Z621">
        <v>859</v>
      </c>
      <c r="AA621">
        <v>846</v>
      </c>
      <c r="AB621">
        <v>848</v>
      </c>
      <c r="AC621">
        <v>89</v>
      </c>
      <c r="AD621">
        <v>18</v>
      </c>
      <c r="AE621">
        <v>0.41</v>
      </c>
      <c r="AF621">
        <v>981</v>
      </c>
      <c r="AG621">
        <v>-4</v>
      </c>
      <c r="AH621">
        <v>38</v>
      </c>
      <c r="AI621">
        <v>35</v>
      </c>
      <c r="AJ621">
        <v>191</v>
      </c>
      <c r="AK621">
        <v>168</v>
      </c>
      <c r="AL621">
        <v>4.4000000000000004</v>
      </c>
      <c r="AM621">
        <v>174</v>
      </c>
      <c r="AN621" t="s">
        <v>155</v>
      </c>
      <c r="AO621">
        <v>2</v>
      </c>
      <c r="AP621" s="28">
        <v>0.92112268518518514</v>
      </c>
      <c r="AQ621">
        <v>47.159317000000001</v>
      </c>
      <c r="AR621">
        <v>-88.492617999999993</v>
      </c>
      <c r="AS621">
        <v>913.9</v>
      </c>
      <c r="AT621">
        <v>42.1</v>
      </c>
      <c r="AU621">
        <v>12</v>
      </c>
      <c r="AV621">
        <v>10</v>
      </c>
      <c r="AW621" t="s">
        <v>226</v>
      </c>
      <c r="AX621">
        <v>1.2467999999999999</v>
      </c>
      <c r="AY621">
        <v>2.4531999999999998</v>
      </c>
      <c r="AZ621">
        <v>2.9</v>
      </c>
      <c r="BA621">
        <v>14.686999999999999</v>
      </c>
      <c r="BB621">
        <v>14.72</v>
      </c>
      <c r="BC621">
        <v>1</v>
      </c>
      <c r="BD621">
        <v>14.346</v>
      </c>
      <c r="BE621">
        <v>2942.5239999999999</v>
      </c>
      <c r="BF621">
        <v>122.446</v>
      </c>
      <c r="BG621">
        <v>5.3540000000000001</v>
      </c>
      <c r="BH621">
        <v>7.0000000000000001E-3</v>
      </c>
      <c r="BI621">
        <v>5.36</v>
      </c>
      <c r="BJ621">
        <v>4.2220000000000004</v>
      </c>
      <c r="BK621">
        <v>5.0000000000000001E-3</v>
      </c>
      <c r="BL621">
        <v>4.2279999999999998</v>
      </c>
      <c r="BM621">
        <v>7.3666</v>
      </c>
      <c r="BQ621">
        <v>0</v>
      </c>
      <c r="BR621">
        <v>6.2120000000000002E-2</v>
      </c>
      <c r="BS621">
        <v>-5</v>
      </c>
      <c r="BT621">
        <v>5.1200000000000004E-3</v>
      </c>
      <c r="BU621">
        <v>1.518057</v>
      </c>
      <c r="BV621">
        <v>0</v>
      </c>
      <c r="BW621" t="s">
        <v>155</v>
      </c>
      <c r="BX621">
        <v>0.78900000000000003</v>
      </c>
    </row>
    <row r="622" spans="1:76" x14ac:dyDescent="0.25">
      <c r="A622" s="26">
        <v>43530</v>
      </c>
      <c r="B622" s="29">
        <v>0.71264891203703706</v>
      </c>
      <c r="C622">
        <v>13.949</v>
      </c>
      <c r="D622">
        <v>0.88239999999999996</v>
      </c>
      <c r="E622">
        <v>8824.2999999999993</v>
      </c>
      <c r="F622">
        <v>247.8</v>
      </c>
      <c r="G622">
        <v>0.3</v>
      </c>
      <c r="H622">
        <v>740.7</v>
      </c>
      <c r="J622">
        <v>0</v>
      </c>
      <c r="K622">
        <v>0.875</v>
      </c>
      <c r="L622">
        <v>12.206200000000001</v>
      </c>
      <c r="M622">
        <v>0.7722</v>
      </c>
      <c r="N622">
        <v>216.87209999999999</v>
      </c>
      <c r="O622">
        <v>0.26250000000000001</v>
      </c>
      <c r="P622">
        <v>217.1</v>
      </c>
      <c r="Q622">
        <v>171.0471</v>
      </c>
      <c r="R622">
        <v>0.20699999999999999</v>
      </c>
      <c r="S622">
        <v>171.3</v>
      </c>
      <c r="T622">
        <v>740.67930000000001</v>
      </c>
      <c r="W622">
        <v>0</v>
      </c>
      <c r="X622">
        <v>0</v>
      </c>
      <c r="Y622">
        <v>11.5</v>
      </c>
      <c r="Z622">
        <v>858</v>
      </c>
      <c r="AA622">
        <v>844</v>
      </c>
      <c r="AB622">
        <v>847</v>
      </c>
      <c r="AC622">
        <v>89</v>
      </c>
      <c r="AD622">
        <v>18</v>
      </c>
      <c r="AE622">
        <v>0.41</v>
      </c>
      <c r="AF622">
        <v>981</v>
      </c>
      <c r="AG622">
        <v>-4</v>
      </c>
      <c r="AH622">
        <v>38</v>
      </c>
      <c r="AI622">
        <v>35</v>
      </c>
      <c r="AJ622">
        <v>191</v>
      </c>
      <c r="AK622">
        <v>168</v>
      </c>
      <c r="AL622">
        <v>4.4000000000000004</v>
      </c>
      <c r="AM622">
        <v>174</v>
      </c>
      <c r="AN622" t="s">
        <v>155</v>
      </c>
      <c r="AO622">
        <v>2</v>
      </c>
      <c r="AP622" s="28">
        <v>0.92113425925925929</v>
      </c>
      <c r="AQ622">
        <v>47.159215000000003</v>
      </c>
      <c r="AR622">
        <v>-88.492322999999999</v>
      </c>
      <c r="AS622">
        <v>957.5</v>
      </c>
      <c r="AT622">
        <v>43.9</v>
      </c>
      <c r="AU622">
        <v>12</v>
      </c>
      <c r="AV622">
        <v>10</v>
      </c>
      <c r="AW622" t="s">
        <v>226</v>
      </c>
      <c r="AX622">
        <v>1.2063999999999999</v>
      </c>
      <c r="AY622">
        <v>2.2128000000000001</v>
      </c>
      <c r="AZ622">
        <v>2.6192000000000002</v>
      </c>
      <c r="BA622">
        <v>14.686999999999999</v>
      </c>
      <c r="BB622">
        <v>14.78</v>
      </c>
      <c r="BC622">
        <v>1.01</v>
      </c>
      <c r="BD622">
        <v>14.279</v>
      </c>
      <c r="BE622">
        <v>2953.386</v>
      </c>
      <c r="BF622">
        <v>118.913</v>
      </c>
      <c r="BG622">
        <v>5.4950000000000001</v>
      </c>
      <c r="BH622">
        <v>7.0000000000000001E-3</v>
      </c>
      <c r="BI622">
        <v>5.5019999999999998</v>
      </c>
      <c r="BJ622">
        <v>4.3339999999999996</v>
      </c>
      <c r="BK622">
        <v>5.0000000000000001E-3</v>
      </c>
      <c r="BL622">
        <v>4.3390000000000004</v>
      </c>
      <c r="BM622">
        <v>5.6909000000000001</v>
      </c>
      <c r="BQ622">
        <v>0</v>
      </c>
      <c r="BR622">
        <v>0.42486800000000002</v>
      </c>
      <c r="BS622">
        <v>-5</v>
      </c>
      <c r="BT622">
        <v>5.0000000000000001E-3</v>
      </c>
      <c r="BU622">
        <v>10.382714999999999</v>
      </c>
      <c r="BV622">
        <v>0</v>
      </c>
      <c r="BW622" t="s">
        <v>155</v>
      </c>
      <c r="BX622">
        <v>0.78900000000000003</v>
      </c>
    </row>
    <row r="623" spans="1:76" x14ac:dyDescent="0.25">
      <c r="A623" s="26">
        <v>43530</v>
      </c>
      <c r="B623" s="29">
        <v>0.7126604861111111</v>
      </c>
      <c r="C623">
        <v>13.728999999999999</v>
      </c>
      <c r="D623">
        <v>1.3803000000000001</v>
      </c>
      <c r="E623">
        <v>13802.65612</v>
      </c>
      <c r="F623">
        <v>248.4</v>
      </c>
      <c r="G623">
        <v>0.4</v>
      </c>
      <c r="H623">
        <v>655</v>
      </c>
      <c r="J623">
        <v>0</v>
      </c>
      <c r="K623">
        <v>0.87250000000000005</v>
      </c>
      <c r="L623">
        <v>11.978400000000001</v>
      </c>
      <c r="M623">
        <v>1.2042999999999999</v>
      </c>
      <c r="N623">
        <v>216.72810000000001</v>
      </c>
      <c r="O623">
        <v>0.33260000000000001</v>
      </c>
      <c r="P623">
        <v>217.1</v>
      </c>
      <c r="Q623">
        <v>170.93350000000001</v>
      </c>
      <c r="R623">
        <v>0.26229999999999998</v>
      </c>
      <c r="S623">
        <v>171.2</v>
      </c>
      <c r="T623">
        <v>654.99570000000006</v>
      </c>
      <c r="W623">
        <v>0</v>
      </c>
      <c r="X623">
        <v>0</v>
      </c>
      <c r="Y623">
        <v>11.4</v>
      </c>
      <c r="Z623">
        <v>859</v>
      </c>
      <c r="AA623">
        <v>845</v>
      </c>
      <c r="AB623">
        <v>846</v>
      </c>
      <c r="AC623">
        <v>89</v>
      </c>
      <c r="AD623">
        <v>18</v>
      </c>
      <c r="AE623">
        <v>0.41</v>
      </c>
      <c r="AF623">
        <v>981</v>
      </c>
      <c r="AG623">
        <v>-4</v>
      </c>
      <c r="AH623">
        <v>37.12012</v>
      </c>
      <c r="AI623">
        <v>35</v>
      </c>
      <c r="AJ623">
        <v>191</v>
      </c>
      <c r="AK623">
        <v>168</v>
      </c>
      <c r="AL623">
        <v>4.4000000000000004</v>
      </c>
      <c r="AM623">
        <v>174.2</v>
      </c>
      <c r="AN623" t="s">
        <v>155</v>
      </c>
      <c r="AO623">
        <v>2</v>
      </c>
      <c r="AP623" s="28">
        <v>0.92114583333333344</v>
      </c>
      <c r="AQ623">
        <v>47.159455999999999</v>
      </c>
      <c r="AR623">
        <v>-88.492666</v>
      </c>
      <c r="AS623">
        <v>948.8</v>
      </c>
      <c r="AT623">
        <v>42.5</v>
      </c>
      <c r="AU623">
        <v>12</v>
      </c>
      <c r="AV623">
        <v>10</v>
      </c>
      <c r="AW623" t="s">
        <v>226</v>
      </c>
      <c r="AX623">
        <v>1.1468</v>
      </c>
      <c r="AY623">
        <v>2</v>
      </c>
      <c r="AZ623">
        <v>2.2999999999999998</v>
      </c>
      <c r="BA623">
        <v>14.686999999999999</v>
      </c>
      <c r="BB623">
        <v>14.48</v>
      </c>
      <c r="BC623">
        <v>0.99</v>
      </c>
      <c r="BD623">
        <v>14.614000000000001</v>
      </c>
      <c r="BE623">
        <v>2855.299</v>
      </c>
      <c r="BF623">
        <v>182.708</v>
      </c>
      <c r="BG623">
        <v>5.41</v>
      </c>
      <c r="BH623">
        <v>8.0000000000000002E-3</v>
      </c>
      <c r="BI623">
        <v>5.4180000000000001</v>
      </c>
      <c r="BJ623">
        <v>4.2670000000000003</v>
      </c>
      <c r="BK623">
        <v>7.0000000000000001E-3</v>
      </c>
      <c r="BL623">
        <v>4.2729999999999997</v>
      </c>
      <c r="BM623">
        <v>4.9580000000000002</v>
      </c>
      <c r="BQ623">
        <v>0</v>
      </c>
      <c r="BR623">
        <v>0.351937</v>
      </c>
      <c r="BS623">
        <v>-5</v>
      </c>
      <c r="BT623">
        <v>5.0000000000000001E-3</v>
      </c>
      <c r="BU623">
        <v>8.6004590000000007</v>
      </c>
      <c r="BV623">
        <v>0</v>
      </c>
      <c r="BW623" t="s">
        <v>155</v>
      </c>
      <c r="BX623">
        <v>0.78900000000000003</v>
      </c>
    </row>
    <row r="624" spans="1:76" x14ac:dyDescent="0.25">
      <c r="A624" s="26">
        <v>43530</v>
      </c>
      <c r="B624" s="29">
        <v>0.71267206018518525</v>
      </c>
      <c r="C624">
        <v>13.492000000000001</v>
      </c>
      <c r="D624">
        <v>1.7499</v>
      </c>
      <c r="E624">
        <v>17499.118387999999</v>
      </c>
      <c r="F624">
        <v>248.2</v>
      </c>
      <c r="G624">
        <v>0.4</v>
      </c>
      <c r="H624">
        <v>717.5</v>
      </c>
      <c r="J624">
        <v>0</v>
      </c>
      <c r="K624">
        <v>0.871</v>
      </c>
      <c r="L624">
        <v>11.7516</v>
      </c>
      <c r="M624">
        <v>1.5242</v>
      </c>
      <c r="N624">
        <v>216.2208</v>
      </c>
      <c r="O624">
        <v>0.34839999999999999</v>
      </c>
      <c r="P624">
        <v>216.6</v>
      </c>
      <c r="Q624">
        <v>170.5334</v>
      </c>
      <c r="R624">
        <v>0.27479999999999999</v>
      </c>
      <c r="S624">
        <v>170.8</v>
      </c>
      <c r="T624">
        <v>717.46939999999995</v>
      </c>
      <c r="W624">
        <v>0</v>
      </c>
      <c r="X624">
        <v>0</v>
      </c>
      <c r="Y624">
        <v>11.5</v>
      </c>
      <c r="Z624">
        <v>860</v>
      </c>
      <c r="AA624">
        <v>846</v>
      </c>
      <c r="AB624">
        <v>847</v>
      </c>
      <c r="AC624">
        <v>89</v>
      </c>
      <c r="AD624">
        <v>18</v>
      </c>
      <c r="AE624">
        <v>0.41</v>
      </c>
      <c r="AF624">
        <v>981</v>
      </c>
      <c r="AG624">
        <v>-4</v>
      </c>
      <c r="AH624">
        <v>37.880000000000003</v>
      </c>
      <c r="AI624">
        <v>35</v>
      </c>
      <c r="AJ624">
        <v>191</v>
      </c>
      <c r="AK624">
        <v>168</v>
      </c>
      <c r="AL624">
        <v>4.4000000000000004</v>
      </c>
      <c r="AM624">
        <v>174.6</v>
      </c>
      <c r="AN624" t="s">
        <v>155</v>
      </c>
      <c r="AO624">
        <v>2</v>
      </c>
      <c r="AP624" s="28">
        <v>0.92115740740740737</v>
      </c>
      <c r="AQ624">
        <v>47.160595999999998</v>
      </c>
      <c r="AR624">
        <v>-88.492450000000005</v>
      </c>
      <c r="AS624">
        <v>615.70000000000005</v>
      </c>
      <c r="AT624">
        <v>40.299999999999997</v>
      </c>
      <c r="AU624">
        <v>12</v>
      </c>
      <c r="AV624">
        <v>11</v>
      </c>
      <c r="AW624" t="s">
        <v>222</v>
      </c>
      <c r="AX624">
        <v>1.2936000000000001</v>
      </c>
      <c r="AY624">
        <v>1.532</v>
      </c>
      <c r="AZ624">
        <v>2.3936000000000002</v>
      </c>
      <c r="BA624">
        <v>14.686999999999999</v>
      </c>
      <c r="BB624">
        <v>14.3</v>
      </c>
      <c r="BC624">
        <v>0.97</v>
      </c>
      <c r="BD624">
        <v>14.808</v>
      </c>
      <c r="BE624">
        <v>2780.3049999999998</v>
      </c>
      <c r="BF624">
        <v>229.51900000000001</v>
      </c>
      <c r="BG624">
        <v>5.3570000000000002</v>
      </c>
      <c r="BH624">
        <v>8.9999999999999993E-3</v>
      </c>
      <c r="BI624">
        <v>5.3659999999999997</v>
      </c>
      <c r="BJ624">
        <v>4.2249999999999996</v>
      </c>
      <c r="BK624">
        <v>7.0000000000000001E-3</v>
      </c>
      <c r="BL624">
        <v>4.2320000000000002</v>
      </c>
      <c r="BM624">
        <v>5.3902999999999999</v>
      </c>
      <c r="BQ624">
        <v>0</v>
      </c>
      <c r="BR624">
        <v>0.32795999999999997</v>
      </c>
      <c r="BS624">
        <v>-5</v>
      </c>
      <c r="BT624">
        <v>5.8799999999999998E-3</v>
      </c>
      <c r="BU624">
        <v>8.0145230000000005</v>
      </c>
      <c r="BV624">
        <v>0</v>
      </c>
      <c r="BW624" t="s">
        <v>155</v>
      </c>
      <c r="BX624">
        <v>0.78900000000000003</v>
      </c>
    </row>
    <row r="625" spans="1:76" x14ac:dyDescent="0.25">
      <c r="A625" s="26">
        <v>43530</v>
      </c>
      <c r="B625" s="29">
        <v>0.71268363425925918</v>
      </c>
      <c r="C625">
        <v>13.592000000000001</v>
      </c>
      <c r="D625">
        <v>1.782</v>
      </c>
      <c r="E625">
        <v>17819.900989999998</v>
      </c>
      <c r="F625">
        <v>248.1</v>
      </c>
      <c r="G625">
        <v>0.4</v>
      </c>
      <c r="H625">
        <v>822.3</v>
      </c>
      <c r="J625">
        <v>0</v>
      </c>
      <c r="K625">
        <v>0.86990000000000001</v>
      </c>
      <c r="L625">
        <v>11.824</v>
      </c>
      <c r="M625">
        <v>1.5501</v>
      </c>
      <c r="N625">
        <v>215.8202</v>
      </c>
      <c r="O625">
        <v>0.34799999999999998</v>
      </c>
      <c r="P625">
        <v>216.2</v>
      </c>
      <c r="Q625">
        <v>170.2174</v>
      </c>
      <c r="R625">
        <v>0.27439999999999998</v>
      </c>
      <c r="S625">
        <v>170.5</v>
      </c>
      <c r="T625">
        <v>822.27670000000001</v>
      </c>
      <c r="W625">
        <v>0</v>
      </c>
      <c r="X625">
        <v>0</v>
      </c>
      <c r="Y625">
        <v>11.4</v>
      </c>
      <c r="Z625">
        <v>859</v>
      </c>
      <c r="AA625">
        <v>847</v>
      </c>
      <c r="AB625">
        <v>847</v>
      </c>
      <c r="AC625">
        <v>89</v>
      </c>
      <c r="AD625">
        <v>18</v>
      </c>
      <c r="AE625">
        <v>0.41</v>
      </c>
      <c r="AF625">
        <v>981</v>
      </c>
      <c r="AG625">
        <v>-4</v>
      </c>
      <c r="AH625">
        <v>38</v>
      </c>
      <c r="AI625">
        <v>35</v>
      </c>
      <c r="AJ625">
        <v>191</v>
      </c>
      <c r="AK625">
        <v>168</v>
      </c>
      <c r="AL625">
        <v>4.4000000000000004</v>
      </c>
      <c r="AM625">
        <v>174.9</v>
      </c>
      <c r="AN625" t="s">
        <v>155</v>
      </c>
      <c r="AO625">
        <v>2</v>
      </c>
      <c r="AP625" s="28">
        <v>0.92116898148148152</v>
      </c>
      <c r="AQ625">
        <v>47.161521</v>
      </c>
      <c r="AR625">
        <v>-88.491345999999993</v>
      </c>
      <c r="AS625">
        <v>317.7</v>
      </c>
      <c r="AT625">
        <v>38.799999999999997</v>
      </c>
      <c r="AU625">
        <v>12</v>
      </c>
      <c r="AV625">
        <v>11</v>
      </c>
      <c r="AW625" t="s">
        <v>222</v>
      </c>
      <c r="AX625">
        <v>1.5404</v>
      </c>
      <c r="AY625">
        <v>1.0935999999999999</v>
      </c>
      <c r="AZ625">
        <v>2.6404000000000001</v>
      </c>
      <c r="BA625">
        <v>14.686999999999999</v>
      </c>
      <c r="BB625">
        <v>14.17</v>
      </c>
      <c r="BC625">
        <v>0.97</v>
      </c>
      <c r="BD625">
        <v>14.957000000000001</v>
      </c>
      <c r="BE625">
        <v>2774.7460000000001</v>
      </c>
      <c r="BF625">
        <v>231.53</v>
      </c>
      <c r="BG625">
        <v>5.3040000000000003</v>
      </c>
      <c r="BH625">
        <v>8.9999999999999993E-3</v>
      </c>
      <c r="BI625">
        <v>5.3120000000000003</v>
      </c>
      <c r="BJ625">
        <v>4.1829999999999998</v>
      </c>
      <c r="BK625">
        <v>7.0000000000000001E-3</v>
      </c>
      <c r="BL625">
        <v>4.1900000000000004</v>
      </c>
      <c r="BM625">
        <v>6.1276000000000002</v>
      </c>
      <c r="BQ625">
        <v>0</v>
      </c>
      <c r="BR625">
        <v>0.22051999999999999</v>
      </c>
      <c r="BS625">
        <v>-5</v>
      </c>
      <c r="BT625">
        <v>5.1200000000000004E-3</v>
      </c>
      <c r="BU625">
        <v>5.3889579999999997</v>
      </c>
      <c r="BV625">
        <v>0</v>
      </c>
      <c r="BW625" t="s">
        <v>155</v>
      </c>
      <c r="BX625">
        <v>0.78900000000000003</v>
      </c>
    </row>
    <row r="626" spans="1:76" x14ac:dyDescent="0.25">
      <c r="A626" s="26">
        <v>43530</v>
      </c>
      <c r="B626" s="29">
        <v>0.71269520833333333</v>
      </c>
      <c r="C626">
        <v>13.731</v>
      </c>
      <c r="D626">
        <v>1.5121</v>
      </c>
      <c r="E626">
        <v>15120.635593000001</v>
      </c>
      <c r="F626">
        <v>247.8</v>
      </c>
      <c r="G626">
        <v>0.4</v>
      </c>
      <c r="H626">
        <v>842.1</v>
      </c>
      <c r="J626">
        <v>0</v>
      </c>
      <c r="K626">
        <v>0.87119999999999997</v>
      </c>
      <c r="L626">
        <v>11.962400000000001</v>
      </c>
      <c r="M626">
        <v>1.3172999999999999</v>
      </c>
      <c r="N626">
        <v>215.86199999999999</v>
      </c>
      <c r="O626">
        <v>0.34849999999999998</v>
      </c>
      <c r="P626">
        <v>216.2</v>
      </c>
      <c r="Q626">
        <v>170.24019999999999</v>
      </c>
      <c r="R626">
        <v>0.27479999999999999</v>
      </c>
      <c r="S626">
        <v>170.5</v>
      </c>
      <c r="T626">
        <v>842.05499999999995</v>
      </c>
      <c r="W626">
        <v>0</v>
      </c>
      <c r="X626">
        <v>0</v>
      </c>
      <c r="Y626">
        <v>11.4</v>
      </c>
      <c r="Z626">
        <v>858</v>
      </c>
      <c r="AA626">
        <v>845</v>
      </c>
      <c r="AB626">
        <v>846</v>
      </c>
      <c r="AC626">
        <v>89</v>
      </c>
      <c r="AD626">
        <v>17.98</v>
      </c>
      <c r="AE626">
        <v>0.41</v>
      </c>
      <c r="AF626">
        <v>982</v>
      </c>
      <c r="AG626">
        <v>-4</v>
      </c>
      <c r="AH626">
        <v>37.119999999999997</v>
      </c>
      <c r="AI626">
        <v>35</v>
      </c>
      <c r="AJ626">
        <v>191</v>
      </c>
      <c r="AK626">
        <v>168</v>
      </c>
      <c r="AL626">
        <v>4.5</v>
      </c>
      <c r="AM626">
        <v>174.7</v>
      </c>
      <c r="AN626" t="s">
        <v>155</v>
      </c>
      <c r="AO626">
        <v>2</v>
      </c>
      <c r="AP626" s="28">
        <v>0.92118055555555556</v>
      </c>
      <c r="AQ626">
        <v>47.161397999999998</v>
      </c>
      <c r="AR626">
        <v>-88.491204999999994</v>
      </c>
      <c r="AS626">
        <v>317.60000000000002</v>
      </c>
      <c r="AT626">
        <v>39</v>
      </c>
      <c r="AU626">
        <v>12</v>
      </c>
      <c r="AV626">
        <v>11</v>
      </c>
      <c r="AW626" t="s">
        <v>222</v>
      </c>
      <c r="AX626">
        <v>1.7</v>
      </c>
      <c r="AY626">
        <v>1.2467999999999999</v>
      </c>
      <c r="AZ626">
        <v>2.8</v>
      </c>
      <c r="BA626">
        <v>14.686999999999999</v>
      </c>
      <c r="BB626">
        <v>14.32</v>
      </c>
      <c r="BC626">
        <v>0.98</v>
      </c>
      <c r="BD626">
        <v>14.784000000000001</v>
      </c>
      <c r="BE626">
        <v>2826.7139999999999</v>
      </c>
      <c r="BF626">
        <v>198.119</v>
      </c>
      <c r="BG626">
        <v>5.3419999999999996</v>
      </c>
      <c r="BH626">
        <v>8.9999999999999993E-3</v>
      </c>
      <c r="BI626">
        <v>5.35</v>
      </c>
      <c r="BJ626">
        <v>4.2130000000000001</v>
      </c>
      <c r="BK626">
        <v>7.0000000000000001E-3</v>
      </c>
      <c r="BL626">
        <v>4.22</v>
      </c>
      <c r="BM626">
        <v>6.3185000000000002</v>
      </c>
      <c r="BQ626">
        <v>0</v>
      </c>
      <c r="BR626">
        <v>6.2560000000000004E-2</v>
      </c>
      <c r="BS626">
        <v>-5</v>
      </c>
      <c r="BT626">
        <v>5.0000000000000001E-3</v>
      </c>
      <c r="BU626">
        <v>1.52881</v>
      </c>
      <c r="BV626">
        <v>0</v>
      </c>
      <c r="BW626" t="s">
        <v>155</v>
      </c>
      <c r="BX626">
        <v>0.78900000000000003</v>
      </c>
    </row>
    <row r="627" spans="1:76" x14ac:dyDescent="0.25">
      <c r="A627" s="26">
        <v>43530</v>
      </c>
      <c r="B627" s="29">
        <v>0.71270678240740748</v>
      </c>
      <c r="C627">
        <v>13.792</v>
      </c>
      <c r="D627">
        <v>1.0849</v>
      </c>
      <c r="E627">
        <v>10849.476744</v>
      </c>
      <c r="F627">
        <v>236.1</v>
      </c>
      <c r="G627">
        <v>0.4</v>
      </c>
      <c r="H627">
        <v>783.7</v>
      </c>
      <c r="J627">
        <v>0</v>
      </c>
      <c r="K627">
        <v>0.87450000000000006</v>
      </c>
      <c r="L627">
        <v>12.060499999999999</v>
      </c>
      <c r="M627">
        <v>0.94879999999999998</v>
      </c>
      <c r="N627">
        <v>206.4469</v>
      </c>
      <c r="O627">
        <v>0.3498</v>
      </c>
      <c r="P627">
        <v>206.8</v>
      </c>
      <c r="Q627">
        <v>162.81360000000001</v>
      </c>
      <c r="R627">
        <v>0.27589999999999998</v>
      </c>
      <c r="S627">
        <v>163.1</v>
      </c>
      <c r="T627">
        <v>783.74530000000004</v>
      </c>
      <c r="W627">
        <v>0</v>
      </c>
      <c r="X627">
        <v>0</v>
      </c>
      <c r="Y627">
        <v>11.5</v>
      </c>
      <c r="Z627">
        <v>857</v>
      </c>
      <c r="AA627">
        <v>844</v>
      </c>
      <c r="AB627">
        <v>846</v>
      </c>
      <c r="AC627">
        <v>89</v>
      </c>
      <c r="AD627">
        <v>17.98</v>
      </c>
      <c r="AE627">
        <v>0.41</v>
      </c>
      <c r="AF627">
        <v>982</v>
      </c>
      <c r="AG627">
        <v>-4</v>
      </c>
      <c r="AH627">
        <v>37.880000000000003</v>
      </c>
      <c r="AI627">
        <v>35</v>
      </c>
      <c r="AJ627">
        <v>191</v>
      </c>
      <c r="AK627">
        <v>168</v>
      </c>
      <c r="AL627">
        <v>4.5</v>
      </c>
      <c r="AM627">
        <v>174.3</v>
      </c>
      <c r="AN627" t="s">
        <v>155</v>
      </c>
      <c r="AO627">
        <v>2</v>
      </c>
      <c r="AP627" s="28">
        <v>0.9211921296296296</v>
      </c>
      <c r="AQ627">
        <v>47.161290999999999</v>
      </c>
      <c r="AR627">
        <v>-88.491057999999995</v>
      </c>
      <c r="AS627">
        <v>316.7</v>
      </c>
      <c r="AT627">
        <v>39.6</v>
      </c>
      <c r="AU627">
        <v>12</v>
      </c>
      <c r="AV627">
        <v>11</v>
      </c>
      <c r="AW627" t="s">
        <v>222</v>
      </c>
      <c r="AX627">
        <v>1.7</v>
      </c>
      <c r="AY627">
        <v>1.3468</v>
      </c>
      <c r="AZ627">
        <v>2.8</v>
      </c>
      <c r="BA627">
        <v>14.686999999999999</v>
      </c>
      <c r="BB627">
        <v>14.71</v>
      </c>
      <c r="BC627">
        <v>1</v>
      </c>
      <c r="BD627">
        <v>14.353</v>
      </c>
      <c r="BE627">
        <v>2910.252</v>
      </c>
      <c r="BF627">
        <v>145.715</v>
      </c>
      <c r="BG627">
        <v>5.2169999999999996</v>
      </c>
      <c r="BH627">
        <v>8.9999999999999993E-3</v>
      </c>
      <c r="BI627">
        <v>5.226</v>
      </c>
      <c r="BJ627">
        <v>4.1139999999999999</v>
      </c>
      <c r="BK627">
        <v>7.0000000000000001E-3</v>
      </c>
      <c r="BL627">
        <v>4.1210000000000004</v>
      </c>
      <c r="BM627">
        <v>6.0056000000000003</v>
      </c>
      <c r="BQ627">
        <v>0</v>
      </c>
      <c r="BR627">
        <v>3.5959999999999999E-2</v>
      </c>
      <c r="BS627">
        <v>-5</v>
      </c>
      <c r="BT627">
        <v>5.0000000000000001E-3</v>
      </c>
      <c r="BU627">
        <v>0.87877300000000003</v>
      </c>
      <c r="BV627">
        <v>0</v>
      </c>
      <c r="BW627" t="s">
        <v>155</v>
      </c>
      <c r="BX627">
        <v>0.78900000000000003</v>
      </c>
    </row>
    <row r="628" spans="1:76" x14ac:dyDescent="0.25">
      <c r="A628" s="26">
        <v>43530</v>
      </c>
      <c r="B628" s="29">
        <v>0.71271835648148141</v>
      </c>
      <c r="C628">
        <v>13.6</v>
      </c>
      <c r="D628">
        <v>1.5691999999999999</v>
      </c>
      <c r="E628">
        <v>15691.669435</v>
      </c>
      <c r="F628">
        <v>215.9</v>
      </c>
      <c r="G628">
        <v>0.4</v>
      </c>
      <c r="H628">
        <v>694.1</v>
      </c>
      <c r="J628">
        <v>0</v>
      </c>
      <c r="K628">
        <v>0.87180000000000002</v>
      </c>
      <c r="L628">
        <v>11.855700000000001</v>
      </c>
      <c r="M628">
        <v>1.3680000000000001</v>
      </c>
      <c r="N628">
        <v>188.2139</v>
      </c>
      <c r="O628">
        <v>0.34870000000000001</v>
      </c>
      <c r="P628">
        <v>188.6</v>
      </c>
      <c r="Q628">
        <v>148.4342</v>
      </c>
      <c r="R628">
        <v>0.27500000000000002</v>
      </c>
      <c r="S628">
        <v>148.69999999999999</v>
      </c>
      <c r="T628">
        <v>694.13850000000002</v>
      </c>
      <c r="W628">
        <v>0</v>
      </c>
      <c r="X628">
        <v>0</v>
      </c>
      <c r="Y628">
        <v>11.4</v>
      </c>
      <c r="Z628">
        <v>860</v>
      </c>
      <c r="AA628">
        <v>846</v>
      </c>
      <c r="AB628">
        <v>849</v>
      </c>
      <c r="AC628">
        <v>89</v>
      </c>
      <c r="AD628">
        <v>17.98</v>
      </c>
      <c r="AE628">
        <v>0.41</v>
      </c>
      <c r="AF628">
        <v>982</v>
      </c>
      <c r="AG628">
        <v>-4</v>
      </c>
      <c r="AH628">
        <v>37.119999999999997</v>
      </c>
      <c r="AI628">
        <v>35</v>
      </c>
      <c r="AJ628">
        <v>191</v>
      </c>
      <c r="AK628">
        <v>168</v>
      </c>
      <c r="AL628">
        <v>4.3</v>
      </c>
      <c r="AM628">
        <v>174</v>
      </c>
      <c r="AN628" t="s">
        <v>155</v>
      </c>
      <c r="AO628">
        <v>2</v>
      </c>
      <c r="AP628" s="28">
        <v>0.92120370370370364</v>
      </c>
      <c r="AQ628">
        <v>47.161166999999999</v>
      </c>
      <c r="AR628">
        <v>-88.490909000000002</v>
      </c>
      <c r="AS628">
        <v>317.7</v>
      </c>
      <c r="AT628">
        <v>39.200000000000003</v>
      </c>
      <c r="AU628">
        <v>12</v>
      </c>
      <c r="AV628">
        <v>11</v>
      </c>
      <c r="AW628" t="s">
        <v>222</v>
      </c>
      <c r="AX628">
        <v>1.7</v>
      </c>
      <c r="AY628">
        <v>1.4</v>
      </c>
      <c r="AZ628">
        <v>2.8</v>
      </c>
      <c r="BA628">
        <v>14.686999999999999</v>
      </c>
      <c r="BB628">
        <v>14.39</v>
      </c>
      <c r="BC628">
        <v>0.98</v>
      </c>
      <c r="BD628">
        <v>14.709</v>
      </c>
      <c r="BE628">
        <v>2816.4720000000002</v>
      </c>
      <c r="BF628">
        <v>206.83699999999999</v>
      </c>
      <c r="BG628">
        <v>4.6820000000000004</v>
      </c>
      <c r="BH628">
        <v>8.9999999999999993E-3</v>
      </c>
      <c r="BI628">
        <v>4.6909999999999998</v>
      </c>
      <c r="BJ628">
        <v>3.6930000000000001</v>
      </c>
      <c r="BK628">
        <v>7.0000000000000001E-3</v>
      </c>
      <c r="BL628">
        <v>3.7</v>
      </c>
      <c r="BM628">
        <v>5.2365000000000004</v>
      </c>
      <c r="BQ628">
        <v>0</v>
      </c>
      <c r="BR628">
        <v>0.2858</v>
      </c>
      <c r="BS628">
        <v>-5</v>
      </c>
      <c r="BT628">
        <v>5.0000000000000001E-3</v>
      </c>
      <c r="BU628">
        <v>6.9842380000000004</v>
      </c>
      <c r="BV628">
        <v>0</v>
      </c>
      <c r="BW628" t="s">
        <v>155</v>
      </c>
      <c r="BX628">
        <v>0.78900000000000003</v>
      </c>
    </row>
    <row r="629" spans="1:76" x14ac:dyDescent="0.25">
      <c r="A629" s="26">
        <v>43530</v>
      </c>
      <c r="B629" s="29">
        <v>0.71272993055555556</v>
      </c>
      <c r="C629">
        <v>12.925000000000001</v>
      </c>
      <c r="D629">
        <v>2.7909000000000002</v>
      </c>
      <c r="E629">
        <v>27908.55</v>
      </c>
      <c r="F629">
        <v>193.4</v>
      </c>
      <c r="G629">
        <v>0.4</v>
      </c>
      <c r="H629">
        <v>759.6</v>
      </c>
      <c r="J629">
        <v>0</v>
      </c>
      <c r="K629">
        <v>0.86609999999999998</v>
      </c>
      <c r="L629">
        <v>11.1942</v>
      </c>
      <c r="M629">
        <v>2.4171999999999998</v>
      </c>
      <c r="N629">
        <v>167.53200000000001</v>
      </c>
      <c r="O629">
        <v>0.34639999999999999</v>
      </c>
      <c r="P629">
        <v>167.9</v>
      </c>
      <c r="Q629">
        <v>132.12350000000001</v>
      </c>
      <c r="R629">
        <v>0.2732</v>
      </c>
      <c r="S629">
        <v>132.4</v>
      </c>
      <c r="T629">
        <v>759.59199999999998</v>
      </c>
      <c r="W629">
        <v>0</v>
      </c>
      <c r="X629">
        <v>0</v>
      </c>
      <c r="Y629">
        <v>11.4</v>
      </c>
      <c r="Z629">
        <v>863</v>
      </c>
      <c r="AA629">
        <v>849</v>
      </c>
      <c r="AB629">
        <v>851</v>
      </c>
      <c r="AC629">
        <v>89</v>
      </c>
      <c r="AD629">
        <v>17.98</v>
      </c>
      <c r="AE629">
        <v>0.41</v>
      </c>
      <c r="AF629">
        <v>982</v>
      </c>
      <c r="AG629">
        <v>-4</v>
      </c>
      <c r="AH629">
        <v>37</v>
      </c>
      <c r="AI629">
        <v>35</v>
      </c>
      <c r="AJ629">
        <v>191</v>
      </c>
      <c r="AK629">
        <v>168</v>
      </c>
      <c r="AL629">
        <v>4.3</v>
      </c>
      <c r="AM629">
        <v>174.4</v>
      </c>
      <c r="AN629" t="s">
        <v>155</v>
      </c>
      <c r="AO629">
        <v>2</v>
      </c>
      <c r="AP629" s="28">
        <v>0.92121527777777779</v>
      </c>
      <c r="AQ629">
        <v>47.161033000000003</v>
      </c>
      <c r="AR629">
        <v>-88.490793999999994</v>
      </c>
      <c r="AS629">
        <v>318.39999999999998</v>
      </c>
      <c r="AT629">
        <v>37.700000000000003</v>
      </c>
      <c r="AU629">
        <v>12</v>
      </c>
      <c r="AV629">
        <v>10</v>
      </c>
      <c r="AW629" t="s">
        <v>218</v>
      </c>
      <c r="AX629">
        <v>1.8872</v>
      </c>
      <c r="AY629">
        <v>1.5871999999999999</v>
      </c>
      <c r="AZ629">
        <v>3.0339999999999998</v>
      </c>
      <c r="BA629">
        <v>14.686999999999999</v>
      </c>
      <c r="BB629">
        <v>13.76</v>
      </c>
      <c r="BC629">
        <v>0.94</v>
      </c>
      <c r="BD629">
        <v>15.457000000000001</v>
      </c>
      <c r="BE629">
        <v>2582.453</v>
      </c>
      <c r="BF629">
        <v>354.92200000000003</v>
      </c>
      <c r="BG629">
        <v>4.0469999999999997</v>
      </c>
      <c r="BH629">
        <v>8.0000000000000002E-3</v>
      </c>
      <c r="BI629">
        <v>4.056</v>
      </c>
      <c r="BJ629">
        <v>3.1920000000000002</v>
      </c>
      <c r="BK629">
        <v>7.0000000000000001E-3</v>
      </c>
      <c r="BL629">
        <v>3.1989999999999998</v>
      </c>
      <c r="BM629">
        <v>5.5646000000000004</v>
      </c>
      <c r="BQ629">
        <v>0</v>
      </c>
      <c r="BR629">
        <v>0.48439599999999999</v>
      </c>
      <c r="BS629">
        <v>-5</v>
      </c>
      <c r="BT629">
        <v>5.0000000000000001E-3</v>
      </c>
      <c r="BU629">
        <v>11.837418</v>
      </c>
      <c r="BV629">
        <v>0</v>
      </c>
      <c r="BW629" t="s">
        <v>155</v>
      </c>
      <c r="BX629">
        <v>0.78900000000000003</v>
      </c>
    </row>
    <row r="630" spans="1:76" x14ac:dyDescent="0.25">
      <c r="A630" s="26">
        <v>43530</v>
      </c>
      <c r="B630" s="29">
        <v>0.7127415046296296</v>
      </c>
      <c r="C630">
        <v>12.036</v>
      </c>
      <c r="D630">
        <v>4.3419999999999996</v>
      </c>
      <c r="E630">
        <v>43420.282392000001</v>
      </c>
      <c r="F630">
        <v>184.2</v>
      </c>
      <c r="G630">
        <v>0.4</v>
      </c>
      <c r="H630">
        <v>1234.5</v>
      </c>
      <c r="J630">
        <v>0</v>
      </c>
      <c r="K630">
        <v>0.85860000000000003</v>
      </c>
      <c r="L630">
        <v>10.3346</v>
      </c>
      <c r="M630">
        <v>3.7282000000000002</v>
      </c>
      <c r="N630">
        <v>158.1353</v>
      </c>
      <c r="O630">
        <v>0.34339999999999998</v>
      </c>
      <c r="P630">
        <v>158.5</v>
      </c>
      <c r="Q630">
        <v>124.7129</v>
      </c>
      <c r="R630">
        <v>0.27089999999999997</v>
      </c>
      <c r="S630">
        <v>125</v>
      </c>
      <c r="T630">
        <v>1234.4582</v>
      </c>
      <c r="W630">
        <v>0</v>
      </c>
      <c r="X630">
        <v>0</v>
      </c>
      <c r="Y630">
        <v>11.4</v>
      </c>
      <c r="Z630">
        <v>859</v>
      </c>
      <c r="AA630">
        <v>846</v>
      </c>
      <c r="AB630">
        <v>848</v>
      </c>
      <c r="AC630">
        <v>89</v>
      </c>
      <c r="AD630">
        <v>17.98</v>
      </c>
      <c r="AE630">
        <v>0.41</v>
      </c>
      <c r="AF630">
        <v>982</v>
      </c>
      <c r="AG630">
        <v>-4</v>
      </c>
      <c r="AH630">
        <v>37</v>
      </c>
      <c r="AI630">
        <v>35</v>
      </c>
      <c r="AJ630">
        <v>191</v>
      </c>
      <c r="AK630">
        <v>168</v>
      </c>
      <c r="AL630">
        <v>4.4000000000000004</v>
      </c>
      <c r="AM630">
        <v>174.8</v>
      </c>
      <c r="AN630" t="s">
        <v>155</v>
      </c>
      <c r="AO630">
        <v>2</v>
      </c>
      <c r="AP630" s="28">
        <v>0.92122685185185194</v>
      </c>
      <c r="AQ630">
        <v>47.160890999999999</v>
      </c>
      <c r="AR630">
        <v>-88.490724999999998</v>
      </c>
      <c r="AS630">
        <v>317.60000000000002</v>
      </c>
      <c r="AT630">
        <v>36.4</v>
      </c>
      <c r="AU630">
        <v>12</v>
      </c>
      <c r="AV630">
        <v>11</v>
      </c>
      <c r="AW630" t="s">
        <v>222</v>
      </c>
      <c r="AX630">
        <v>2.2871999999999999</v>
      </c>
      <c r="AY630">
        <v>1.4256</v>
      </c>
      <c r="AZ630">
        <v>3.4403999999999999</v>
      </c>
      <c r="BA630">
        <v>14.686999999999999</v>
      </c>
      <c r="BB630">
        <v>12.99</v>
      </c>
      <c r="BC630">
        <v>0.88</v>
      </c>
      <c r="BD630">
        <v>16.466000000000001</v>
      </c>
      <c r="BE630">
        <v>2300.0360000000001</v>
      </c>
      <c r="BF630">
        <v>528.09699999999998</v>
      </c>
      <c r="BG630">
        <v>3.6859999999999999</v>
      </c>
      <c r="BH630">
        <v>8.0000000000000002E-3</v>
      </c>
      <c r="BI630">
        <v>3.694</v>
      </c>
      <c r="BJ630">
        <v>2.907</v>
      </c>
      <c r="BK630">
        <v>6.0000000000000001E-3</v>
      </c>
      <c r="BL630">
        <v>2.9129999999999998</v>
      </c>
      <c r="BM630">
        <v>8.7242999999999995</v>
      </c>
      <c r="BQ630">
        <v>0</v>
      </c>
      <c r="BR630">
        <v>0.199042</v>
      </c>
      <c r="BS630">
        <v>-5</v>
      </c>
      <c r="BT630">
        <v>5.8799999999999998E-3</v>
      </c>
      <c r="BU630">
        <v>4.86409</v>
      </c>
      <c r="BV630">
        <v>0</v>
      </c>
      <c r="BW630" t="s">
        <v>155</v>
      </c>
      <c r="BX630">
        <v>0.78900000000000003</v>
      </c>
    </row>
    <row r="631" spans="1:76" x14ac:dyDescent="0.25">
      <c r="A631" s="26">
        <v>43530</v>
      </c>
      <c r="B631" s="29">
        <v>0.71275307870370375</v>
      </c>
      <c r="C631">
        <v>12.029</v>
      </c>
      <c r="D631">
        <v>4.9097999999999997</v>
      </c>
      <c r="E631">
        <v>49098.381502999997</v>
      </c>
      <c r="F631">
        <v>180.5</v>
      </c>
      <c r="G631">
        <v>0.4</v>
      </c>
      <c r="H631">
        <v>1992.1</v>
      </c>
      <c r="J631">
        <v>0</v>
      </c>
      <c r="K631">
        <v>0.8528</v>
      </c>
      <c r="L631">
        <v>10.2592</v>
      </c>
      <c r="M631">
        <v>4.1872999999999996</v>
      </c>
      <c r="N631">
        <v>153.90129999999999</v>
      </c>
      <c r="O631">
        <v>0.34110000000000001</v>
      </c>
      <c r="P631">
        <v>154.19999999999999</v>
      </c>
      <c r="Q631">
        <v>121.3737</v>
      </c>
      <c r="R631">
        <v>0.26900000000000002</v>
      </c>
      <c r="S631">
        <v>121.6</v>
      </c>
      <c r="T631">
        <v>1992.0908999999999</v>
      </c>
      <c r="W631">
        <v>0</v>
      </c>
      <c r="X631">
        <v>0</v>
      </c>
      <c r="Y631">
        <v>11.4</v>
      </c>
      <c r="Z631">
        <v>858</v>
      </c>
      <c r="AA631">
        <v>844</v>
      </c>
      <c r="AB631">
        <v>845</v>
      </c>
      <c r="AC631">
        <v>89</v>
      </c>
      <c r="AD631">
        <v>17.98</v>
      </c>
      <c r="AE631">
        <v>0.41</v>
      </c>
      <c r="AF631">
        <v>982</v>
      </c>
      <c r="AG631">
        <v>-4</v>
      </c>
      <c r="AH631">
        <v>37</v>
      </c>
      <c r="AI631">
        <v>35</v>
      </c>
      <c r="AJ631">
        <v>191</v>
      </c>
      <c r="AK631">
        <v>168</v>
      </c>
      <c r="AL631">
        <v>4.3</v>
      </c>
      <c r="AM631">
        <v>175</v>
      </c>
      <c r="AN631" t="s">
        <v>155</v>
      </c>
      <c r="AO631">
        <v>2</v>
      </c>
      <c r="AP631" s="28">
        <v>0.92123842592592586</v>
      </c>
      <c r="AQ631">
        <v>47.160736999999997</v>
      </c>
      <c r="AR631">
        <v>-88.490688000000006</v>
      </c>
      <c r="AS631">
        <v>316</v>
      </c>
      <c r="AT631">
        <v>37</v>
      </c>
      <c r="AU631">
        <v>12</v>
      </c>
      <c r="AV631">
        <v>11</v>
      </c>
      <c r="AW631" t="s">
        <v>222</v>
      </c>
      <c r="AX631">
        <v>2.5935999999999999</v>
      </c>
      <c r="AY631">
        <v>1.234</v>
      </c>
      <c r="AZ631">
        <v>3.7871999999999999</v>
      </c>
      <c r="BA631">
        <v>14.686999999999999</v>
      </c>
      <c r="BB631">
        <v>12.46</v>
      </c>
      <c r="BC631">
        <v>0.85</v>
      </c>
      <c r="BD631">
        <v>17.254999999999999</v>
      </c>
      <c r="BE631">
        <v>2211.4140000000002</v>
      </c>
      <c r="BF631">
        <v>574.471</v>
      </c>
      <c r="BG631">
        <v>3.4740000000000002</v>
      </c>
      <c r="BH631">
        <v>8.0000000000000002E-3</v>
      </c>
      <c r="BI631">
        <v>3.4820000000000002</v>
      </c>
      <c r="BJ631">
        <v>2.74</v>
      </c>
      <c r="BK631">
        <v>6.0000000000000001E-3</v>
      </c>
      <c r="BL631">
        <v>2.746</v>
      </c>
      <c r="BM631">
        <v>13.6357</v>
      </c>
      <c r="BQ631">
        <v>0</v>
      </c>
      <c r="BR631">
        <v>0.1394</v>
      </c>
      <c r="BS631">
        <v>-5</v>
      </c>
      <c r="BT631">
        <v>5.1200000000000004E-3</v>
      </c>
      <c r="BU631">
        <v>3.4065880000000002</v>
      </c>
      <c r="BV631">
        <v>0</v>
      </c>
      <c r="BW631" t="s">
        <v>155</v>
      </c>
      <c r="BX631">
        <v>0.78900000000000003</v>
      </c>
    </row>
    <row r="632" spans="1:76" x14ac:dyDescent="0.25">
      <c r="A632" s="26">
        <v>43530</v>
      </c>
      <c r="B632" s="29">
        <v>0.71276465277777767</v>
      </c>
      <c r="C632">
        <v>12.621</v>
      </c>
      <c r="D632">
        <v>3.8409</v>
      </c>
      <c r="E632">
        <v>38409.305912999997</v>
      </c>
      <c r="F632">
        <v>169.9</v>
      </c>
      <c r="G632">
        <v>0.4</v>
      </c>
      <c r="H632">
        <v>2027.4</v>
      </c>
      <c r="J632">
        <v>0</v>
      </c>
      <c r="K632">
        <v>0.85799999999999998</v>
      </c>
      <c r="L632">
        <v>10.8284</v>
      </c>
      <c r="M632">
        <v>3.2953999999999999</v>
      </c>
      <c r="N632">
        <v>145.80019999999999</v>
      </c>
      <c r="O632">
        <v>0.34320000000000001</v>
      </c>
      <c r="P632">
        <v>146.1</v>
      </c>
      <c r="Q632">
        <v>114.98480000000001</v>
      </c>
      <c r="R632">
        <v>0.2707</v>
      </c>
      <c r="S632">
        <v>115.3</v>
      </c>
      <c r="T632">
        <v>2027.3649</v>
      </c>
      <c r="W632">
        <v>0</v>
      </c>
      <c r="X632">
        <v>0</v>
      </c>
      <c r="Y632">
        <v>11.5</v>
      </c>
      <c r="Z632">
        <v>857</v>
      </c>
      <c r="AA632">
        <v>843</v>
      </c>
      <c r="AB632">
        <v>844</v>
      </c>
      <c r="AC632">
        <v>89</v>
      </c>
      <c r="AD632">
        <v>17.98</v>
      </c>
      <c r="AE632">
        <v>0.41</v>
      </c>
      <c r="AF632">
        <v>982</v>
      </c>
      <c r="AG632">
        <v>-4</v>
      </c>
      <c r="AH632">
        <v>37</v>
      </c>
      <c r="AI632">
        <v>35</v>
      </c>
      <c r="AJ632">
        <v>191</v>
      </c>
      <c r="AK632">
        <v>168</v>
      </c>
      <c r="AL632">
        <v>4.4000000000000004</v>
      </c>
      <c r="AM632">
        <v>175</v>
      </c>
      <c r="AN632" t="s">
        <v>155</v>
      </c>
      <c r="AO632">
        <v>2</v>
      </c>
      <c r="AP632" s="28">
        <v>0.92125000000000001</v>
      </c>
      <c r="AQ632">
        <v>47.160587999999997</v>
      </c>
      <c r="AR632">
        <v>-88.490672000000004</v>
      </c>
      <c r="AS632">
        <v>315.2</v>
      </c>
      <c r="AT632">
        <v>37.4</v>
      </c>
      <c r="AU632">
        <v>12</v>
      </c>
      <c r="AV632">
        <v>10</v>
      </c>
      <c r="AW632" t="s">
        <v>227</v>
      </c>
      <c r="AX632">
        <v>2.7</v>
      </c>
      <c r="AY632">
        <v>1.266</v>
      </c>
      <c r="AZ632">
        <v>3.5788000000000002</v>
      </c>
      <c r="BA632">
        <v>14.686999999999999</v>
      </c>
      <c r="BB632">
        <v>12.93</v>
      </c>
      <c r="BC632">
        <v>0.88</v>
      </c>
      <c r="BD632">
        <v>16.553000000000001</v>
      </c>
      <c r="BE632">
        <v>2386.2719999999999</v>
      </c>
      <c r="BF632">
        <v>462.21899999999999</v>
      </c>
      <c r="BG632">
        <v>3.3650000000000002</v>
      </c>
      <c r="BH632">
        <v>8.0000000000000002E-3</v>
      </c>
      <c r="BI632">
        <v>3.3730000000000002</v>
      </c>
      <c r="BJ632">
        <v>2.6539999999999999</v>
      </c>
      <c r="BK632">
        <v>6.0000000000000001E-3</v>
      </c>
      <c r="BL632">
        <v>2.66</v>
      </c>
      <c r="BM632">
        <v>14.1873</v>
      </c>
      <c r="BQ632">
        <v>0</v>
      </c>
      <c r="BR632">
        <v>8.8648000000000005E-2</v>
      </c>
      <c r="BS632">
        <v>-5</v>
      </c>
      <c r="BT632">
        <v>5.0000000000000001E-3</v>
      </c>
      <c r="BU632">
        <v>2.166344</v>
      </c>
      <c r="BV632">
        <v>0</v>
      </c>
      <c r="BW632" t="s">
        <v>155</v>
      </c>
      <c r="BX632">
        <v>0.78900000000000003</v>
      </c>
    </row>
    <row r="633" spans="1:76" x14ac:dyDescent="0.25">
      <c r="A633" s="26">
        <v>43530</v>
      </c>
      <c r="B633" s="29">
        <v>0.71277622685185182</v>
      </c>
      <c r="C633">
        <v>13.108000000000001</v>
      </c>
      <c r="D633">
        <v>2.177</v>
      </c>
      <c r="E633">
        <v>21769.518759999999</v>
      </c>
      <c r="F633">
        <v>155.4</v>
      </c>
      <c r="G633">
        <v>0.5</v>
      </c>
      <c r="H633">
        <v>1579.2</v>
      </c>
      <c r="J633">
        <v>0</v>
      </c>
      <c r="K633">
        <v>0.86939999999999995</v>
      </c>
      <c r="L633">
        <v>11.395799999999999</v>
      </c>
      <c r="M633">
        <v>1.8926000000000001</v>
      </c>
      <c r="N633">
        <v>135.07050000000001</v>
      </c>
      <c r="O633">
        <v>0.41820000000000002</v>
      </c>
      <c r="P633">
        <v>135.5</v>
      </c>
      <c r="Q633">
        <v>106.52290000000001</v>
      </c>
      <c r="R633">
        <v>0.32979999999999998</v>
      </c>
      <c r="S633">
        <v>106.9</v>
      </c>
      <c r="T633">
        <v>1579.2261000000001</v>
      </c>
      <c r="W633">
        <v>0</v>
      </c>
      <c r="X633">
        <v>0</v>
      </c>
      <c r="Y633">
        <v>11.4</v>
      </c>
      <c r="Z633">
        <v>857</v>
      </c>
      <c r="AA633">
        <v>843</v>
      </c>
      <c r="AB633">
        <v>846</v>
      </c>
      <c r="AC633">
        <v>89</v>
      </c>
      <c r="AD633">
        <v>17.98</v>
      </c>
      <c r="AE633">
        <v>0.41</v>
      </c>
      <c r="AF633">
        <v>982</v>
      </c>
      <c r="AG633">
        <v>-4</v>
      </c>
      <c r="AH633">
        <v>37</v>
      </c>
      <c r="AI633">
        <v>35</v>
      </c>
      <c r="AJ633">
        <v>191</v>
      </c>
      <c r="AK633">
        <v>168</v>
      </c>
      <c r="AL633">
        <v>4.4000000000000004</v>
      </c>
      <c r="AM633">
        <v>175</v>
      </c>
      <c r="AN633" t="s">
        <v>155</v>
      </c>
      <c r="AO633">
        <v>2</v>
      </c>
      <c r="AP633" s="28">
        <v>0.92126157407407405</v>
      </c>
      <c r="AQ633">
        <v>47.16046</v>
      </c>
      <c r="AR633">
        <v>-88.490674999999996</v>
      </c>
      <c r="AS633">
        <v>314.60000000000002</v>
      </c>
      <c r="AT633">
        <v>34.9</v>
      </c>
      <c r="AU633">
        <v>12</v>
      </c>
      <c r="AV633">
        <v>7</v>
      </c>
      <c r="AW633" t="s">
        <v>228</v>
      </c>
      <c r="AX633">
        <v>2.746753</v>
      </c>
      <c r="AY633">
        <v>1</v>
      </c>
      <c r="AZ633">
        <v>3.1</v>
      </c>
      <c r="BA633">
        <v>14.686999999999999</v>
      </c>
      <c r="BB633">
        <v>14.12</v>
      </c>
      <c r="BC633">
        <v>0.96</v>
      </c>
      <c r="BD633">
        <v>15.023</v>
      </c>
      <c r="BE633">
        <v>2676.2449999999999</v>
      </c>
      <c r="BF633">
        <v>282.89400000000001</v>
      </c>
      <c r="BG633">
        <v>3.3220000000000001</v>
      </c>
      <c r="BH633">
        <v>0.01</v>
      </c>
      <c r="BI633">
        <v>3.3319999999999999</v>
      </c>
      <c r="BJ633">
        <v>2.62</v>
      </c>
      <c r="BK633">
        <v>8.0000000000000002E-3</v>
      </c>
      <c r="BL633">
        <v>2.6280000000000001</v>
      </c>
      <c r="BM633">
        <v>11.777100000000001</v>
      </c>
      <c r="BQ633">
        <v>0</v>
      </c>
      <c r="BR633">
        <v>1.5195999999999999E-2</v>
      </c>
      <c r="BS633">
        <v>-5</v>
      </c>
      <c r="BT633">
        <v>5.0000000000000001E-3</v>
      </c>
      <c r="BU633">
        <v>0.37135200000000002</v>
      </c>
      <c r="BV633">
        <v>0</v>
      </c>
      <c r="BW633" t="s">
        <v>155</v>
      </c>
      <c r="BX633">
        <v>0.78900000000000003</v>
      </c>
    </row>
    <row r="634" spans="1:76" x14ac:dyDescent="0.25">
      <c r="A634" s="26">
        <v>43530</v>
      </c>
      <c r="B634" s="29">
        <v>0.71278780092592597</v>
      </c>
      <c r="C634">
        <v>13.564</v>
      </c>
      <c r="D634">
        <v>1.3801000000000001</v>
      </c>
      <c r="E634">
        <v>13800.513865999999</v>
      </c>
      <c r="F634">
        <v>141.19999999999999</v>
      </c>
      <c r="G634">
        <v>0.5</v>
      </c>
      <c r="H634">
        <v>1052</v>
      </c>
      <c r="J634">
        <v>0</v>
      </c>
      <c r="K634">
        <v>0.87339999999999995</v>
      </c>
      <c r="L634">
        <v>11.846299999999999</v>
      </c>
      <c r="M634">
        <v>1.2053</v>
      </c>
      <c r="N634">
        <v>123.3582</v>
      </c>
      <c r="O634">
        <v>0.43669999999999998</v>
      </c>
      <c r="P634">
        <v>123.8</v>
      </c>
      <c r="Q634">
        <v>97.286000000000001</v>
      </c>
      <c r="R634">
        <v>0.34439999999999998</v>
      </c>
      <c r="S634">
        <v>97.6</v>
      </c>
      <c r="T634">
        <v>1052.0107</v>
      </c>
      <c r="W634">
        <v>0</v>
      </c>
      <c r="X634">
        <v>0</v>
      </c>
      <c r="Y634">
        <v>11.4</v>
      </c>
      <c r="Z634">
        <v>857</v>
      </c>
      <c r="AA634">
        <v>843</v>
      </c>
      <c r="AB634">
        <v>846</v>
      </c>
      <c r="AC634">
        <v>89</v>
      </c>
      <c r="AD634">
        <v>17.98</v>
      </c>
      <c r="AE634">
        <v>0.41</v>
      </c>
      <c r="AF634">
        <v>982</v>
      </c>
      <c r="AG634">
        <v>-4</v>
      </c>
      <c r="AH634">
        <v>37</v>
      </c>
      <c r="AI634">
        <v>35</v>
      </c>
      <c r="AJ634">
        <v>191</v>
      </c>
      <c r="AK634">
        <v>168</v>
      </c>
      <c r="AL634">
        <v>4.4000000000000004</v>
      </c>
      <c r="AM634">
        <v>174.8</v>
      </c>
      <c r="AN634" t="s">
        <v>155</v>
      </c>
      <c r="AO634">
        <v>2</v>
      </c>
      <c r="AP634" s="28">
        <v>0.9212731481481482</v>
      </c>
      <c r="AQ634">
        <v>47.160352000000003</v>
      </c>
      <c r="AR634">
        <v>-88.490674999999996</v>
      </c>
      <c r="AS634">
        <v>314.2</v>
      </c>
      <c r="AT634">
        <v>31.5</v>
      </c>
      <c r="AU634">
        <v>12</v>
      </c>
      <c r="AV634">
        <v>7</v>
      </c>
      <c r="AW634" t="s">
        <v>228</v>
      </c>
      <c r="AX634">
        <v>2.8</v>
      </c>
      <c r="AY634">
        <v>1</v>
      </c>
      <c r="AZ634">
        <v>3.1</v>
      </c>
      <c r="BA634">
        <v>14.686999999999999</v>
      </c>
      <c r="BB634">
        <v>14.58</v>
      </c>
      <c r="BC634">
        <v>0.99</v>
      </c>
      <c r="BD634">
        <v>14.499000000000001</v>
      </c>
      <c r="BE634">
        <v>2843.4839999999999</v>
      </c>
      <c r="BF634">
        <v>184.13499999999999</v>
      </c>
      <c r="BG634">
        <v>3.101</v>
      </c>
      <c r="BH634">
        <v>1.0999999999999999E-2</v>
      </c>
      <c r="BI634">
        <v>3.1120000000000001</v>
      </c>
      <c r="BJ634">
        <v>2.4449999999999998</v>
      </c>
      <c r="BK634">
        <v>8.9999999999999993E-3</v>
      </c>
      <c r="BL634">
        <v>2.4540000000000002</v>
      </c>
      <c r="BM634">
        <v>8.0187000000000008</v>
      </c>
      <c r="BQ634">
        <v>0</v>
      </c>
      <c r="BR634">
        <v>-1.9517E-2</v>
      </c>
      <c r="BS634">
        <v>-5</v>
      </c>
      <c r="BT634">
        <v>5.0000000000000001E-3</v>
      </c>
      <c r="BU634">
        <v>-0.476935</v>
      </c>
      <c r="BV634">
        <v>0</v>
      </c>
      <c r="BW634" t="s">
        <v>155</v>
      </c>
      <c r="BX634">
        <v>0.78900000000000003</v>
      </c>
    </row>
    <row r="635" spans="1:76" x14ac:dyDescent="0.25">
      <c r="A635" s="26">
        <v>43530</v>
      </c>
      <c r="B635" s="29">
        <v>0.71279937500000001</v>
      </c>
      <c r="C635">
        <v>13.736000000000001</v>
      </c>
      <c r="D635">
        <v>1.7430000000000001</v>
      </c>
      <c r="E635">
        <v>17430.024793</v>
      </c>
      <c r="F635">
        <v>128.69999999999999</v>
      </c>
      <c r="G635">
        <v>0.5</v>
      </c>
      <c r="H635">
        <v>717.3</v>
      </c>
      <c r="J635">
        <v>0</v>
      </c>
      <c r="K635">
        <v>0.86929999999999996</v>
      </c>
      <c r="L635">
        <v>11.940099999999999</v>
      </c>
      <c r="M635">
        <v>1.5152000000000001</v>
      </c>
      <c r="N635">
        <v>111.907</v>
      </c>
      <c r="O635">
        <v>0.43459999999999999</v>
      </c>
      <c r="P635">
        <v>112.3</v>
      </c>
      <c r="Q635">
        <v>88.254999999999995</v>
      </c>
      <c r="R635">
        <v>0.34279999999999999</v>
      </c>
      <c r="S635">
        <v>88.6</v>
      </c>
      <c r="T635">
        <v>717.26750000000004</v>
      </c>
      <c r="W635">
        <v>0</v>
      </c>
      <c r="X635">
        <v>0</v>
      </c>
      <c r="Y635">
        <v>11.5</v>
      </c>
      <c r="Z635">
        <v>857</v>
      </c>
      <c r="AA635">
        <v>842</v>
      </c>
      <c r="AB635">
        <v>845</v>
      </c>
      <c r="AC635">
        <v>89</v>
      </c>
      <c r="AD635">
        <v>17.98</v>
      </c>
      <c r="AE635">
        <v>0.41</v>
      </c>
      <c r="AF635">
        <v>982</v>
      </c>
      <c r="AG635">
        <v>-4</v>
      </c>
      <c r="AH635">
        <v>37</v>
      </c>
      <c r="AI635">
        <v>35</v>
      </c>
      <c r="AJ635">
        <v>191</v>
      </c>
      <c r="AK635">
        <v>168</v>
      </c>
      <c r="AL635">
        <v>4.5</v>
      </c>
      <c r="AM635">
        <v>174.4</v>
      </c>
      <c r="AN635" t="s">
        <v>155</v>
      </c>
      <c r="AO635">
        <v>2</v>
      </c>
      <c r="AP635" s="28">
        <v>0.92128472222222213</v>
      </c>
      <c r="AQ635">
        <v>47.160246999999998</v>
      </c>
      <c r="AR635">
        <v>-88.490666000000004</v>
      </c>
      <c r="AS635">
        <v>313.89999999999998</v>
      </c>
      <c r="AT635">
        <v>29.3</v>
      </c>
      <c r="AU635">
        <v>12</v>
      </c>
      <c r="AV635">
        <v>7</v>
      </c>
      <c r="AW635" t="s">
        <v>228</v>
      </c>
      <c r="AX635">
        <v>2.8468</v>
      </c>
      <c r="AY635">
        <v>1</v>
      </c>
      <c r="AZ635">
        <v>3.1467999999999998</v>
      </c>
      <c r="BA635">
        <v>14.686999999999999</v>
      </c>
      <c r="BB635">
        <v>14.1</v>
      </c>
      <c r="BC635">
        <v>0.96</v>
      </c>
      <c r="BD635">
        <v>15.037000000000001</v>
      </c>
      <c r="BE635">
        <v>2787.32</v>
      </c>
      <c r="BF635">
        <v>225.12200000000001</v>
      </c>
      <c r="BG635">
        <v>2.7360000000000002</v>
      </c>
      <c r="BH635">
        <v>1.0999999999999999E-2</v>
      </c>
      <c r="BI635">
        <v>2.746</v>
      </c>
      <c r="BJ635">
        <v>2.1579999999999999</v>
      </c>
      <c r="BK635">
        <v>8.0000000000000002E-3</v>
      </c>
      <c r="BL635">
        <v>2.1659999999999999</v>
      </c>
      <c r="BM635">
        <v>5.3170999999999999</v>
      </c>
      <c r="BQ635">
        <v>0</v>
      </c>
      <c r="BR635">
        <v>0.21636</v>
      </c>
      <c r="BS635">
        <v>-5</v>
      </c>
      <c r="BT635">
        <v>5.0000000000000001E-3</v>
      </c>
      <c r="BU635">
        <v>5.2872969999999997</v>
      </c>
      <c r="BV635">
        <v>0</v>
      </c>
      <c r="BW635" t="s">
        <v>155</v>
      </c>
      <c r="BX635">
        <v>0.78900000000000003</v>
      </c>
    </row>
    <row r="636" spans="1:76" x14ac:dyDescent="0.25">
      <c r="A636" s="26">
        <v>43530</v>
      </c>
      <c r="B636" s="29">
        <v>0.71281094907407405</v>
      </c>
      <c r="C636">
        <v>13.573</v>
      </c>
      <c r="D636">
        <v>1.9164000000000001</v>
      </c>
      <c r="E636">
        <v>19164.258010000001</v>
      </c>
      <c r="F636">
        <v>119.1</v>
      </c>
      <c r="G636">
        <v>0.5</v>
      </c>
      <c r="H636">
        <v>618.29999999999995</v>
      </c>
      <c r="J636">
        <v>0</v>
      </c>
      <c r="K636">
        <v>0.86909999999999998</v>
      </c>
      <c r="L636">
        <v>11.796099999999999</v>
      </c>
      <c r="M636">
        <v>1.6656</v>
      </c>
      <c r="N636">
        <v>103.53789999999999</v>
      </c>
      <c r="O636">
        <v>0.4345</v>
      </c>
      <c r="P636">
        <v>104</v>
      </c>
      <c r="Q636">
        <v>81.654799999999994</v>
      </c>
      <c r="R636">
        <v>0.3427</v>
      </c>
      <c r="S636">
        <v>82</v>
      </c>
      <c r="T636">
        <v>618.32240000000002</v>
      </c>
      <c r="W636">
        <v>0</v>
      </c>
      <c r="X636">
        <v>0</v>
      </c>
      <c r="Y636">
        <v>11.5</v>
      </c>
      <c r="Z636">
        <v>857</v>
      </c>
      <c r="AA636">
        <v>843</v>
      </c>
      <c r="AB636">
        <v>845</v>
      </c>
      <c r="AC636">
        <v>89</v>
      </c>
      <c r="AD636">
        <v>17.98</v>
      </c>
      <c r="AE636">
        <v>0.41</v>
      </c>
      <c r="AF636">
        <v>982</v>
      </c>
      <c r="AG636">
        <v>-4</v>
      </c>
      <c r="AH636">
        <v>37</v>
      </c>
      <c r="AI636">
        <v>35</v>
      </c>
      <c r="AJ636">
        <v>191</v>
      </c>
      <c r="AK636">
        <v>168</v>
      </c>
      <c r="AL636">
        <v>4.5</v>
      </c>
      <c r="AM636">
        <v>174.1</v>
      </c>
      <c r="AN636" t="s">
        <v>155</v>
      </c>
      <c r="AO636">
        <v>2</v>
      </c>
      <c r="AP636" s="28">
        <v>0.92128472222222213</v>
      </c>
      <c r="AQ636">
        <v>47.160141000000003</v>
      </c>
      <c r="AR636">
        <v>-88.490651999999997</v>
      </c>
      <c r="AS636">
        <v>313.89999999999998</v>
      </c>
      <c r="AT636">
        <v>28.3</v>
      </c>
      <c r="AU636">
        <v>12</v>
      </c>
      <c r="AV636">
        <v>7</v>
      </c>
      <c r="AW636" t="s">
        <v>228</v>
      </c>
      <c r="AX636">
        <v>2.9468000000000001</v>
      </c>
      <c r="AY636">
        <v>1</v>
      </c>
      <c r="AZ636">
        <v>3.2467999999999999</v>
      </c>
      <c r="BA636">
        <v>14.686999999999999</v>
      </c>
      <c r="BB636">
        <v>14.08</v>
      </c>
      <c r="BC636">
        <v>0.96</v>
      </c>
      <c r="BD636">
        <v>15.061999999999999</v>
      </c>
      <c r="BE636">
        <v>2754.415</v>
      </c>
      <c r="BF636">
        <v>247.53</v>
      </c>
      <c r="BG636">
        <v>2.532</v>
      </c>
      <c r="BH636">
        <v>1.0999999999999999E-2</v>
      </c>
      <c r="BI636">
        <v>2.5419999999999998</v>
      </c>
      <c r="BJ636">
        <v>1.9970000000000001</v>
      </c>
      <c r="BK636">
        <v>8.0000000000000002E-3</v>
      </c>
      <c r="BL636">
        <v>2.0049999999999999</v>
      </c>
      <c r="BM636">
        <v>4.5848000000000004</v>
      </c>
      <c r="BQ636">
        <v>0</v>
      </c>
      <c r="BR636">
        <v>0.1038</v>
      </c>
      <c r="BS636">
        <v>-5</v>
      </c>
      <c r="BT636">
        <v>5.0000000000000001E-3</v>
      </c>
      <c r="BU636">
        <v>2.5366119999999999</v>
      </c>
      <c r="BV636">
        <v>0</v>
      </c>
      <c r="BW636" t="s">
        <v>155</v>
      </c>
      <c r="BX636">
        <v>0.78900000000000003</v>
      </c>
    </row>
    <row r="637" spans="1:76" x14ac:dyDescent="0.25">
      <c r="A637" s="26">
        <v>43530</v>
      </c>
      <c r="B637" s="29">
        <v>0.71282252314814809</v>
      </c>
      <c r="C637">
        <v>13.54</v>
      </c>
      <c r="D637">
        <v>1.8412999999999999</v>
      </c>
      <c r="E637">
        <v>18413.068375999999</v>
      </c>
      <c r="F637">
        <v>109.4</v>
      </c>
      <c r="G637">
        <v>0.5</v>
      </c>
      <c r="H637">
        <v>615.20000000000005</v>
      </c>
      <c r="J637">
        <v>0</v>
      </c>
      <c r="K637">
        <v>0.87</v>
      </c>
      <c r="L637">
        <v>11.7797</v>
      </c>
      <c r="M637">
        <v>1.6019000000000001</v>
      </c>
      <c r="N637">
        <v>95.1999</v>
      </c>
      <c r="O637">
        <v>0.435</v>
      </c>
      <c r="P637">
        <v>95.6</v>
      </c>
      <c r="Q637">
        <v>75.078999999999994</v>
      </c>
      <c r="R637">
        <v>0.34310000000000002</v>
      </c>
      <c r="S637">
        <v>75.400000000000006</v>
      </c>
      <c r="T637">
        <v>615.18409999999994</v>
      </c>
      <c r="W637">
        <v>0</v>
      </c>
      <c r="X637">
        <v>0</v>
      </c>
      <c r="Y637">
        <v>11.5</v>
      </c>
      <c r="Z637">
        <v>858</v>
      </c>
      <c r="AA637">
        <v>844</v>
      </c>
      <c r="AB637">
        <v>846</v>
      </c>
      <c r="AC637">
        <v>89</v>
      </c>
      <c r="AD637">
        <v>17.98</v>
      </c>
      <c r="AE637">
        <v>0.41</v>
      </c>
      <c r="AF637">
        <v>982</v>
      </c>
      <c r="AG637">
        <v>-4</v>
      </c>
      <c r="AH637">
        <v>37</v>
      </c>
      <c r="AI637">
        <v>35</v>
      </c>
      <c r="AJ637">
        <v>191</v>
      </c>
      <c r="AK637">
        <v>168</v>
      </c>
      <c r="AL637">
        <v>4.5</v>
      </c>
      <c r="AM637">
        <v>174.3</v>
      </c>
      <c r="AN637" t="s">
        <v>155</v>
      </c>
      <c r="AO637">
        <v>2</v>
      </c>
      <c r="AP637" s="28">
        <v>0.92130787037037043</v>
      </c>
      <c r="AQ637">
        <v>47.160043000000002</v>
      </c>
      <c r="AR637">
        <v>-88.490634999999997</v>
      </c>
      <c r="AS637">
        <v>313.8</v>
      </c>
      <c r="AT637">
        <v>27.1</v>
      </c>
      <c r="AU637">
        <v>12</v>
      </c>
      <c r="AV637">
        <v>7</v>
      </c>
      <c r="AW637" t="s">
        <v>228</v>
      </c>
      <c r="AX637">
        <v>3.0468000000000002</v>
      </c>
      <c r="AY637">
        <v>1</v>
      </c>
      <c r="AZ637">
        <v>3.3936000000000002</v>
      </c>
      <c r="BA637">
        <v>14.686999999999999</v>
      </c>
      <c r="BB637">
        <v>14.18</v>
      </c>
      <c r="BC637">
        <v>0.97</v>
      </c>
      <c r="BD637">
        <v>14.943</v>
      </c>
      <c r="BE637">
        <v>2767.076</v>
      </c>
      <c r="BF637">
        <v>239.5</v>
      </c>
      <c r="BG637">
        <v>2.3420000000000001</v>
      </c>
      <c r="BH637">
        <v>1.0999999999999999E-2</v>
      </c>
      <c r="BI637">
        <v>2.3530000000000002</v>
      </c>
      <c r="BJ637">
        <v>1.847</v>
      </c>
      <c r="BK637">
        <v>8.0000000000000002E-3</v>
      </c>
      <c r="BL637">
        <v>1.855</v>
      </c>
      <c r="BM637">
        <v>4.5888999999999998</v>
      </c>
      <c r="BQ637">
        <v>0</v>
      </c>
      <c r="BR637">
        <v>0.51080000000000003</v>
      </c>
      <c r="BS637">
        <v>-5</v>
      </c>
      <c r="BT637">
        <v>5.0000000000000001E-3</v>
      </c>
      <c r="BU637">
        <v>12.482675</v>
      </c>
      <c r="BV637">
        <v>0</v>
      </c>
      <c r="BW637" t="s">
        <v>155</v>
      </c>
      <c r="BX637">
        <v>0.78900000000000003</v>
      </c>
    </row>
    <row r="638" spans="1:76" x14ac:dyDescent="0.25">
      <c r="A638" s="26">
        <v>43530</v>
      </c>
      <c r="B638" s="29">
        <v>0.71283409722222224</v>
      </c>
      <c r="C638">
        <v>13.54</v>
      </c>
      <c r="D638">
        <v>1.8193999999999999</v>
      </c>
      <c r="E638">
        <v>18193.800321999999</v>
      </c>
      <c r="F638">
        <v>97.3</v>
      </c>
      <c r="G638">
        <v>0.6</v>
      </c>
      <c r="H638">
        <v>639.29999999999995</v>
      </c>
      <c r="J638">
        <v>0</v>
      </c>
      <c r="K638">
        <v>0.87019999999999997</v>
      </c>
      <c r="L638">
        <v>11.782400000000001</v>
      </c>
      <c r="M638">
        <v>1.5831999999999999</v>
      </c>
      <c r="N638">
        <v>84.689300000000003</v>
      </c>
      <c r="O638">
        <v>0.50519999999999998</v>
      </c>
      <c r="P638">
        <v>85.2</v>
      </c>
      <c r="Q638">
        <v>66.789900000000003</v>
      </c>
      <c r="R638">
        <v>0.39839999999999998</v>
      </c>
      <c r="S638">
        <v>67.2</v>
      </c>
      <c r="T638">
        <v>639.34289999999999</v>
      </c>
      <c r="W638">
        <v>0</v>
      </c>
      <c r="X638">
        <v>0</v>
      </c>
      <c r="Y638">
        <v>11.5</v>
      </c>
      <c r="Z638">
        <v>858</v>
      </c>
      <c r="AA638">
        <v>845</v>
      </c>
      <c r="AB638">
        <v>845</v>
      </c>
      <c r="AC638">
        <v>89</v>
      </c>
      <c r="AD638">
        <v>17.98</v>
      </c>
      <c r="AE638">
        <v>0.41</v>
      </c>
      <c r="AF638">
        <v>982</v>
      </c>
      <c r="AG638">
        <v>-4</v>
      </c>
      <c r="AH638">
        <v>37</v>
      </c>
      <c r="AI638">
        <v>35</v>
      </c>
      <c r="AJ638">
        <v>191</v>
      </c>
      <c r="AK638">
        <v>168</v>
      </c>
      <c r="AL638">
        <v>4.5999999999999996</v>
      </c>
      <c r="AM638">
        <v>174.7</v>
      </c>
      <c r="AN638" t="s">
        <v>155</v>
      </c>
      <c r="AO638">
        <v>2</v>
      </c>
      <c r="AP638" s="28">
        <v>0.92131944444444447</v>
      </c>
      <c r="AQ638">
        <v>47.159944000000003</v>
      </c>
      <c r="AR638">
        <v>-88.490595999999996</v>
      </c>
      <c r="AS638">
        <v>313.60000000000002</v>
      </c>
      <c r="AT638">
        <v>27.1</v>
      </c>
      <c r="AU638">
        <v>12</v>
      </c>
      <c r="AV638">
        <v>9</v>
      </c>
      <c r="AW638" t="s">
        <v>229</v>
      </c>
      <c r="AX638">
        <v>2.2107999999999999</v>
      </c>
      <c r="AY638">
        <v>1.0468</v>
      </c>
      <c r="AZ638">
        <v>3.1724000000000001</v>
      </c>
      <c r="BA638">
        <v>14.686999999999999</v>
      </c>
      <c r="BB638">
        <v>14.2</v>
      </c>
      <c r="BC638">
        <v>0.97</v>
      </c>
      <c r="BD638">
        <v>14.917</v>
      </c>
      <c r="BE638">
        <v>2770.5210000000002</v>
      </c>
      <c r="BF638">
        <v>236.94300000000001</v>
      </c>
      <c r="BG638">
        <v>2.085</v>
      </c>
      <c r="BH638">
        <v>1.2E-2</v>
      </c>
      <c r="BI638">
        <v>2.0979999999999999</v>
      </c>
      <c r="BJ638">
        <v>1.645</v>
      </c>
      <c r="BK638">
        <v>0.01</v>
      </c>
      <c r="BL638">
        <v>1.6539999999999999</v>
      </c>
      <c r="BM638">
        <v>4.7739000000000003</v>
      </c>
      <c r="BQ638">
        <v>0</v>
      </c>
      <c r="BR638">
        <v>0.31380000000000002</v>
      </c>
      <c r="BS638">
        <v>-5</v>
      </c>
      <c r="BT638">
        <v>5.0000000000000001E-3</v>
      </c>
      <c r="BU638">
        <v>7.668488</v>
      </c>
      <c r="BV638">
        <v>0</v>
      </c>
      <c r="BW638" t="s">
        <v>155</v>
      </c>
      <c r="BX638">
        <v>0.78900000000000003</v>
      </c>
    </row>
    <row r="639" spans="1:76" x14ac:dyDescent="0.25">
      <c r="A639" s="26">
        <v>43530</v>
      </c>
      <c r="B639" s="29">
        <v>0.71284567129629639</v>
      </c>
      <c r="C639">
        <v>13.526</v>
      </c>
      <c r="D639">
        <v>1.8381000000000001</v>
      </c>
      <c r="E639">
        <v>18381.313558999998</v>
      </c>
      <c r="F639">
        <v>86.9</v>
      </c>
      <c r="G639">
        <v>0.6</v>
      </c>
      <c r="H639">
        <v>665.7</v>
      </c>
      <c r="J639">
        <v>0</v>
      </c>
      <c r="K639">
        <v>0.87009999999999998</v>
      </c>
      <c r="L639">
        <v>11.769500000000001</v>
      </c>
      <c r="M639">
        <v>1.5993999999999999</v>
      </c>
      <c r="N639">
        <v>75.623000000000005</v>
      </c>
      <c r="O639">
        <v>0.52210000000000001</v>
      </c>
      <c r="P639">
        <v>76.099999999999994</v>
      </c>
      <c r="Q639">
        <v>59.639800000000001</v>
      </c>
      <c r="R639">
        <v>0.41170000000000001</v>
      </c>
      <c r="S639">
        <v>60.1</v>
      </c>
      <c r="T639">
        <v>665.70479999999998</v>
      </c>
      <c r="W639">
        <v>0</v>
      </c>
      <c r="X639">
        <v>0</v>
      </c>
      <c r="Y639">
        <v>11.5</v>
      </c>
      <c r="Z639">
        <v>860</v>
      </c>
      <c r="AA639">
        <v>846</v>
      </c>
      <c r="AB639">
        <v>847</v>
      </c>
      <c r="AC639">
        <v>89</v>
      </c>
      <c r="AD639">
        <v>17.98</v>
      </c>
      <c r="AE639">
        <v>0.41</v>
      </c>
      <c r="AF639">
        <v>982</v>
      </c>
      <c r="AG639">
        <v>-4</v>
      </c>
      <c r="AH639">
        <v>37</v>
      </c>
      <c r="AI639">
        <v>35</v>
      </c>
      <c r="AJ639">
        <v>191</v>
      </c>
      <c r="AK639">
        <v>168</v>
      </c>
      <c r="AL639">
        <v>4.5999999999999996</v>
      </c>
      <c r="AM639">
        <v>175</v>
      </c>
      <c r="AN639" t="s">
        <v>155</v>
      </c>
      <c r="AO639">
        <v>2</v>
      </c>
      <c r="AP639" s="28">
        <v>0.92133101851851851</v>
      </c>
      <c r="AQ639">
        <v>47.159837000000003</v>
      </c>
      <c r="AR639">
        <v>-88.490522999999996</v>
      </c>
      <c r="AS639">
        <v>313.2</v>
      </c>
      <c r="AT639">
        <v>28.9</v>
      </c>
      <c r="AU639">
        <v>12</v>
      </c>
      <c r="AV639">
        <v>10</v>
      </c>
      <c r="AW639" t="s">
        <v>225</v>
      </c>
      <c r="AX639">
        <v>1.2</v>
      </c>
      <c r="AY639">
        <v>1.1468</v>
      </c>
      <c r="AZ639">
        <v>2.4256000000000002</v>
      </c>
      <c r="BA639">
        <v>14.686999999999999</v>
      </c>
      <c r="BB639">
        <v>14.19</v>
      </c>
      <c r="BC639">
        <v>0.97</v>
      </c>
      <c r="BD639">
        <v>14.928000000000001</v>
      </c>
      <c r="BE639">
        <v>2766.2669999999998</v>
      </c>
      <c r="BF639">
        <v>239.25800000000001</v>
      </c>
      <c r="BG639">
        <v>1.861</v>
      </c>
      <c r="BH639">
        <v>1.2999999999999999E-2</v>
      </c>
      <c r="BI639">
        <v>1.8740000000000001</v>
      </c>
      <c r="BJ639">
        <v>1.468</v>
      </c>
      <c r="BK639">
        <v>0.01</v>
      </c>
      <c r="BL639">
        <v>1.478</v>
      </c>
      <c r="BM639">
        <v>4.9686000000000003</v>
      </c>
      <c r="BQ639">
        <v>0</v>
      </c>
      <c r="BR639">
        <v>0.50251999999999997</v>
      </c>
      <c r="BS639">
        <v>-5</v>
      </c>
      <c r="BT639">
        <v>5.0000000000000001E-3</v>
      </c>
      <c r="BU639">
        <v>12.280333000000001</v>
      </c>
      <c r="BV639">
        <v>0</v>
      </c>
      <c r="BW639" t="s">
        <v>155</v>
      </c>
      <c r="BX639">
        <v>0.78900000000000003</v>
      </c>
    </row>
    <row r="640" spans="1:76" x14ac:dyDescent="0.25">
      <c r="A640" s="26">
        <v>43530</v>
      </c>
      <c r="B640" s="29">
        <v>0.71285724537037032</v>
      </c>
      <c r="C640">
        <v>13.635</v>
      </c>
      <c r="D640">
        <v>1.7136</v>
      </c>
      <c r="E640">
        <v>17135.550846999999</v>
      </c>
      <c r="F640">
        <v>78.7</v>
      </c>
      <c r="G640">
        <v>0.6</v>
      </c>
      <c r="H640">
        <v>720.1</v>
      </c>
      <c r="J640">
        <v>0</v>
      </c>
      <c r="K640">
        <v>0.87029999999999996</v>
      </c>
      <c r="L640">
        <v>11.8672</v>
      </c>
      <c r="M640">
        <v>1.4913000000000001</v>
      </c>
      <c r="N640">
        <v>68.521100000000004</v>
      </c>
      <c r="O640">
        <v>0.5222</v>
      </c>
      <c r="P640">
        <v>69</v>
      </c>
      <c r="Q640">
        <v>54.038899999999998</v>
      </c>
      <c r="R640">
        <v>0.4118</v>
      </c>
      <c r="S640">
        <v>54.5</v>
      </c>
      <c r="T640">
        <v>720.12189999999998</v>
      </c>
      <c r="W640">
        <v>0</v>
      </c>
      <c r="X640">
        <v>0</v>
      </c>
      <c r="Y640">
        <v>11.5</v>
      </c>
      <c r="Z640">
        <v>860</v>
      </c>
      <c r="AA640">
        <v>847</v>
      </c>
      <c r="AB640">
        <v>847</v>
      </c>
      <c r="AC640">
        <v>89</v>
      </c>
      <c r="AD640">
        <v>17.98</v>
      </c>
      <c r="AE640">
        <v>0.41</v>
      </c>
      <c r="AF640">
        <v>982</v>
      </c>
      <c r="AG640">
        <v>-4</v>
      </c>
      <c r="AH640">
        <v>37</v>
      </c>
      <c r="AI640">
        <v>35</v>
      </c>
      <c r="AJ640">
        <v>191</v>
      </c>
      <c r="AK640">
        <v>168</v>
      </c>
      <c r="AL640">
        <v>4.5999999999999996</v>
      </c>
      <c r="AM640">
        <v>174.6</v>
      </c>
      <c r="AN640" t="s">
        <v>155</v>
      </c>
      <c r="AO640">
        <v>2</v>
      </c>
      <c r="AP640" s="28">
        <v>0.92134259259259255</v>
      </c>
      <c r="AQ640">
        <v>47.159736000000002</v>
      </c>
      <c r="AR640">
        <v>-88.490413000000004</v>
      </c>
      <c r="AS640">
        <v>312.8</v>
      </c>
      <c r="AT640">
        <v>30.1</v>
      </c>
      <c r="AU640">
        <v>12</v>
      </c>
      <c r="AV640">
        <v>9</v>
      </c>
      <c r="AW640" t="s">
        <v>229</v>
      </c>
      <c r="AX640">
        <v>1.2936000000000001</v>
      </c>
      <c r="AY640">
        <v>1.2936000000000001</v>
      </c>
      <c r="AZ640">
        <v>2.1404000000000001</v>
      </c>
      <c r="BA640">
        <v>14.686999999999999</v>
      </c>
      <c r="BB640">
        <v>14.22</v>
      </c>
      <c r="BC640">
        <v>0.97</v>
      </c>
      <c r="BD640">
        <v>14.9</v>
      </c>
      <c r="BE640">
        <v>2790.2530000000002</v>
      </c>
      <c r="BF640">
        <v>223.179</v>
      </c>
      <c r="BG640">
        <v>1.6870000000000001</v>
      </c>
      <c r="BH640">
        <v>1.2999999999999999E-2</v>
      </c>
      <c r="BI640">
        <v>1.7</v>
      </c>
      <c r="BJ640">
        <v>1.331</v>
      </c>
      <c r="BK640">
        <v>0.01</v>
      </c>
      <c r="BL640">
        <v>1.341</v>
      </c>
      <c r="BM640">
        <v>5.3766999999999996</v>
      </c>
      <c r="BQ640">
        <v>0</v>
      </c>
      <c r="BR640">
        <v>0.29627999999999999</v>
      </c>
      <c r="BS640">
        <v>-5</v>
      </c>
      <c r="BT640">
        <v>5.0000000000000001E-3</v>
      </c>
      <c r="BU640">
        <v>7.2403430000000002</v>
      </c>
      <c r="BV640">
        <v>0</v>
      </c>
      <c r="BW640" t="s">
        <v>155</v>
      </c>
      <c r="BX640">
        <v>0.78900000000000003</v>
      </c>
    </row>
    <row r="641" spans="1:76" x14ac:dyDescent="0.25">
      <c r="A641" s="26">
        <v>43530</v>
      </c>
      <c r="B641" s="29">
        <v>0.71286881944444447</v>
      </c>
      <c r="C641">
        <v>13.747</v>
      </c>
      <c r="D641">
        <v>1.3948</v>
      </c>
      <c r="E641">
        <v>13948.345617999999</v>
      </c>
      <c r="F641">
        <v>74.7</v>
      </c>
      <c r="G641">
        <v>0.6</v>
      </c>
      <c r="H641">
        <v>688.2</v>
      </c>
      <c r="J641">
        <v>0</v>
      </c>
      <c r="K641">
        <v>0.87229999999999996</v>
      </c>
      <c r="L641">
        <v>11.991300000000001</v>
      </c>
      <c r="M641">
        <v>1.2166999999999999</v>
      </c>
      <c r="N641">
        <v>65.201499999999996</v>
      </c>
      <c r="O641">
        <v>0.52339999999999998</v>
      </c>
      <c r="P641">
        <v>65.7</v>
      </c>
      <c r="Q641">
        <v>51.420900000000003</v>
      </c>
      <c r="R641">
        <v>0.41270000000000001</v>
      </c>
      <c r="S641">
        <v>51.8</v>
      </c>
      <c r="T641">
        <v>688.1635</v>
      </c>
      <c r="W641">
        <v>0</v>
      </c>
      <c r="X641">
        <v>0</v>
      </c>
      <c r="Y641">
        <v>11.5</v>
      </c>
      <c r="Z641">
        <v>858</v>
      </c>
      <c r="AA641">
        <v>845</v>
      </c>
      <c r="AB641">
        <v>846</v>
      </c>
      <c r="AC641">
        <v>89</v>
      </c>
      <c r="AD641">
        <v>17.98</v>
      </c>
      <c r="AE641">
        <v>0.41</v>
      </c>
      <c r="AF641">
        <v>982</v>
      </c>
      <c r="AG641">
        <v>-4</v>
      </c>
      <c r="AH641">
        <v>37</v>
      </c>
      <c r="AI641">
        <v>35</v>
      </c>
      <c r="AJ641">
        <v>191</v>
      </c>
      <c r="AK641">
        <v>168</v>
      </c>
      <c r="AL641">
        <v>4.5999999999999996</v>
      </c>
      <c r="AM641">
        <v>174.2</v>
      </c>
      <c r="AN641" t="s">
        <v>155</v>
      </c>
      <c r="AO641">
        <v>2</v>
      </c>
      <c r="AP641" s="28">
        <v>0.9213541666666667</v>
      </c>
      <c r="AQ641">
        <v>47.159643000000003</v>
      </c>
      <c r="AR641">
        <v>-88.490268</v>
      </c>
      <c r="AS641">
        <v>312.60000000000002</v>
      </c>
      <c r="AT641">
        <v>31.4</v>
      </c>
      <c r="AU641">
        <v>12</v>
      </c>
      <c r="AV641">
        <v>10</v>
      </c>
      <c r="AW641" t="s">
        <v>225</v>
      </c>
      <c r="AX641">
        <v>1.5404</v>
      </c>
      <c r="AY641">
        <v>1.5871999999999999</v>
      </c>
      <c r="AZ641">
        <v>2.5339999999999998</v>
      </c>
      <c r="BA641">
        <v>14.686999999999999</v>
      </c>
      <c r="BB641">
        <v>14.44</v>
      </c>
      <c r="BC641">
        <v>0.98</v>
      </c>
      <c r="BD641">
        <v>14.644</v>
      </c>
      <c r="BE641">
        <v>2852.1959999999999</v>
      </c>
      <c r="BF641">
        <v>184.18899999999999</v>
      </c>
      <c r="BG641">
        <v>1.6240000000000001</v>
      </c>
      <c r="BH641">
        <v>1.2999999999999999E-2</v>
      </c>
      <c r="BI641">
        <v>1.637</v>
      </c>
      <c r="BJ641">
        <v>1.2809999999999999</v>
      </c>
      <c r="BK641">
        <v>0.01</v>
      </c>
      <c r="BL641">
        <v>1.2909999999999999</v>
      </c>
      <c r="BM641">
        <v>5.1978</v>
      </c>
      <c r="BQ641">
        <v>0</v>
      </c>
      <c r="BR641">
        <v>0.35639999999999999</v>
      </c>
      <c r="BS641">
        <v>-5</v>
      </c>
      <c r="BT641">
        <v>5.0000000000000001E-3</v>
      </c>
      <c r="BU641">
        <v>8.7095249999999993</v>
      </c>
      <c r="BV641">
        <v>0</v>
      </c>
      <c r="BW641" t="s">
        <v>155</v>
      </c>
      <c r="BX641">
        <v>0.78900000000000003</v>
      </c>
    </row>
    <row r="642" spans="1:76" x14ac:dyDescent="0.25">
      <c r="A642" s="26">
        <v>43530</v>
      </c>
      <c r="B642" s="29">
        <v>0.71288039351851851</v>
      </c>
      <c r="C642">
        <v>13.76</v>
      </c>
      <c r="D642">
        <v>1.3101</v>
      </c>
      <c r="E642">
        <v>13100.6828</v>
      </c>
      <c r="F642">
        <v>71.3</v>
      </c>
      <c r="G642">
        <v>0.7</v>
      </c>
      <c r="H642">
        <v>632</v>
      </c>
      <c r="J642">
        <v>0</v>
      </c>
      <c r="K642">
        <v>0.873</v>
      </c>
      <c r="L642">
        <v>12.011900000000001</v>
      </c>
      <c r="M642">
        <v>1.1435999999999999</v>
      </c>
      <c r="N642">
        <v>62.238900000000001</v>
      </c>
      <c r="O642">
        <v>0.61109999999999998</v>
      </c>
      <c r="P642">
        <v>62.8</v>
      </c>
      <c r="Q642">
        <v>49.084499999999998</v>
      </c>
      <c r="R642">
        <v>0.4819</v>
      </c>
      <c r="S642">
        <v>49.6</v>
      </c>
      <c r="T642">
        <v>632.03179999999998</v>
      </c>
      <c r="W642">
        <v>0</v>
      </c>
      <c r="X642">
        <v>0</v>
      </c>
      <c r="Y642">
        <v>11.5</v>
      </c>
      <c r="Z642">
        <v>858</v>
      </c>
      <c r="AA642">
        <v>844</v>
      </c>
      <c r="AB642">
        <v>846</v>
      </c>
      <c r="AC642">
        <v>89</v>
      </c>
      <c r="AD642">
        <v>17.98</v>
      </c>
      <c r="AE642">
        <v>0.41</v>
      </c>
      <c r="AF642">
        <v>982</v>
      </c>
      <c r="AG642">
        <v>-4</v>
      </c>
      <c r="AH642">
        <v>37</v>
      </c>
      <c r="AI642">
        <v>35</v>
      </c>
      <c r="AJ642">
        <v>191</v>
      </c>
      <c r="AK642">
        <v>168</v>
      </c>
      <c r="AL642">
        <v>4.5999999999999996</v>
      </c>
      <c r="AM642">
        <v>174.1</v>
      </c>
      <c r="AN642" t="s">
        <v>155</v>
      </c>
      <c r="AO642">
        <v>2</v>
      </c>
      <c r="AP642" s="28">
        <v>0.92136574074074085</v>
      </c>
      <c r="AQ642">
        <v>47.159553000000002</v>
      </c>
      <c r="AR642">
        <v>-88.490101999999993</v>
      </c>
      <c r="AS642">
        <v>312.89999999999998</v>
      </c>
      <c r="AT642">
        <v>33.299999999999997</v>
      </c>
      <c r="AU642">
        <v>12</v>
      </c>
      <c r="AV642">
        <v>10</v>
      </c>
      <c r="AW642" t="s">
        <v>225</v>
      </c>
      <c r="AX642">
        <v>1.7467999999999999</v>
      </c>
      <c r="AY642">
        <v>1.8468</v>
      </c>
      <c r="AZ642">
        <v>2.8468</v>
      </c>
      <c r="BA642">
        <v>14.686999999999999</v>
      </c>
      <c r="BB642">
        <v>14.52</v>
      </c>
      <c r="BC642">
        <v>0.99</v>
      </c>
      <c r="BD642">
        <v>14.553000000000001</v>
      </c>
      <c r="BE642">
        <v>2869.6840000000002</v>
      </c>
      <c r="BF642">
        <v>173.89500000000001</v>
      </c>
      <c r="BG642">
        <v>1.5569999999999999</v>
      </c>
      <c r="BH642">
        <v>1.4999999999999999E-2</v>
      </c>
      <c r="BI642">
        <v>1.5720000000000001</v>
      </c>
      <c r="BJ642">
        <v>1.228</v>
      </c>
      <c r="BK642">
        <v>1.2E-2</v>
      </c>
      <c r="BL642">
        <v>1.24</v>
      </c>
      <c r="BM642">
        <v>4.7949000000000002</v>
      </c>
      <c r="BQ642">
        <v>0</v>
      </c>
      <c r="BR642">
        <v>0.37252000000000002</v>
      </c>
      <c r="BS642">
        <v>-5</v>
      </c>
      <c r="BT642">
        <v>5.0000000000000001E-3</v>
      </c>
      <c r="BU642">
        <v>9.1034570000000006</v>
      </c>
      <c r="BV642">
        <v>0</v>
      </c>
      <c r="BW642" t="s">
        <v>155</v>
      </c>
      <c r="BX642">
        <v>0.78900000000000003</v>
      </c>
    </row>
    <row r="643" spans="1:76" x14ac:dyDescent="0.25">
      <c r="A643" s="26">
        <v>43530</v>
      </c>
      <c r="B643" s="29">
        <v>0.71289196759259266</v>
      </c>
      <c r="C643">
        <v>13.753</v>
      </c>
      <c r="D643">
        <v>1.4446000000000001</v>
      </c>
      <c r="E643">
        <v>14445.732689</v>
      </c>
      <c r="F643">
        <v>67.3</v>
      </c>
      <c r="G643">
        <v>0.8</v>
      </c>
      <c r="H643">
        <v>625.29999999999995</v>
      </c>
      <c r="J643">
        <v>0</v>
      </c>
      <c r="K643">
        <v>0.87190000000000001</v>
      </c>
      <c r="L643">
        <v>11.9903</v>
      </c>
      <c r="M643">
        <v>1.2595000000000001</v>
      </c>
      <c r="N643">
        <v>58.636400000000002</v>
      </c>
      <c r="O643">
        <v>0.68120000000000003</v>
      </c>
      <c r="P643">
        <v>59.3</v>
      </c>
      <c r="Q643">
        <v>46.243299999999998</v>
      </c>
      <c r="R643">
        <v>0.53720000000000001</v>
      </c>
      <c r="S643">
        <v>46.8</v>
      </c>
      <c r="T643">
        <v>625.29729999999995</v>
      </c>
      <c r="W643">
        <v>0</v>
      </c>
      <c r="X643">
        <v>0</v>
      </c>
      <c r="Y643">
        <v>11.5</v>
      </c>
      <c r="Z643">
        <v>858</v>
      </c>
      <c r="AA643">
        <v>844</v>
      </c>
      <c r="AB643">
        <v>849</v>
      </c>
      <c r="AC643">
        <v>89</v>
      </c>
      <c r="AD643">
        <v>17.98</v>
      </c>
      <c r="AE643">
        <v>0.41</v>
      </c>
      <c r="AF643">
        <v>982</v>
      </c>
      <c r="AG643">
        <v>-4</v>
      </c>
      <c r="AH643">
        <v>37</v>
      </c>
      <c r="AI643">
        <v>35</v>
      </c>
      <c r="AJ643">
        <v>191</v>
      </c>
      <c r="AK643">
        <v>168</v>
      </c>
      <c r="AL643">
        <v>4.5999999999999996</v>
      </c>
      <c r="AM643">
        <v>174.5</v>
      </c>
      <c r="AN643" t="s">
        <v>155</v>
      </c>
      <c r="AO643">
        <v>2</v>
      </c>
      <c r="AP643" s="28">
        <v>0.92137731481481477</v>
      </c>
      <c r="AQ643">
        <v>47.159461999999998</v>
      </c>
      <c r="AR643">
        <v>-88.489937999999995</v>
      </c>
      <c r="AS643">
        <v>313.3</v>
      </c>
      <c r="AT643">
        <v>34.200000000000003</v>
      </c>
      <c r="AU643">
        <v>12</v>
      </c>
      <c r="AV643">
        <v>10</v>
      </c>
      <c r="AW643" t="s">
        <v>225</v>
      </c>
      <c r="AX643">
        <v>1.4723999999999999</v>
      </c>
      <c r="AY643">
        <v>1.9468000000000001</v>
      </c>
      <c r="AZ643">
        <v>2.7128000000000001</v>
      </c>
      <c r="BA643">
        <v>14.686999999999999</v>
      </c>
      <c r="BB643">
        <v>14.39</v>
      </c>
      <c r="BC643">
        <v>0.98</v>
      </c>
      <c r="BD643">
        <v>14.698</v>
      </c>
      <c r="BE643">
        <v>2844.3290000000002</v>
      </c>
      <c r="BF643">
        <v>190.15600000000001</v>
      </c>
      <c r="BG643">
        <v>1.4570000000000001</v>
      </c>
      <c r="BH643">
        <v>1.7000000000000001E-2</v>
      </c>
      <c r="BI643">
        <v>1.474</v>
      </c>
      <c r="BJ643">
        <v>1.149</v>
      </c>
      <c r="BK643">
        <v>1.2999999999999999E-2</v>
      </c>
      <c r="BL643">
        <v>1.1619999999999999</v>
      </c>
      <c r="BM643">
        <v>4.7103000000000002</v>
      </c>
      <c r="BQ643">
        <v>0</v>
      </c>
      <c r="BR643">
        <v>0.17412</v>
      </c>
      <c r="BS643">
        <v>-5</v>
      </c>
      <c r="BT643">
        <v>5.0000000000000001E-3</v>
      </c>
      <c r="BU643">
        <v>4.2550569999999999</v>
      </c>
      <c r="BV643">
        <v>0</v>
      </c>
      <c r="BW643" t="s">
        <v>155</v>
      </c>
      <c r="BX643">
        <v>0.78900000000000003</v>
      </c>
    </row>
    <row r="644" spans="1:76" x14ac:dyDescent="0.25">
      <c r="A644" s="26">
        <v>43530</v>
      </c>
      <c r="B644" s="29">
        <v>0.71290354166666658</v>
      </c>
      <c r="C644">
        <v>13.228</v>
      </c>
      <c r="D644">
        <v>2.1911999999999998</v>
      </c>
      <c r="E644">
        <v>21912.276975000001</v>
      </c>
      <c r="F644">
        <v>65</v>
      </c>
      <c r="G644">
        <v>0.8</v>
      </c>
      <c r="H644">
        <v>642.9</v>
      </c>
      <c r="J644">
        <v>0</v>
      </c>
      <c r="K644">
        <v>0.86929999999999996</v>
      </c>
      <c r="L644">
        <v>11.498799999999999</v>
      </c>
      <c r="M644">
        <v>1.9048</v>
      </c>
      <c r="N644">
        <v>56.476300000000002</v>
      </c>
      <c r="O644">
        <v>0.69540000000000002</v>
      </c>
      <c r="P644">
        <v>57.2</v>
      </c>
      <c r="Q644">
        <v>44.539900000000003</v>
      </c>
      <c r="R644">
        <v>0.5484</v>
      </c>
      <c r="S644">
        <v>45.1</v>
      </c>
      <c r="T644">
        <v>642.85709999999995</v>
      </c>
      <c r="W644">
        <v>0</v>
      </c>
      <c r="X644">
        <v>0</v>
      </c>
      <c r="Y644">
        <v>11.5</v>
      </c>
      <c r="Z644">
        <v>858</v>
      </c>
      <c r="AA644">
        <v>845</v>
      </c>
      <c r="AB644">
        <v>847</v>
      </c>
      <c r="AC644">
        <v>89</v>
      </c>
      <c r="AD644">
        <v>17.98</v>
      </c>
      <c r="AE644">
        <v>0.41</v>
      </c>
      <c r="AF644">
        <v>982</v>
      </c>
      <c r="AG644">
        <v>-4</v>
      </c>
      <c r="AH644">
        <v>37</v>
      </c>
      <c r="AI644">
        <v>35</v>
      </c>
      <c r="AJ644">
        <v>191</v>
      </c>
      <c r="AK644">
        <v>168</v>
      </c>
      <c r="AL644">
        <v>4.5</v>
      </c>
      <c r="AM644">
        <v>174.8</v>
      </c>
      <c r="AN644" t="s">
        <v>155</v>
      </c>
      <c r="AO644">
        <v>2</v>
      </c>
      <c r="AP644" s="28">
        <v>0.92138888888888892</v>
      </c>
      <c r="AQ644">
        <v>47.159368999999998</v>
      </c>
      <c r="AR644">
        <v>-88.489787000000007</v>
      </c>
      <c r="AS644">
        <v>313.5</v>
      </c>
      <c r="AT644">
        <v>34.200000000000003</v>
      </c>
      <c r="AU644">
        <v>12</v>
      </c>
      <c r="AV644">
        <v>10</v>
      </c>
      <c r="AW644" t="s">
        <v>225</v>
      </c>
      <c r="AX644">
        <v>1.1000000000000001</v>
      </c>
      <c r="AY644">
        <v>2.0468000000000002</v>
      </c>
      <c r="AZ644">
        <v>2.5468000000000002</v>
      </c>
      <c r="BA644">
        <v>14.686999999999999</v>
      </c>
      <c r="BB644">
        <v>14.1</v>
      </c>
      <c r="BC644">
        <v>0.96</v>
      </c>
      <c r="BD644">
        <v>15.039</v>
      </c>
      <c r="BE644">
        <v>2696.1089999999999</v>
      </c>
      <c r="BF644">
        <v>284.25200000000001</v>
      </c>
      <c r="BG644">
        <v>1.387</v>
      </c>
      <c r="BH644">
        <v>1.7000000000000001E-2</v>
      </c>
      <c r="BI644">
        <v>1.4039999999999999</v>
      </c>
      <c r="BJ644">
        <v>1.0940000000000001</v>
      </c>
      <c r="BK644">
        <v>1.2999999999999999E-2</v>
      </c>
      <c r="BL644">
        <v>1.107</v>
      </c>
      <c r="BM644">
        <v>4.7864000000000004</v>
      </c>
      <c r="BQ644">
        <v>0</v>
      </c>
      <c r="BR644">
        <v>0.24556</v>
      </c>
      <c r="BS644">
        <v>-5</v>
      </c>
      <c r="BT644">
        <v>5.0000000000000001E-3</v>
      </c>
      <c r="BU644">
        <v>6.0008730000000003</v>
      </c>
      <c r="BV644">
        <v>0</v>
      </c>
      <c r="BW644" t="s">
        <v>155</v>
      </c>
      <c r="BX644">
        <v>0.78900000000000003</v>
      </c>
    </row>
    <row r="645" spans="1:76" x14ac:dyDescent="0.25">
      <c r="A645" s="26">
        <v>43530</v>
      </c>
      <c r="B645" s="29">
        <v>0.71291511574074073</v>
      </c>
      <c r="C645">
        <v>12.340999999999999</v>
      </c>
      <c r="D645">
        <v>4.8617999999999997</v>
      </c>
      <c r="E645">
        <v>48618.016948999997</v>
      </c>
      <c r="F645">
        <v>64.5</v>
      </c>
      <c r="G645">
        <v>0.8</v>
      </c>
      <c r="H645">
        <v>1078.2</v>
      </c>
      <c r="J645">
        <v>0</v>
      </c>
      <c r="K645">
        <v>0.85189999999999999</v>
      </c>
      <c r="L645">
        <v>10.5139</v>
      </c>
      <c r="M645">
        <v>4.1418999999999997</v>
      </c>
      <c r="N645">
        <v>54.965200000000003</v>
      </c>
      <c r="O645">
        <v>0.68149999999999999</v>
      </c>
      <c r="P645">
        <v>55.6</v>
      </c>
      <c r="Q645">
        <v>43.348100000000002</v>
      </c>
      <c r="R645">
        <v>0.53749999999999998</v>
      </c>
      <c r="S645">
        <v>43.9</v>
      </c>
      <c r="T645">
        <v>1078.2046</v>
      </c>
      <c r="W645">
        <v>0</v>
      </c>
      <c r="X645">
        <v>0</v>
      </c>
      <c r="Y645">
        <v>11.5</v>
      </c>
      <c r="Z645">
        <v>857</v>
      </c>
      <c r="AA645">
        <v>844</v>
      </c>
      <c r="AB645">
        <v>847</v>
      </c>
      <c r="AC645">
        <v>89</v>
      </c>
      <c r="AD645">
        <v>17.98</v>
      </c>
      <c r="AE645">
        <v>0.41</v>
      </c>
      <c r="AF645">
        <v>982</v>
      </c>
      <c r="AG645">
        <v>-4</v>
      </c>
      <c r="AH645">
        <v>37</v>
      </c>
      <c r="AI645">
        <v>35</v>
      </c>
      <c r="AJ645">
        <v>191</v>
      </c>
      <c r="AK645">
        <v>168</v>
      </c>
      <c r="AL645">
        <v>4.5999999999999996</v>
      </c>
      <c r="AM645">
        <v>175</v>
      </c>
      <c r="AN645" t="s">
        <v>155</v>
      </c>
      <c r="AO645">
        <v>2</v>
      </c>
      <c r="AP645" s="28">
        <v>0.92140046296296296</v>
      </c>
      <c r="AQ645">
        <v>47.159275000000001</v>
      </c>
      <c r="AR645">
        <v>-88.489639999999994</v>
      </c>
      <c r="AS645">
        <v>313.7</v>
      </c>
      <c r="AT645">
        <v>34.1</v>
      </c>
      <c r="AU645">
        <v>12</v>
      </c>
      <c r="AV645">
        <v>10</v>
      </c>
      <c r="AW645" t="s">
        <v>225</v>
      </c>
      <c r="AX645">
        <v>1.1000000000000001</v>
      </c>
      <c r="AY645">
        <v>2.1467999999999998</v>
      </c>
      <c r="AZ645">
        <v>2.6467999999999998</v>
      </c>
      <c r="BA645">
        <v>14.686999999999999</v>
      </c>
      <c r="BB645">
        <v>12.37</v>
      </c>
      <c r="BC645">
        <v>0.84</v>
      </c>
      <c r="BD645">
        <v>17.382000000000001</v>
      </c>
      <c r="BE645">
        <v>2248.1770000000001</v>
      </c>
      <c r="BF645">
        <v>563.68799999999999</v>
      </c>
      <c r="BG645">
        <v>1.2310000000000001</v>
      </c>
      <c r="BH645">
        <v>1.4999999999999999E-2</v>
      </c>
      <c r="BI645">
        <v>1.246</v>
      </c>
      <c r="BJ645">
        <v>0.97099999999999997</v>
      </c>
      <c r="BK645">
        <v>1.2E-2</v>
      </c>
      <c r="BL645">
        <v>0.98299999999999998</v>
      </c>
      <c r="BM645">
        <v>7.3211000000000004</v>
      </c>
      <c r="BQ645">
        <v>0</v>
      </c>
      <c r="BR645">
        <v>9.0920000000000001E-2</v>
      </c>
      <c r="BS645">
        <v>-5</v>
      </c>
      <c r="BT645">
        <v>5.0000000000000001E-3</v>
      </c>
      <c r="BU645">
        <v>2.2218580000000001</v>
      </c>
      <c r="BV645">
        <v>0</v>
      </c>
      <c r="BW645" t="s">
        <v>155</v>
      </c>
      <c r="BX645">
        <v>0.78900000000000003</v>
      </c>
    </row>
    <row r="646" spans="1:76" x14ac:dyDescent="0.25">
      <c r="A646" s="26">
        <v>43530</v>
      </c>
      <c r="B646" s="29">
        <v>0.71292668981481488</v>
      </c>
      <c r="C646">
        <v>12.010999999999999</v>
      </c>
      <c r="D646">
        <v>4.9355000000000002</v>
      </c>
      <c r="E646">
        <v>49355.305085</v>
      </c>
      <c r="F646">
        <v>64.7</v>
      </c>
      <c r="G646">
        <v>0.8</v>
      </c>
      <c r="H646">
        <v>1567.4</v>
      </c>
      <c r="J646">
        <v>0</v>
      </c>
      <c r="K646">
        <v>0.85319999999999996</v>
      </c>
      <c r="L646">
        <v>10.2486</v>
      </c>
      <c r="M646">
        <v>4.2111999999999998</v>
      </c>
      <c r="N646">
        <v>55.188099999999999</v>
      </c>
      <c r="O646">
        <v>0.68259999999999998</v>
      </c>
      <c r="P646">
        <v>55.9</v>
      </c>
      <c r="Q646">
        <v>43.523899999999998</v>
      </c>
      <c r="R646">
        <v>0.5383</v>
      </c>
      <c r="S646">
        <v>44.1</v>
      </c>
      <c r="T646">
        <v>1567.4450999999999</v>
      </c>
      <c r="W646">
        <v>0</v>
      </c>
      <c r="X646">
        <v>0</v>
      </c>
      <c r="Y646">
        <v>11.5</v>
      </c>
      <c r="Z646">
        <v>856</v>
      </c>
      <c r="AA646">
        <v>844</v>
      </c>
      <c r="AB646">
        <v>846</v>
      </c>
      <c r="AC646">
        <v>89</v>
      </c>
      <c r="AD646">
        <v>17.98</v>
      </c>
      <c r="AE646">
        <v>0.41</v>
      </c>
      <c r="AF646">
        <v>982</v>
      </c>
      <c r="AG646">
        <v>-4</v>
      </c>
      <c r="AH646">
        <v>37</v>
      </c>
      <c r="AI646">
        <v>35</v>
      </c>
      <c r="AJ646">
        <v>191</v>
      </c>
      <c r="AK646">
        <v>168</v>
      </c>
      <c r="AL646">
        <v>4.5999999999999996</v>
      </c>
      <c r="AM646">
        <v>175</v>
      </c>
      <c r="AN646" t="s">
        <v>155</v>
      </c>
      <c r="AO646">
        <v>2</v>
      </c>
      <c r="AP646" s="28">
        <v>0.921412037037037</v>
      </c>
      <c r="AQ646">
        <v>47.159179000000002</v>
      </c>
      <c r="AR646">
        <v>-88.489493999999993</v>
      </c>
      <c r="AS646">
        <v>313.5</v>
      </c>
      <c r="AT646">
        <v>34.1</v>
      </c>
      <c r="AU646">
        <v>12</v>
      </c>
      <c r="AV646">
        <v>10</v>
      </c>
      <c r="AW646" t="s">
        <v>225</v>
      </c>
      <c r="AX646">
        <v>1.1468</v>
      </c>
      <c r="AY646">
        <v>2.2467999999999999</v>
      </c>
      <c r="AZ646">
        <v>2.7</v>
      </c>
      <c r="BA646">
        <v>14.686999999999999</v>
      </c>
      <c r="BB646">
        <v>12.49</v>
      </c>
      <c r="BC646">
        <v>0.85</v>
      </c>
      <c r="BD646">
        <v>17.2</v>
      </c>
      <c r="BE646">
        <v>2213.5479999999998</v>
      </c>
      <c r="BF646">
        <v>578.90599999999995</v>
      </c>
      <c r="BG646">
        <v>1.248</v>
      </c>
      <c r="BH646">
        <v>1.4999999999999999E-2</v>
      </c>
      <c r="BI646">
        <v>1.264</v>
      </c>
      <c r="BJ646">
        <v>0.98399999999999999</v>
      </c>
      <c r="BK646">
        <v>1.2E-2</v>
      </c>
      <c r="BL646">
        <v>0.997</v>
      </c>
      <c r="BM646">
        <v>10.750500000000001</v>
      </c>
      <c r="BQ646">
        <v>0</v>
      </c>
      <c r="BR646">
        <v>5.5199999999999997E-3</v>
      </c>
      <c r="BS646">
        <v>-5</v>
      </c>
      <c r="BT646">
        <v>5.0000000000000001E-3</v>
      </c>
      <c r="BU646">
        <v>0.13489499999999999</v>
      </c>
      <c r="BV646">
        <v>0</v>
      </c>
      <c r="BW646" t="s">
        <v>155</v>
      </c>
      <c r="BX646">
        <v>0.78900000000000003</v>
      </c>
    </row>
    <row r="647" spans="1:76" x14ac:dyDescent="0.25">
      <c r="A647" s="26">
        <v>43530</v>
      </c>
      <c r="B647" s="29">
        <v>0.71293826388888892</v>
      </c>
      <c r="C647">
        <v>12.045999999999999</v>
      </c>
      <c r="D647">
        <v>5.0305999999999997</v>
      </c>
      <c r="E647">
        <v>50306.303128</v>
      </c>
      <c r="F647">
        <v>64.5</v>
      </c>
      <c r="G647">
        <v>0.8</v>
      </c>
      <c r="H647">
        <v>1563.5</v>
      </c>
      <c r="J647">
        <v>0</v>
      </c>
      <c r="K647">
        <v>0.85209999999999997</v>
      </c>
      <c r="L647">
        <v>10.2652</v>
      </c>
      <c r="M647">
        <v>4.2868000000000004</v>
      </c>
      <c r="N647">
        <v>54.926299999999998</v>
      </c>
      <c r="O647">
        <v>0.68169999999999997</v>
      </c>
      <c r="P647">
        <v>55.6</v>
      </c>
      <c r="Q647">
        <v>43.317399999999999</v>
      </c>
      <c r="R647">
        <v>0.53759999999999997</v>
      </c>
      <c r="S647">
        <v>43.9</v>
      </c>
      <c r="T647">
        <v>1563.4885999999999</v>
      </c>
      <c r="W647">
        <v>0</v>
      </c>
      <c r="X647">
        <v>0</v>
      </c>
      <c r="Y647">
        <v>11.5</v>
      </c>
      <c r="Z647">
        <v>856</v>
      </c>
      <c r="AA647">
        <v>843</v>
      </c>
      <c r="AB647">
        <v>846</v>
      </c>
      <c r="AC647">
        <v>89</v>
      </c>
      <c r="AD647">
        <v>17.98</v>
      </c>
      <c r="AE647">
        <v>0.41</v>
      </c>
      <c r="AF647">
        <v>982</v>
      </c>
      <c r="AG647">
        <v>-4</v>
      </c>
      <c r="AH647">
        <v>37</v>
      </c>
      <c r="AI647">
        <v>35</v>
      </c>
      <c r="AJ647">
        <v>191</v>
      </c>
      <c r="AK647">
        <v>168</v>
      </c>
      <c r="AL647">
        <v>4.5999999999999996</v>
      </c>
      <c r="AM647">
        <v>175</v>
      </c>
      <c r="AN647" t="s">
        <v>155</v>
      </c>
      <c r="AO647">
        <v>2</v>
      </c>
      <c r="AP647" s="28">
        <v>0.92142361111111104</v>
      </c>
      <c r="AQ647">
        <v>47.159095000000001</v>
      </c>
      <c r="AR647">
        <v>-88.489355000000003</v>
      </c>
      <c r="AS647">
        <v>313.39999999999998</v>
      </c>
      <c r="AT647">
        <v>32.799999999999997</v>
      </c>
      <c r="AU647">
        <v>12</v>
      </c>
      <c r="AV647">
        <v>10</v>
      </c>
      <c r="AW647" t="s">
        <v>225</v>
      </c>
      <c r="AX647">
        <v>1.1532</v>
      </c>
      <c r="AY647">
        <v>2.2999999999999998</v>
      </c>
      <c r="AZ647">
        <v>2.6063999999999998</v>
      </c>
      <c r="BA647">
        <v>14.686999999999999</v>
      </c>
      <c r="BB647">
        <v>12.39</v>
      </c>
      <c r="BC647">
        <v>0.84</v>
      </c>
      <c r="BD647">
        <v>17.353000000000002</v>
      </c>
      <c r="BE647">
        <v>2203.2620000000002</v>
      </c>
      <c r="BF647">
        <v>585.60599999999999</v>
      </c>
      <c r="BG647">
        <v>1.2350000000000001</v>
      </c>
      <c r="BH647">
        <v>1.4999999999999999E-2</v>
      </c>
      <c r="BI647">
        <v>1.25</v>
      </c>
      <c r="BJ647">
        <v>0.97399999999999998</v>
      </c>
      <c r="BK647">
        <v>1.2E-2</v>
      </c>
      <c r="BL647">
        <v>0.98599999999999999</v>
      </c>
      <c r="BM647">
        <v>10.6563</v>
      </c>
      <c r="BQ647">
        <v>0</v>
      </c>
      <c r="BR647">
        <v>-2.06E-2</v>
      </c>
      <c r="BS647">
        <v>-5</v>
      </c>
      <c r="BT647">
        <v>5.0000000000000001E-3</v>
      </c>
      <c r="BU647">
        <v>-0.503413</v>
      </c>
      <c r="BV647">
        <v>0</v>
      </c>
      <c r="BW647" t="s">
        <v>155</v>
      </c>
      <c r="BX647">
        <v>0.78900000000000003</v>
      </c>
    </row>
    <row r="648" spans="1:76" x14ac:dyDescent="0.25">
      <c r="A648" s="26">
        <v>43530</v>
      </c>
      <c r="B648" s="29">
        <v>0.71294983796296296</v>
      </c>
      <c r="C648">
        <v>12.175000000000001</v>
      </c>
      <c r="D648">
        <v>4.2515999999999998</v>
      </c>
      <c r="E648">
        <v>42515.810811000003</v>
      </c>
      <c r="F648">
        <v>61.9</v>
      </c>
      <c r="G648">
        <v>0.8</v>
      </c>
      <c r="H648">
        <v>1447.5</v>
      </c>
      <c r="J648">
        <v>0</v>
      </c>
      <c r="K648">
        <v>0.85829999999999995</v>
      </c>
      <c r="L648">
        <v>10.4495</v>
      </c>
      <c r="M648">
        <v>3.6490999999999998</v>
      </c>
      <c r="N648">
        <v>53.120100000000001</v>
      </c>
      <c r="O648">
        <v>0.68659999999999999</v>
      </c>
      <c r="P648">
        <v>53.8</v>
      </c>
      <c r="Q648">
        <v>41.893000000000001</v>
      </c>
      <c r="R648">
        <v>0.54149999999999998</v>
      </c>
      <c r="S648">
        <v>42.4</v>
      </c>
      <c r="T648">
        <v>1447.4602</v>
      </c>
      <c r="W648">
        <v>0</v>
      </c>
      <c r="X648">
        <v>0</v>
      </c>
      <c r="Y648">
        <v>11.5</v>
      </c>
      <c r="Z648">
        <v>856</v>
      </c>
      <c r="AA648">
        <v>843</v>
      </c>
      <c r="AB648">
        <v>847</v>
      </c>
      <c r="AC648">
        <v>89</v>
      </c>
      <c r="AD648">
        <v>17.98</v>
      </c>
      <c r="AE648">
        <v>0.41</v>
      </c>
      <c r="AF648">
        <v>982</v>
      </c>
      <c r="AG648">
        <v>-4</v>
      </c>
      <c r="AH648">
        <v>37</v>
      </c>
      <c r="AI648">
        <v>35</v>
      </c>
      <c r="AJ648">
        <v>191</v>
      </c>
      <c r="AK648">
        <v>168</v>
      </c>
      <c r="AL648">
        <v>4.7</v>
      </c>
      <c r="AM648">
        <v>175</v>
      </c>
      <c r="AN648" t="s">
        <v>155</v>
      </c>
      <c r="AO648">
        <v>2</v>
      </c>
      <c r="AP648" s="28">
        <v>0.92143518518518519</v>
      </c>
      <c r="AQ648">
        <v>47.159033000000001</v>
      </c>
      <c r="AR648">
        <v>-88.489245999999994</v>
      </c>
      <c r="AS648">
        <v>313.60000000000002</v>
      </c>
      <c r="AT648">
        <v>28.3</v>
      </c>
      <c r="AU648">
        <v>12</v>
      </c>
      <c r="AV648">
        <v>10</v>
      </c>
      <c r="AW648" t="s">
        <v>225</v>
      </c>
      <c r="AX648">
        <v>1.1000000000000001</v>
      </c>
      <c r="AY648">
        <v>2.2999999999999998</v>
      </c>
      <c r="AZ648">
        <v>2.5</v>
      </c>
      <c r="BA648">
        <v>14.686999999999999</v>
      </c>
      <c r="BB648">
        <v>12.95</v>
      </c>
      <c r="BC648">
        <v>0.88</v>
      </c>
      <c r="BD648">
        <v>16.509</v>
      </c>
      <c r="BE648">
        <v>2316.25</v>
      </c>
      <c r="BF648">
        <v>514.82299999999998</v>
      </c>
      <c r="BG648">
        <v>1.2330000000000001</v>
      </c>
      <c r="BH648">
        <v>1.6E-2</v>
      </c>
      <c r="BI648">
        <v>1.2490000000000001</v>
      </c>
      <c r="BJ648">
        <v>0.97199999999999998</v>
      </c>
      <c r="BK648">
        <v>1.2999999999999999E-2</v>
      </c>
      <c r="BL648">
        <v>0.98499999999999999</v>
      </c>
      <c r="BM648">
        <v>10.188499999999999</v>
      </c>
      <c r="BQ648">
        <v>0</v>
      </c>
      <c r="BR648">
        <v>-2.9153999999999999E-2</v>
      </c>
      <c r="BS648">
        <v>-5</v>
      </c>
      <c r="BT648">
        <v>5.0000000000000001E-3</v>
      </c>
      <c r="BU648">
        <v>-0.71244700000000005</v>
      </c>
      <c r="BV648">
        <v>0</v>
      </c>
      <c r="BW648" t="s">
        <v>155</v>
      </c>
      <c r="BX648">
        <v>0.78900000000000003</v>
      </c>
    </row>
    <row r="649" spans="1:76" x14ac:dyDescent="0.25">
      <c r="A649" s="26">
        <v>43530</v>
      </c>
      <c r="B649" s="29">
        <v>0.712961412037037</v>
      </c>
      <c r="C649">
        <v>12.804</v>
      </c>
      <c r="D649">
        <v>2.9693000000000001</v>
      </c>
      <c r="E649">
        <v>29693.153846000001</v>
      </c>
      <c r="F649">
        <v>58.2</v>
      </c>
      <c r="G649">
        <v>0.8</v>
      </c>
      <c r="H649">
        <v>1241.2</v>
      </c>
      <c r="J649">
        <v>0</v>
      </c>
      <c r="K649">
        <v>0.86519999999999997</v>
      </c>
      <c r="L649">
        <v>11.0771</v>
      </c>
      <c r="M649">
        <v>2.5689000000000002</v>
      </c>
      <c r="N649">
        <v>50.3416</v>
      </c>
      <c r="O649">
        <v>0.69210000000000005</v>
      </c>
      <c r="P649">
        <v>51</v>
      </c>
      <c r="Q649">
        <v>39.701700000000002</v>
      </c>
      <c r="R649">
        <v>0.54579999999999995</v>
      </c>
      <c r="S649">
        <v>40.200000000000003</v>
      </c>
      <c r="T649">
        <v>1241.2403999999999</v>
      </c>
      <c r="W649">
        <v>0</v>
      </c>
      <c r="X649">
        <v>0</v>
      </c>
      <c r="Y649">
        <v>11.5</v>
      </c>
      <c r="Z649">
        <v>856</v>
      </c>
      <c r="AA649">
        <v>842</v>
      </c>
      <c r="AB649">
        <v>846</v>
      </c>
      <c r="AC649">
        <v>89</v>
      </c>
      <c r="AD649">
        <v>17.98</v>
      </c>
      <c r="AE649">
        <v>0.41</v>
      </c>
      <c r="AF649">
        <v>982</v>
      </c>
      <c r="AG649">
        <v>-4</v>
      </c>
      <c r="AH649">
        <v>37</v>
      </c>
      <c r="AI649">
        <v>35</v>
      </c>
      <c r="AJ649">
        <v>191</v>
      </c>
      <c r="AK649">
        <v>168</v>
      </c>
      <c r="AL649">
        <v>4.7</v>
      </c>
      <c r="AM649">
        <v>175</v>
      </c>
      <c r="AN649" t="s">
        <v>155</v>
      </c>
      <c r="AO649">
        <v>2</v>
      </c>
      <c r="AP649" s="28">
        <v>0.92144675925925934</v>
      </c>
      <c r="AQ649">
        <v>47.158993000000002</v>
      </c>
      <c r="AR649">
        <v>-88.489177999999995</v>
      </c>
      <c r="AS649">
        <v>313.7</v>
      </c>
      <c r="AT649">
        <v>21.8</v>
      </c>
      <c r="AU649">
        <v>12</v>
      </c>
      <c r="AV649">
        <v>10</v>
      </c>
      <c r="AW649" t="s">
        <v>225</v>
      </c>
      <c r="AX649">
        <v>1.1000000000000001</v>
      </c>
      <c r="AY649">
        <v>2.2999999999999998</v>
      </c>
      <c r="AZ649">
        <v>2.5</v>
      </c>
      <c r="BA649">
        <v>14.686999999999999</v>
      </c>
      <c r="BB649">
        <v>13.64</v>
      </c>
      <c r="BC649">
        <v>0.93</v>
      </c>
      <c r="BD649">
        <v>15.587</v>
      </c>
      <c r="BE649">
        <v>2540.029</v>
      </c>
      <c r="BF649">
        <v>374.92200000000003</v>
      </c>
      <c r="BG649">
        <v>1.2090000000000001</v>
      </c>
      <c r="BH649">
        <v>1.7000000000000001E-2</v>
      </c>
      <c r="BI649">
        <v>1.2250000000000001</v>
      </c>
      <c r="BJ649">
        <v>0.95299999999999996</v>
      </c>
      <c r="BK649">
        <v>1.2999999999999999E-2</v>
      </c>
      <c r="BL649">
        <v>0.96599999999999997</v>
      </c>
      <c r="BM649">
        <v>9.0381999999999998</v>
      </c>
      <c r="BQ649">
        <v>0</v>
      </c>
      <c r="BR649">
        <v>-3.5278999999999998E-2</v>
      </c>
      <c r="BS649">
        <v>-5</v>
      </c>
      <c r="BT649">
        <v>5.0000000000000001E-3</v>
      </c>
      <c r="BU649">
        <v>-0.86213700000000004</v>
      </c>
      <c r="BV649">
        <v>0</v>
      </c>
      <c r="BW649" t="s">
        <v>155</v>
      </c>
      <c r="BX649">
        <v>0.78900000000000003</v>
      </c>
    </row>
    <row r="650" spans="1:76" x14ac:dyDescent="0.25">
      <c r="A650" s="26">
        <v>43530</v>
      </c>
      <c r="B650" s="29">
        <v>0.71297298611111115</v>
      </c>
      <c r="C650">
        <v>13.382999999999999</v>
      </c>
      <c r="D650">
        <v>2.1394000000000002</v>
      </c>
      <c r="E650">
        <v>21394.470304999999</v>
      </c>
      <c r="F650">
        <v>54.6</v>
      </c>
      <c r="G650">
        <v>0.8</v>
      </c>
      <c r="H650">
        <v>975.1</v>
      </c>
      <c r="J650">
        <v>0</v>
      </c>
      <c r="K650">
        <v>0.86829999999999996</v>
      </c>
      <c r="L650">
        <v>11.6205</v>
      </c>
      <c r="M650">
        <v>1.8576999999999999</v>
      </c>
      <c r="N650">
        <v>47.389000000000003</v>
      </c>
      <c r="O650">
        <v>0.69469999999999998</v>
      </c>
      <c r="P650">
        <v>48.1</v>
      </c>
      <c r="Q650">
        <v>37.373100000000001</v>
      </c>
      <c r="R650">
        <v>0.54779999999999995</v>
      </c>
      <c r="S650">
        <v>37.9</v>
      </c>
      <c r="T650">
        <v>975.07759999999996</v>
      </c>
      <c r="W650">
        <v>0</v>
      </c>
      <c r="X650">
        <v>0</v>
      </c>
      <c r="Y650">
        <v>11.6</v>
      </c>
      <c r="Z650">
        <v>856</v>
      </c>
      <c r="AA650">
        <v>842</v>
      </c>
      <c r="AB650">
        <v>846</v>
      </c>
      <c r="AC650">
        <v>89</v>
      </c>
      <c r="AD650">
        <v>17.98</v>
      </c>
      <c r="AE650">
        <v>0.41</v>
      </c>
      <c r="AF650">
        <v>982</v>
      </c>
      <c r="AG650">
        <v>-4</v>
      </c>
      <c r="AH650">
        <v>37</v>
      </c>
      <c r="AI650">
        <v>35</v>
      </c>
      <c r="AJ650">
        <v>191</v>
      </c>
      <c r="AK650">
        <v>168</v>
      </c>
      <c r="AL650">
        <v>4.7</v>
      </c>
      <c r="AM650">
        <v>175</v>
      </c>
      <c r="AN650" t="s">
        <v>155</v>
      </c>
      <c r="AO650">
        <v>2</v>
      </c>
      <c r="AP650" s="28">
        <v>0.92145833333333327</v>
      </c>
      <c r="AQ650">
        <v>47.158973000000003</v>
      </c>
      <c r="AR650">
        <v>-88.489140000000006</v>
      </c>
      <c r="AS650">
        <v>313.7</v>
      </c>
      <c r="AT650">
        <v>14.8</v>
      </c>
      <c r="AU650">
        <v>12</v>
      </c>
      <c r="AV650">
        <v>10</v>
      </c>
      <c r="AW650" t="s">
        <v>225</v>
      </c>
      <c r="AX650">
        <v>1.1000000000000001</v>
      </c>
      <c r="AY650">
        <v>2.2999999999999998</v>
      </c>
      <c r="AZ650">
        <v>2.5</v>
      </c>
      <c r="BA650">
        <v>14.686999999999999</v>
      </c>
      <c r="BB650">
        <v>13.99</v>
      </c>
      <c r="BC650">
        <v>0.95</v>
      </c>
      <c r="BD650">
        <v>15.164999999999999</v>
      </c>
      <c r="BE650">
        <v>2702.93</v>
      </c>
      <c r="BF650">
        <v>275.02300000000002</v>
      </c>
      <c r="BG650">
        <v>1.1539999999999999</v>
      </c>
      <c r="BH650">
        <v>1.7000000000000001E-2</v>
      </c>
      <c r="BI650">
        <v>1.171</v>
      </c>
      <c r="BJ650">
        <v>0.91</v>
      </c>
      <c r="BK650">
        <v>1.2999999999999999E-2</v>
      </c>
      <c r="BL650">
        <v>0.92400000000000004</v>
      </c>
      <c r="BM650">
        <v>7.2022000000000004</v>
      </c>
      <c r="BQ650">
        <v>0</v>
      </c>
      <c r="BR650">
        <v>-3.0720000000000001E-2</v>
      </c>
      <c r="BS650">
        <v>-5</v>
      </c>
      <c r="BT650">
        <v>5.0000000000000001E-3</v>
      </c>
      <c r="BU650">
        <v>-0.75072000000000005</v>
      </c>
      <c r="BV650">
        <v>0</v>
      </c>
      <c r="BW650" t="s">
        <v>155</v>
      </c>
      <c r="BX650">
        <v>0.78900000000000003</v>
      </c>
    </row>
    <row r="651" spans="1:76" x14ac:dyDescent="0.25">
      <c r="A651" s="26">
        <v>43530</v>
      </c>
      <c r="B651" s="29">
        <v>0.71298456018518508</v>
      </c>
      <c r="C651">
        <v>13.465999999999999</v>
      </c>
      <c r="D651">
        <v>2.3965999999999998</v>
      </c>
      <c r="E651">
        <v>23965.648854999999</v>
      </c>
      <c r="F651">
        <v>50.9</v>
      </c>
      <c r="G651">
        <v>0.8</v>
      </c>
      <c r="H651">
        <v>747.8</v>
      </c>
      <c r="J651">
        <v>0</v>
      </c>
      <c r="K651">
        <v>0.86570000000000003</v>
      </c>
      <c r="L651">
        <v>11.657299999999999</v>
      </c>
      <c r="M651">
        <v>2.0746000000000002</v>
      </c>
      <c r="N651">
        <v>44.07</v>
      </c>
      <c r="O651">
        <v>0.6925</v>
      </c>
      <c r="P651">
        <v>44.8</v>
      </c>
      <c r="Q651">
        <v>34.755600000000001</v>
      </c>
      <c r="R651">
        <v>0.54620000000000002</v>
      </c>
      <c r="S651">
        <v>35.299999999999997</v>
      </c>
      <c r="T651">
        <v>747.79819999999995</v>
      </c>
      <c r="W651">
        <v>0</v>
      </c>
      <c r="X651">
        <v>0</v>
      </c>
      <c r="Y651">
        <v>11.5</v>
      </c>
      <c r="Z651">
        <v>856</v>
      </c>
      <c r="AA651">
        <v>843</v>
      </c>
      <c r="AB651">
        <v>846</v>
      </c>
      <c r="AC651">
        <v>89</v>
      </c>
      <c r="AD651">
        <v>17.98</v>
      </c>
      <c r="AE651">
        <v>0.41</v>
      </c>
      <c r="AF651">
        <v>982</v>
      </c>
      <c r="AG651">
        <v>-4</v>
      </c>
      <c r="AH651">
        <v>37</v>
      </c>
      <c r="AI651">
        <v>35</v>
      </c>
      <c r="AJ651">
        <v>191</v>
      </c>
      <c r="AK651">
        <v>168</v>
      </c>
      <c r="AL651">
        <v>4.7</v>
      </c>
      <c r="AM651">
        <v>174.6</v>
      </c>
      <c r="AN651" t="s">
        <v>155</v>
      </c>
      <c r="AO651">
        <v>2</v>
      </c>
      <c r="AP651" s="28">
        <v>0.92146990740740742</v>
      </c>
      <c r="AQ651">
        <v>47.158965000000002</v>
      </c>
      <c r="AR651">
        <v>-88.48912</v>
      </c>
      <c r="AS651">
        <v>313.7</v>
      </c>
      <c r="AT651">
        <v>9.3000000000000007</v>
      </c>
      <c r="AU651">
        <v>12</v>
      </c>
      <c r="AV651">
        <v>10</v>
      </c>
      <c r="AW651" t="s">
        <v>225</v>
      </c>
      <c r="AX651">
        <v>1.1000000000000001</v>
      </c>
      <c r="AY651">
        <v>2.3468</v>
      </c>
      <c r="AZ651">
        <v>2.5468000000000002</v>
      </c>
      <c r="BA651">
        <v>14.686999999999999</v>
      </c>
      <c r="BB651">
        <v>13.7</v>
      </c>
      <c r="BC651">
        <v>0.93</v>
      </c>
      <c r="BD651">
        <v>15.516999999999999</v>
      </c>
      <c r="BE651">
        <v>2665.9879999999998</v>
      </c>
      <c r="BF651">
        <v>301.98200000000003</v>
      </c>
      <c r="BG651">
        <v>1.0549999999999999</v>
      </c>
      <c r="BH651">
        <v>1.7000000000000001E-2</v>
      </c>
      <c r="BI651">
        <v>1.0720000000000001</v>
      </c>
      <c r="BJ651">
        <v>0.83199999999999996</v>
      </c>
      <c r="BK651">
        <v>1.2999999999999999E-2</v>
      </c>
      <c r="BL651">
        <v>0.84499999999999997</v>
      </c>
      <c r="BM651">
        <v>5.4306999999999999</v>
      </c>
      <c r="BQ651">
        <v>0</v>
      </c>
      <c r="BR651">
        <v>-3.3520000000000001E-2</v>
      </c>
      <c r="BS651">
        <v>-5</v>
      </c>
      <c r="BT651">
        <v>5.0000000000000001E-3</v>
      </c>
      <c r="BU651">
        <v>-0.81914500000000001</v>
      </c>
      <c r="BV651">
        <v>0</v>
      </c>
      <c r="BW651" t="s">
        <v>155</v>
      </c>
      <c r="BX651">
        <v>0.78900000000000003</v>
      </c>
    </row>
    <row r="652" spans="1:76" x14ac:dyDescent="0.25">
      <c r="A652" s="26">
        <v>43530</v>
      </c>
      <c r="B652" s="29">
        <v>0.71299613425925923</v>
      </c>
      <c r="C652">
        <v>13.596</v>
      </c>
      <c r="D652">
        <v>2.1751999999999998</v>
      </c>
      <c r="E652">
        <v>21751.908396999999</v>
      </c>
      <c r="F652">
        <v>46.8</v>
      </c>
      <c r="G652">
        <v>0.8</v>
      </c>
      <c r="H652">
        <v>660.1</v>
      </c>
      <c r="J652">
        <v>0</v>
      </c>
      <c r="K652">
        <v>0.86670000000000003</v>
      </c>
      <c r="L652">
        <v>11.7836</v>
      </c>
      <c r="M652">
        <v>1.8852</v>
      </c>
      <c r="N652">
        <v>40.584600000000002</v>
      </c>
      <c r="O652">
        <v>0.69330000000000003</v>
      </c>
      <c r="P652">
        <v>41.3</v>
      </c>
      <c r="Q652">
        <v>32.006900000000002</v>
      </c>
      <c r="R652">
        <v>0.54679999999999995</v>
      </c>
      <c r="S652">
        <v>32.6</v>
      </c>
      <c r="T652">
        <v>660.06389999999999</v>
      </c>
      <c r="W652">
        <v>0</v>
      </c>
      <c r="X652">
        <v>0</v>
      </c>
      <c r="Y652">
        <v>11.5</v>
      </c>
      <c r="Z652">
        <v>856</v>
      </c>
      <c r="AA652">
        <v>842</v>
      </c>
      <c r="AB652">
        <v>846</v>
      </c>
      <c r="AC652">
        <v>89</v>
      </c>
      <c r="AD652">
        <v>17.98</v>
      </c>
      <c r="AE652">
        <v>0.41</v>
      </c>
      <c r="AF652">
        <v>982</v>
      </c>
      <c r="AG652">
        <v>-4</v>
      </c>
      <c r="AH652">
        <v>37</v>
      </c>
      <c r="AI652">
        <v>34.119999999999997</v>
      </c>
      <c r="AJ652">
        <v>191</v>
      </c>
      <c r="AK652">
        <v>168</v>
      </c>
      <c r="AL652">
        <v>4.5999999999999996</v>
      </c>
      <c r="AM652">
        <v>174.2</v>
      </c>
      <c r="AN652" t="s">
        <v>155</v>
      </c>
      <c r="AO652">
        <v>2</v>
      </c>
      <c r="AP652" s="28">
        <v>0.92148148148148146</v>
      </c>
      <c r="AQ652">
        <v>47.158965000000002</v>
      </c>
      <c r="AR652">
        <v>-88.489114000000001</v>
      </c>
      <c r="AS652">
        <v>313.7</v>
      </c>
      <c r="AT652">
        <v>5</v>
      </c>
      <c r="AU652">
        <v>12</v>
      </c>
      <c r="AV652">
        <v>10</v>
      </c>
      <c r="AW652" t="s">
        <v>225</v>
      </c>
      <c r="AX652">
        <v>1.1468</v>
      </c>
      <c r="AY652">
        <v>2.4</v>
      </c>
      <c r="AZ652">
        <v>2.6467999999999998</v>
      </c>
      <c r="BA652">
        <v>14.686999999999999</v>
      </c>
      <c r="BB652">
        <v>13.81</v>
      </c>
      <c r="BC652">
        <v>0.94</v>
      </c>
      <c r="BD652">
        <v>15.382999999999999</v>
      </c>
      <c r="BE652">
        <v>2709.0329999999999</v>
      </c>
      <c r="BF652">
        <v>275.84800000000001</v>
      </c>
      <c r="BG652">
        <v>0.97699999999999998</v>
      </c>
      <c r="BH652">
        <v>1.7000000000000001E-2</v>
      </c>
      <c r="BI652">
        <v>0.99399999999999999</v>
      </c>
      <c r="BJ652">
        <v>0.77100000000000002</v>
      </c>
      <c r="BK652">
        <v>1.2999999999999999E-2</v>
      </c>
      <c r="BL652">
        <v>0.78400000000000003</v>
      </c>
      <c r="BM652">
        <v>4.8188000000000004</v>
      </c>
      <c r="BQ652">
        <v>0</v>
      </c>
      <c r="BR652">
        <v>-3.4000000000000002E-2</v>
      </c>
      <c r="BS652">
        <v>-5</v>
      </c>
      <c r="BT652">
        <v>5.0000000000000001E-3</v>
      </c>
      <c r="BU652">
        <v>-0.83087500000000003</v>
      </c>
      <c r="BV652">
        <v>0</v>
      </c>
      <c r="BW652" t="s">
        <v>155</v>
      </c>
      <c r="BX652">
        <v>0.78900000000000003</v>
      </c>
    </row>
    <row r="653" spans="1:76" x14ac:dyDescent="0.25">
      <c r="A653" s="26">
        <v>43530</v>
      </c>
      <c r="B653" s="29">
        <v>0.71300770833333338</v>
      </c>
      <c r="C653">
        <v>13.801</v>
      </c>
      <c r="D653">
        <v>1.3633</v>
      </c>
      <c r="E653">
        <v>13632.852459</v>
      </c>
      <c r="F653">
        <v>42.6</v>
      </c>
      <c r="G653">
        <v>0.8</v>
      </c>
      <c r="H653">
        <v>594.79999999999995</v>
      </c>
      <c r="J653">
        <v>0</v>
      </c>
      <c r="K653">
        <v>0.87229999999999996</v>
      </c>
      <c r="L653">
        <v>12.038</v>
      </c>
      <c r="M653">
        <v>1.1891</v>
      </c>
      <c r="N653">
        <v>37.133400000000002</v>
      </c>
      <c r="O653">
        <v>0.69779999999999998</v>
      </c>
      <c r="P653">
        <v>37.799999999999997</v>
      </c>
      <c r="Q653">
        <v>29.2851</v>
      </c>
      <c r="R653">
        <v>0.55030000000000001</v>
      </c>
      <c r="S653">
        <v>29.8</v>
      </c>
      <c r="T653">
        <v>594.78380000000004</v>
      </c>
      <c r="W653">
        <v>0</v>
      </c>
      <c r="X653">
        <v>0</v>
      </c>
      <c r="Y653">
        <v>11.6</v>
      </c>
      <c r="Z653">
        <v>857</v>
      </c>
      <c r="AA653">
        <v>842</v>
      </c>
      <c r="AB653">
        <v>846</v>
      </c>
      <c r="AC653">
        <v>89</v>
      </c>
      <c r="AD653">
        <v>17.98</v>
      </c>
      <c r="AE653">
        <v>0.41</v>
      </c>
      <c r="AF653">
        <v>982</v>
      </c>
      <c r="AG653">
        <v>-4</v>
      </c>
      <c r="AH653">
        <v>37</v>
      </c>
      <c r="AI653">
        <v>34.880000000000003</v>
      </c>
      <c r="AJ653">
        <v>191</v>
      </c>
      <c r="AK653">
        <v>168</v>
      </c>
      <c r="AL653">
        <v>4.7</v>
      </c>
      <c r="AM653">
        <v>174.1</v>
      </c>
      <c r="AN653" t="s">
        <v>155</v>
      </c>
      <c r="AO653">
        <v>2</v>
      </c>
      <c r="AP653" s="28">
        <v>0.92149305555555561</v>
      </c>
      <c r="AQ653">
        <v>47.158969999999997</v>
      </c>
      <c r="AR653">
        <v>-88.489121999999995</v>
      </c>
      <c r="AS653">
        <v>313.7</v>
      </c>
      <c r="AT653">
        <v>1.4</v>
      </c>
      <c r="AU653">
        <v>12</v>
      </c>
      <c r="AV653">
        <v>10</v>
      </c>
      <c r="AW653" t="s">
        <v>225</v>
      </c>
      <c r="AX653">
        <v>1.2</v>
      </c>
      <c r="AY653">
        <v>2.4468000000000001</v>
      </c>
      <c r="AZ653">
        <v>2.7</v>
      </c>
      <c r="BA653">
        <v>14.686999999999999</v>
      </c>
      <c r="BB653">
        <v>14.44</v>
      </c>
      <c r="BC653">
        <v>0.98</v>
      </c>
      <c r="BD653">
        <v>14.645</v>
      </c>
      <c r="BE653">
        <v>2861.181</v>
      </c>
      <c r="BF653">
        <v>179.887</v>
      </c>
      <c r="BG653">
        <v>0.92400000000000004</v>
      </c>
      <c r="BH653">
        <v>1.7000000000000001E-2</v>
      </c>
      <c r="BI653">
        <v>0.94199999999999995</v>
      </c>
      <c r="BJ653">
        <v>0.72899999999999998</v>
      </c>
      <c r="BK653">
        <v>1.4E-2</v>
      </c>
      <c r="BL653">
        <v>0.74299999999999999</v>
      </c>
      <c r="BM653">
        <v>4.4892000000000003</v>
      </c>
      <c r="BQ653">
        <v>0</v>
      </c>
      <c r="BR653">
        <v>-3.048E-2</v>
      </c>
      <c r="BS653">
        <v>-5</v>
      </c>
      <c r="BT653">
        <v>5.0000000000000001E-3</v>
      </c>
      <c r="BU653">
        <v>-0.74485500000000004</v>
      </c>
      <c r="BV653">
        <v>0</v>
      </c>
      <c r="BW653" t="s">
        <v>155</v>
      </c>
      <c r="BX653">
        <v>0.78900000000000003</v>
      </c>
    </row>
    <row r="654" spans="1:76" x14ac:dyDescent="0.25">
      <c r="A654" s="26">
        <v>43530</v>
      </c>
      <c r="B654" s="29">
        <v>0.71301928240740742</v>
      </c>
      <c r="C654">
        <v>13.962</v>
      </c>
      <c r="D654">
        <v>0.77390000000000003</v>
      </c>
      <c r="E654">
        <v>7739.0016640000003</v>
      </c>
      <c r="F654">
        <v>39.700000000000003</v>
      </c>
      <c r="G654">
        <v>0.8</v>
      </c>
      <c r="H654">
        <v>499.1</v>
      </c>
      <c r="J654">
        <v>0</v>
      </c>
      <c r="K654">
        <v>0.87619999999999998</v>
      </c>
      <c r="L654">
        <v>12.233499999999999</v>
      </c>
      <c r="M654">
        <v>0.67810000000000004</v>
      </c>
      <c r="N654">
        <v>34.822400000000002</v>
      </c>
      <c r="O654">
        <v>0.70089999999999997</v>
      </c>
      <c r="P654">
        <v>35.5</v>
      </c>
      <c r="Q654">
        <v>27.462599999999998</v>
      </c>
      <c r="R654">
        <v>0.55279999999999996</v>
      </c>
      <c r="S654">
        <v>28</v>
      </c>
      <c r="T654">
        <v>499.09620000000001</v>
      </c>
      <c r="W654">
        <v>0</v>
      </c>
      <c r="X654">
        <v>0</v>
      </c>
      <c r="Y654">
        <v>11.5</v>
      </c>
      <c r="Z654">
        <v>856</v>
      </c>
      <c r="AA654">
        <v>842</v>
      </c>
      <c r="AB654">
        <v>845</v>
      </c>
      <c r="AC654">
        <v>89</v>
      </c>
      <c r="AD654">
        <v>17.98</v>
      </c>
      <c r="AE654">
        <v>0.41</v>
      </c>
      <c r="AF654">
        <v>982</v>
      </c>
      <c r="AG654">
        <v>-4</v>
      </c>
      <c r="AH654">
        <v>37</v>
      </c>
      <c r="AI654">
        <v>35</v>
      </c>
      <c r="AJ654">
        <v>191</v>
      </c>
      <c r="AK654">
        <v>168</v>
      </c>
      <c r="AL654">
        <v>4.5999999999999996</v>
      </c>
      <c r="AM654">
        <v>174.5</v>
      </c>
      <c r="AN654" t="s">
        <v>155</v>
      </c>
      <c r="AO654">
        <v>2</v>
      </c>
      <c r="AP654" s="28">
        <v>0.92150462962962953</v>
      </c>
      <c r="AQ654">
        <v>47.158973000000003</v>
      </c>
      <c r="AR654">
        <v>-88.489127999999994</v>
      </c>
      <c r="AS654">
        <v>313.8</v>
      </c>
      <c r="AT654">
        <v>0</v>
      </c>
      <c r="AU654">
        <v>12</v>
      </c>
      <c r="AV654">
        <v>10</v>
      </c>
      <c r="AW654" t="s">
        <v>225</v>
      </c>
      <c r="AX654">
        <v>1.2</v>
      </c>
      <c r="AY654">
        <v>2.2191999999999998</v>
      </c>
      <c r="AZ654">
        <v>2.5127999999999999</v>
      </c>
      <c r="BA654">
        <v>14.686999999999999</v>
      </c>
      <c r="BB654">
        <v>14.92</v>
      </c>
      <c r="BC654">
        <v>1.02</v>
      </c>
      <c r="BD654">
        <v>14.132999999999999</v>
      </c>
      <c r="BE654">
        <v>2980.8319999999999</v>
      </c>
      <c r="BF654">
        <v>105.157</v>
      </c>
      <c r="BG654">
        <v>0.88900000000000001</v>
      </c>
      <c r="BH654">
        <v>1.7999999999999999E-2</v>
      </c>
      <c r="BI654">
        <v>0.90600000000000003</v>
      </c>
      <c r="BJ654">
        <v>0.70099999999999996</v>
      </c>
      <c r="BK654">
        <v>1.4E-2</v>
      </c>
      <c r="BL654">
        <v>0.71499999999999997</v>
      </c>
      <c r="BM654">
        <v>3.8616999999999999</v>
      </c>
      <c r="BQ654">
        <v>0</v>
      </c>
      <c r="BR654">
        <v>-3.5275000000000001E-2</v>
      </c>
      <c r="BS654">
        <v>-5</v>
      </c>
      <c r="BT654">
        <v>5.0000000000000001E-3</v>
      </c>
      <c r="BU654">
        <v>-0.86202599999999996</v>
      </c>
      <c r="BV654">
        <v>0</v>
      </c>
      <c r="BW654" t="s">
        <v>155</v>
      </c>
      <c r="BX654">
        <v>0.78900000000000003</v>
      </c>
    </row>
    <row r="655" spans="1:76" x14ac:dyDescent="0.25">
      <c r="A655" s="26">
        <v>43530</v>
      </c>
      <c r="B655" s="29">
        <v>0.71303085648148146</v>
      </c>
      <c r="C655">
        <v>14.026999999999999</v>
      </c>
      <c r="D655">
        <v>0.43340000000000001</v>
      </c>
      <c r="E655">
        <v>4334.3191310000002</v>
      </c>
      <c r="F655">
        <v>37.799999999999997</v>
      </c>
      <c r="G655">
        <v>0.8</v>
      </c>
      <c r="H655">
        <v>405</v>
      </c>
      <c r="J655">
        <v>0</v>
      </c>
      <c r="K655">
        <v>0.87870000000000004</v>
      </c>
      <c r="L655">
        <v>12.325699999999999</v>
      </c>
      <c r="M655">
        <v>0.38090000000000002</v>
      </c>
      <c r="N655">
        <v>33.204000000000001</v>
      </c>
      <c r="O655">
        <v>0.70289999999999997</v>
      </c>
      <c r="P655">
        <v>33.9</v>
      </c>
      <c r="Q655">
        <v>26.186199999999999</v>
      </c>
      <c r="R655">
        <v>0.5544</v>
      </c>
      <c r="S655">
        <v>26.7</v>
      </c>
      <c r="T655">
        <v>405.00409999999999</v>
      </c>
      <c r="W655">
        <v>0</v>
      </c>
      <c r="X655">
        <v>0</v>
      </c>
      <c r="Y655">
        <v>11.5</v>
      </c>
      <c r="Z655">
        <v>856</v>
      </c>
      <c r="AA655">
        <v>842</v>
      </c>
      <c r="AB655">
        <v>845</v>
      </c>
      <c r="AC655">
        <v>89</v>
      </c>
      <c r="AD655">
        <v>17.98</v>
      </c>
      <c r="AE655">
        <v>0.41</v>
      </c>
      <c r="AF655">
        <v>982</v>
      </c>
      <c r="AG655">
        <v>-4</v>
      </c>
      <c r="AH655">
        <v>37</v>
      </c>
      <c r="AI655">
        <v>35</v>
      </c>
      <c r="AJ655">
        <v>191</v>
      </c>
      <c r="AK655">
        <v>168</v>
      </c>
      <c r="AL655">
        <v>4.5999999999999996</v>
      </c>
      <c r="AM655">
        <v>174.8</v>
      </c>
      <c r="AN655" t="s">
        <v>155</v>
      </c>
      <c r="AO655">
        <v>2</v>
      </c>
      <c r="AP655" s="28">
        <v>0.92151620370370368</v>
      </c>
      <c r="AQ655">
        <v>47.158973000000003</v>
      </c>
      <c r="AR655">
        <v>-88.489124000000004</v>
      </c>
      <c r="AS655">
        <v>313.8</v>
      </c>
      <c r="AT655">
        <v>0.7</v>
      </c>
      <c r="AU655">
        <v>12</v>
      </c>
      <c r="AV655">
        <v>10</v>
      </c>
      <c r="AW655" t="s">
        <v>225</v>
      </c>
      <c r="AX655">
        <v>1.2</v>
      </c>
      <c r="AY655">
        <v>1.9</v>
      </c>
      <c r="AZ655">
        <v>2.2999999999999998</v>
      </c>
      <c r="BA655">
        <v>14.686999999999999</v>
      </c>
      <c r="BB655">
        <v>15.24</v>
      </c>
      <c r="BC655">
        <v>1.04</v>
      </c>
      <c r="BD655">
        <v>13.805999999999999</v>
      </c>
      <c r="BE655">
        <v>3053.991</v>
      </c>
      <c r="BF655">
        <v>60.06</v>
      </c>
      <c r="BG655">
        <v>0.86199999999999999</v>
      </c>
      <c r="BH655">
        <v>1.7999999999999999E-2</v>
      </c>
      <c r="BI655">
        <v>0.88</v>
      </c>
      <c r="BJ655">
        <v>0.67900000000000005</v>
      </c>
      <c r="BK655">
        <v>1.4E-2</v>
      </c>
      <c r="BL655">
        <v>0.69399999999999995</v>
      </c>
      <c r="BM655">
        <v>3.1865999999999999</v>
      </c>
      <c r="BQ655">
        <v>0</v>
      </c>
      <c r="BR655">
        <v>-3.3360000000000001E-2</v>
      </c>
      <c r="BS655">
        <v>-5</v>
      </c>
      <c r="BT655">
        <v>5.0000000000000001E-3</v>
      </c>
      <c r="BU655">
        <v>-0.81524399999999997</v>
      </c>
      <c r="BV655">
        <v>0</v>
      </c>
      <c r="BW655" t="s">
        <v>155</v>
      </c>
      <c r="BX655">
        <v>0.78900000000000003</v>
      </c>
    </row>
    <row r="656" spans="1:76" x14ac:dyDescent="0.25">
      <c r="A656" s="26">
        <v>43530</v>
      </c>
      <c r="B656" s="29">
        <v>0.7130424305555555</v>
      </c>
      <c r="C656">
        <v>14.708</v>
      </c>
      <c r="D656">
        <v>0.25890000000000002</v>
      </c>
      <c r="E656">
        <v>2589.1932769999999</v>
      </c>
      <c r="F656">
        <v>34.9</v>
      </c>
      <c r="G656">
        <v>0.8</v>
      </c>
      <c r="H656">
        <v>297.2</v>
      </c>
      <c r="J656">
        <v>0</v>
      </c>
      <c r="K656">
        <v>0.87519999999999998</v>
      </c>
      <c r="L656">
        <v>12.8727</v>
      </c>
      <c r="M656">
        <v>0.2266</v>
      </c>
      <c r="N656">
        <v>30.503399999999999</v>
      </c>
      <c r="O656">
        <v>0.70020000000000004</v>
      </c>
      <c r="P656">
        <v>31.2</v>
      </c>
      <c r="Q656">
        <v>24.0564</v>
      </c>
      <c r="R656">
        <v>0.55220000000000002</v>
      </c>
      <c r="S656">
        <v>24.6</v>
      </c>
      <c r="T656">
        <v>297.2269</v>
      </c>
      <c r="W656">
        <v>0</v>
      </c>
      <c r="X656">
        <v>0</v>
      </c>
      <c r="Y656">
        <v>11.5</v>
      </c>
      <c r="Z656">
        <v>855</v>
      </c>
      <c r="AA656">
        <v>841</v>
      </c>
      <c r="AB656">
        <v>845</v>
      </c>
      <c r="AC656">
        <v>89</v>
      </c>
      <c r="AD656">
        <v>17.98</v>
      </c>
      <c r="AE656">
        <v>0.41</v>
      </c>
      <c r="AF656">
        <v>982</v>
      </c>
      <c r="AG656">
        <v>-4</v>
      </c>
      <c r="AH656">
        <v>37</v>
      </c>
      <c r="AI656">
        <v>35</v>
      </c>
      <c r="AJ656">
        <v>191</v>
      </c>
      <c r="AK656">
        <v>168</v>
      </c>
      <c r="AL656">
        <v>4.7</v>
      </c>
      <c r="AM656">
        <v>174.8</v>
      </c>
      <c r="AN656" t="s">
        <v>155</v>
      </c>
      <c r="AO656">
        <v>2</v>
      </c>
      <c r="AP656" s="28">
        <v>0.92152777777777783</v>
      </c>
      <c r="AQ656">
        <v>47.158971000000001</v>
      </c>
      <c r="AR656">
        <v>-88.489106000000007</v>
      </c>
      <c r="AS656">
        <v>313.7</v>
      </c>
      <c r="AT656">
        <v>1.9</v>
      </c>
      <c r="AU656">
        <v>12</v>
      </c>
      <c r="AV656">
        <v>10</v>
      </c>
      <c r="AW656" t="s">
        <v>225</v>
      </c>
      <c r="AX656">
        <v>1.2</v>
      </c>
      <c r="AY656">
        <v>1.9</v>
      </c>
      <c r="AZ656">
        <v>2.2999999999999998</v>
      </c>
      <c r="BA656">
        <v>14.686999999999999</v>
      </c>
      <c r="BB656">
        <v>14.79</v>
      </c>
      <c r="BC656">
        <v>1.01</v>
      </c>
      <c r="BD656">
        <v>14.26</v>
      </c>
      <c r="BE656">
        <v>3096.4520000000002</v>
      </c>
      <c r="BF656">
        <v>34.692999999999998</v>
      </c>
      <c r="BG656">
        <v>0.76800000000000002</v>
      </c>
      <c r="BH656">
        <v>1.7999999999999999E-2</v>
      </c>
      <c r="BI656">
        <v>0.78600000000000003</v>
      </c>
      <c r="BJ656">
        <v>0.60599999999999998</v>
      </c>
      <c r="BK656">
        <v>1.4E-2</v>
      </c>
      <c r="BL656">
        <v>0.62</v>
      </c>
      <c r="BM656">
        <v>2.2704</v>
      </c>
      <c r="BQ656">
        <v>0</v>
      </c>
      <c r="BR656">
        <v>-3.3000000000000002E-2</v>
      </c>
      <c r="BS656">
        <v>-5</v>
      </c>
      <c r="BT656">
        <v>5.0000000000000001E-3</v>
      </c>
      <c r="BU656">
        <v>-0.80643799999999999</v>
      </c>
      <c r="BV656">
        <v>0</v>
      </c>
      <c r="BW656" t="s">
        <v>155</v>
      </c>
      <c r="BX656">
        <v>0.78900000000000003</v>
      </c>
    </row>
    <row r="657" spans="1:76" x14ac:dyDescent="0.25">
      <c r="A657" s="26">
        <v>43530</v>
      </c>
      <c r="B657" s="29">
        <v>0.71305400462962965</v>
      </c>
      <c r="C657">
        <v>14.513</v>
      </c>
      <c r="D657">
        <v>0.52610000000000001</v>
      </c>
      <c r="E657">
        <v>5261.3991420000002</v>
      </c>
      <c r="F657">
        <v>32.4</v>
      </c>
      <c r="G657">
        <v>0.8</v>
      </c>
      <c r="H657">
        <v>241.7</v>
      </c>
      <c r="J657">
        <v>0</v>
      </c>
      <c r="K657">
        <v>0.87439999999999996</v>
      </c>
      <c r="L657">
        <v>12.690200000000001</v>
      </c>
      <c r="M657">
        <v>0.46010000000000001</v>
      </c>
      <c r="N657">
        <v>28.298300000000001</v>
      </c>
      <c r="O657">
        <v>0.69950000000000001</v>
      </c>
      <c r="P657">
        <v>29</v>
      </c>
      <c r="Q657">
        <v>22.317299999999999</v>
      </c>
      <c r="R657">
        <v>0.55169999999999997</v>
      </c>
      <c r="S657">
        <v>22.9</v>
      </c>
      <c r="T657">
        <v>241.7199</v>
      </c>
      <c r="W657">
        <v>0</v>
      </c>
      <c r="X657">
        <v>0</v>
      </c>
      <c r="Y657">
        <v>11.5</v>
      </c>
      <c r="Z657">
        <v>856</v>
      </c>
      <c r="AA657">
        <v>842</v>
      </c>
      <c r="AB657">
        <v>844</v>
      </c>
      <c r="AC657">
        <v>89</v>
      </c>
      <c r="AD657">
        <v>17.98</v>
      </c>
      <c r="AE657">
        <v>0.41</v>
      </c>
      <c r="AF657">
        <v>982</v>
      </c>
      <c r="AG657">
        <v>-4</v>
      </c>
      <c r="AH657">
        <v>37</v>
      </c>
      <c r="AI657">
        <v>35</v>
      </c>
      <c r="AJ657">
        <v>191</v>
      </c>
      <c r="AK657">
        <v>168</v>
      </c>
      <c r="AL657">
        <v>4.5999999999999996</v>
      </c>
      <c r="AM657">
        <v>174.4</v>
      </c>
      <c r="AN657" t="s">
        <v>155</v>
      </c>
      <c r="AO657">
        <v>2</v>
      </c>
      <c r="AP657" s="28">
        <v>0.92153935185185187</v>
      </c>
      <c r="AQ657">
        <v>47.158974000000001</v>
      </c>
      <c r="AR657">
        <v>-88.489080000000001</v>
      </c>
      <c r="AS657">
        <v>313.5</v>
      </c>
      <c r="AT657">
        <v>2.6</v>
      </c>
      <c r="AU657">
        <v>12</v>
      </c>
      <c r="AV657">
        <v>10</v>
      </c>
      <c r="AW657" t="s">
        <v>225</v>
      </c>
      <c r="AX657">
        <v>1.2467999999999999</v>
      </c>
      <c r="AY657">
        <v>1.9468000000000001</v>
      </c>
      <c r="AZ657">
        <v>2.3468</v>
      </c>
      <c r="BA657">
        <v>14.686999999999999</v>
      </c>
      <c r="BB657">
        <v>14.7</v>
      </c>
      <c r="BC657">
        <v>1</v>
      </c>
      <c r="BD657">
        <v>14.363</v>
      </c>
      <c r="BE657">
        <v>3041.99</v>
      </c>
      <c r="BF657">
        <v>70.191000000000003</v>
      </c>
      <c r="BG657">
        <v>0.71</v>
      </c>
      <c r="BH657">
        <v>1.7999999999999999E-2</v>
      </c>
      <c r="BI657">
        <v>0.72799999999999998</v>
      </c>
      <c r="BJ657">
        <v>0.56000000000000005</v>
      </c>
      <c r="BK657">
        <v>1.4E-2</v>
      </c>
      <c r="BL657">
        <v>0.57399999999999995</v>
      </c>
      <c r="BM657">
        <v>1.84</v>
      </c>
      <c r="BQ657">
        <v>0</v>
      </c>
      <c r="BR657">
        <v>-3.7400000000000003E-2</v>
      </c>
      <c r="BS657">
        <v>-5</v>
      </c>
      <c r="BT657">
        <v>5.0000000000000001E-3</v>
      </c>
      <c r="BU657">
        <v>-0.91396299999999997</v>
      </c>
      <c r="BV657">
        <v>0</v>
      </c>
      <c r="BW657" t="s">
        <v>155</v>
      </c>
      <c r="BX657">
        <v>0.78900000000000003</v>
      </c>
    </row>
    <row r="658" spans="1:76" x14ac:dyDescent="0.25">
      <c r="A658" s="26">
        <v>43530</v>
      </c>
      <c r="B658" s="29">
        <v>0.7130655787037038</v>
      </c>
      <c r="C658">
        <v>14.276999999999999</v>
      </c>
      <c r="D658">
        <v>0.79310000000000003</v>
      </c>
      <c r="E658">
        <v>7930.9270390000001</v>
      </c>
      <c r="F658">
        <v>30.1</v>
      </c>
      <c r="G658">
        <v>0.8</v>
      </c>
      <c r="H658">
        <v>268.8</v>
      </c>
      <c r="J658">
        <v>0</v>
      </c>
      <c r="K658">
        <v>0.87390000000000001</v>
      </c>
      <c r="L658">
        <v>12.476699999999999</v>
      </c>
      <c r="M658">
        <v>0.69310000000000005</v>
      </c>
      <c r="N658">
        <v>26.3307</v>
      </c>
      <c r="O658">
        <v>0.71589999999999998</v>
      </c>
      <c r="P658">
        <v>27</v>
      </c>
      <c r="Q658">
        <v>20.765599999999999</v>
      </c>
      <c r="R658">
        <v>0.56459999999999999</v>
      </c>
      <c r="S658">
        <v>21.3</v>
      </c>
      <c r="T658">
        <v>268.78680000000003</v>
      </c>
      <c r="W658">
        <v>0</v>
      </c>
      <c r="X658">
        <v>0</v>
      </c>
      <c r="Y658">
        <v>11.6</v>
      </c>
      <c r="Z658">
        <v>856</v>
      </c>
      <c r="AA658">
        <v>842</v>
      </c>
      <c r="AB658">
        <v>844</v>
      </c>
      <c r="AC658">
        <v>89</v>
      </c>
      <c r="AD658">
        <v>17.98</v>
      </c>
      <c r="AE658">
        <v>0.41</v>
      </c>
      <c r="AF658">
        <v>982</v>
      </c>
      <c r="AG658">
        <v>-4</v>
      </c>
      <c r="AH658">
        <v>37</v>
      </c>
      <c r="AI658">
        <v>34.119999999999997</v>
      </c>
      <c r="AJ658">
        <v>191</v>
      </c>
      <c r="AK658">
        <v>168</v>
      </c>
      <c r="AL658">
        <v>4.7</v>
      </c>
      <c r="AM658">
        <v>174.1</v>
      </c>
      <c r="AN658" t="s">
        <v>155</v>
      </c>
      <c r="AO658">
        <v>2</v>
      </c>
      <c r="AP658" s="28">
        <v>0.92155092592592591</v>
      </c>
      <c r="AQ658">
        <v>47.158987000000003</v>
      </c>
      <c r="AR658">
        <v>-88.489061000000007</v>
      </c>
      <c r="AS658">
        <v>313.3</v>
      </c>
      <c r="AT658">
        <v>3.4</v>
      </c>
      <c r="AU658">
        <v>12</v>
      </c>
      <c r="AV658">
        <v>11</v>
      </c>
      <c r="AW658" t="s">
        <v>222</v>
      </c>
      <c r="AX658">
        <v>1.4403999999999999</v>
      </c>
      <c r="AY658">
        <v>2.0935999999999999</v>
      </c>
      <c r="AZ658">
        <v>2.5872000000000002</v>
      </c>
      <c r="BA658">
        <v>14.686999999999999</v>
      </c>
      <c r="BB658">
        <v>14.63</v>
      </c>
      <c r="BC658">
        <v>1</v>
      </c>
      <c r="BD658">
        <v>14.430999999999999</v>
      </c>
      <c r="BE658">
        <v>2985.75</v>
      </c>
      <c r="BF658">
        <v>105.563</v>
      </c>
      <c r="BG658">
        <v>0.66</v>
      </c>
      <c r="BH658">
        <v>1.7999999999999999E-2</v>
      </c>
      <c r="BI658">
        <v>0.67800000000000005</v>
      </c>
      <c r="BJ658">
        <v>0.52</v>
      </c>
      <c r="BK658">
        <v>1.4E-2</v>
      </c>
      <c r="BL658">
        <v>0.53500000000000003</v>
      </c>
      <c r="BM658">
        <v>2.0426000000000002</v>
      </c>
      <c r="BQ658">
        <v>0</v>
      </c>
      <c r="BR658">
        <v>-3.4479999999999997E-2</v>
      </c>
      <c r="BS658">
        <v>-5</v>
      </c>
      <c r="BT658">
        <v>5.0000000000000001E-3</v>
      </c>
      <c r="BU658">
        <v>-0.84260500000000005</v>
      </c>
      <c r="BV658">
        <v>0</v>
      </c>
      <c r="BW658" t="s">
        <v>155</v>
      </c>
      <c r="BX658">
        <v>0.78900000000000003</v>
      </c>
    </row>
    <row r="659" spans="1:76" x14ac:dyDescent="0.25">
      <c r="A659" s="26">
        <v>43530</v>
      </c>
      <c r="B659" s="29">
        <v>0.71307715277777772</v>
      </c>
      <c r="C659">
        <v>14.19</v>
      </c>
      <c r="D659">
        <v>0.86470000000000002</v>
      </c>
      <c r="E659">
        <v>8646.875</v>
      </c>
      <c r="F659">
        <v>28.4</v>
      </c>
      <c r="G659">
        <v>0.8</v>
      </c>
      <c r="H659">
        <v>310.2</v>
      </c>
      <c r="J659">
        <v>0</v>
      </c>
      <c r="K659">
        <v>0.87390000000000001</v>
      </c>
      <c r="L659">
        <v>12.4001</v>
      </c>
      <c r="M659">
        <v>0.75560000000000005</v>
      </c>
      <c r="N659">
        <v>24.832899999999999</v>
      </c>
      <c r="O659">
        <v>0.69910000000000005</v>
      </c>
      <c r="P659">
        <v>25.5</v>
      </c>
      <c r="Q659">
        <v>19.584399999999999</v>
      </c>
      <c r="R659">
        <v>0.55130000000000001</v>
      </c>
      <c r="S659">
        <v>20.100000000000001</v>
      </c>
      <c r="T659">
        <v>310.15769999999998</v>
      </c>
      <c r="W659">
        <v>0</v>
      </c>
      <c r="X659">
        <v>0</v>
      </c>
      <c r="Y659">
        <v>11.5</v>
      </c>
      <c r="Z659">
        <v>856</v>
      </c>
      <c r="AA659">
        <v>842</v>
      </c>
      <c r="AB659">
        <v>846</v>
      </c>
      <c r="AC659">
        <v>89</v>
      </c>
      <c r="AD659">
        <v>17.98</v>
      </c>
      <c r="AE659">
        <v>0.41</v>
      </c>
      <c r="AF659">
        <v>982</v>
      </c>
      <c r="AG659">
        <v>-4</v>
      </c>
      <c r="AH659">
        <v>37</v>
      </c>
      <c r="AI659">
        <v>34</v>
      </c>
      <c r="AJ659">
        <v>191</v>
      </c>
      <c r="AK659">
        <v>168.9</v>
      </c>
      <c r="AL659">
        <v>4.5999999999999996</v>
      </c>
      <c r="AM659">
        <v>174</v>
      </c>
      <c r="AN659" t="s">
        <v>155</v>
      </c>
      <c r="AO659">
        <v>2</v>
      </c>
      <c r="AP659" s="28">
        <v>0.92156249999999995</v>
      </c>
      <c r="AQ659">
        <v>47.159005999999998</v>
      </c>
      <c r="AR659">
        <v>-88.489052000000001</v>
      </c>
      <c r="AS659">
        <v>313</v>
      </c>
      <c r="AT659">
        <v>3.9</v>
      </c>
      <c r="AU659">
        <v>12</v>
      </c>
      <c r="AV659">
        <v>10</v>
      </c>
      <c r="AW659" t="s">
        <v>214</v>
      </c>
      <c r="AX659">
        <v>1.6936</v>
      </c>
      <c r="AY659">
        <v>2.3403999999999998</v>
      </c>
      <c r="AZ659">
        <v>2.9872000000000001</v>
      </c>
      <c r="BA659">
        <v>14.686999999999999</v>
      </c>
      <c r="BB659">
        <v>14.63</v>
      </c>
      <c r="BC659">
        <v>1</v>
      </c>
      <c r="BD659">
        <v>14.433999999999999</v>
      </c>
      <c r="BE659">
        <v>2969.6550000000002</v>
      </c>
      <c r="BF659">
        <v>115.175</v>
      </c>
      <c r="BG659">
        <v>0.623</v>
      </c>
      <c r="BH659">
        <v>1.7999999999999999E-2</v>
      </c>
      <c r="BI659">
        <v>0.64</v>
      </c>
      <c r="BJ659">
        <v>0.49099999999999999</v>
      </c>
      <c r="BK659">
        <v>1.4E-2</v>
      </c>
      <c r="BL659">
        <v>0.505</v>
      </c>
      <c r="BM659">
        <v>2.3586999999999998</v>
      </c>
      <c r="BQ659">
        <v>0</v>
      </c>
      <c r="BR659">
        <v>-3.7519999999999998E-2</v>
      </c>
      <c r="BS659">
        <v>-5</v>
      </c>
      <c r="BT659">
        <v>5.0000000000000001E-3</v>
      </c>
      <c r="BU659">
        <v>-0.91689500000000002</v>
      </c>
      <c r="BV659">
        <v>0</v>
      </c>
      <c r="BW659" t="s">
        <v>155</v>
      </c>
      <c r="BX659">
        <v>0.78900000000000003</v>
      </c>
    </row>
    <row r="660" spans="1:76" x14ac:dyDescent="0.25">
      <c r="A660" s="26">
        <v>43530</v>
      </c>
      <c r="B660" s="29">
        <v>0.71308872685185187</v>
      </c>
      <c r="C660">
        <v>14.19</v>
      </c>
      <c r="D660">
        <v>0.80830000000000002</v>
      </c>
      <c r="E660">
        <v>8083.2628910000003</v>
      </c>
      <c r="F660">
        <v>27.3</v>
      </c>
      <c r="G660">
        <v>0.8</v>
      </c>
      <c r="H660">
        <v>342.8</v>
      </c>
      <c r="J660">
        <v>0</v>
      </c>
      <c r="K660">
        <v>0.87429999999999997</v>
      </c>
      <c r="L660">
        <v>12.406000000000001</v>
      </c>
      <c r="M660">
        <v>0.70669999999999999</v>
      </c>
      <c r="N660">
        <v>23.866700000000002</v>
      </c>
      <c r="O660">
        <v>0.69940000000000002</v>
      </c>
      <c r="P660">
        <v>24.6</v>
      </c>
      <c r="Q660">
        <v>18.822399999999998</v>
      </c>
      <c r="R660">
        <v>0.55159999999999998</v>
      </c>
      <c r="S660">
        <v>19.399999999999999</v>
      </c>
      <c r="T660">
        <v>342.75630000000001</v>
      </c>
      <c r="W660">
        <v>0</v>
      </c>
      <c r="X660">
        <v>0</v>
      </c>
      <c r="Y660">
        <v>11.5</v>
      </c>
      <c r="Z660">
        <v>857</v>
      </c>
      <c r="AA660">
        <v>843</v>
      </c>
      <c r="AB660">
        <v>847</v>
      </c>
      <c r="AC660">
        <v>89</v>
      </c>
      <c r="AD660">
        <v>17.98</v>
      </c>
      <c r="AE660">
        <v>0.41</v>
      </c>
      <c r="AF660">
        <v>982</v>
      </c>
      <c r="AG660">
        <v>-4</v>
      </c>
      <c r="AH660">
        <v>36.119999999999997</v>
      </c>
      <c r="AI660">
        <v>34</v>
      </c>
      <c r="AJ660">
        <v>191</v>
      </c>
      <c r="AK660">
        <v>169</v>
      </c>
      <c r="AL660">
        <v>4.5</v>
      </c>
      <c r="AM660">
        <v>174</v>
      </c>
      <c r="AN660" t="s">
        <v>155</v>
      </c>
      <c r="AO660">
        <v>2</v>
      </c>
      <c r="AP660" s="28">
        <v>0.9215740740740741</v>
      </c>
      <c r="AQ660">
        <v>47.159028999999997</v>
      </c>
      <c r="AR660">
        <v>-88.489073000000005</v>
      </c>
      <c r="AS660">
        <v>312.8</v>
      </c>
      <c r="AT660">
        <v>4.8</v>
      </c>
      <c r="AU660">
        <v>12</v>
      </c>
      <c r="AV660">
        <v>11</v>
      </c>
      <c r="AW660" t="s">
        <v>222</v>
      </c>
      <c r="AX660">
        <v>1.8</v>
      </c>
      <c r="AY660">
        <v>2.4064000000000001</v>
      </c>
      <c r="AZ660">
        <v>3.1063999999999998</v>
      </c>
      <c r="BA660">
        <v>14.686999999999999</v>
      </c>
      <c r="BB660">
        <v>14.69</v>
      </c>
      <c r="BC660">
        <v>1</v>
      </c>
      <c r="BD660">
        <v>14.38</v>
      </c>
      <c r="BE660">
        <v>2980.0819999999999</v>
      </c>
      <c r="BF660">
        <v>108.04600000000001</v>
      </c>
      <c r="BG660">
        <v>0.6</v>
      </c>
      <c r="BH660">
        <v>1.7999999999999999E-2</v>
      </c>
      <c r="BI660">
        <v>0.61799999999999999</v>
      </c>
      <c r="BJ660">
        <v>0.47299999999999998</v>
      </c>
      <c r="BK660">
        <v>1.4E-2</v>
      </c>
      <c r="BL660">
        <v>0.48699999999999999</v>
      </c>
      <c r="BM660">
        <v>2.6145</v>
      </c>
      <c r="BQ660">
        <v>0</v>
      </c>
      <c r="BR660">
        <v>-3.9759999999999997E-2</v>
      </c>
      <c r="BS660">
        <v>-5</v>
      </c>
      <c r="BT660">
        <v>5.0000000000000001E-3</v>
      </c>
      <c r="BU660">
        <v>-0.97163500000000003</v>
      </c>
      <c r="BV660">
        <v>0</v>
      </c>
      <c r="BW660" t="s">
        <v>155</v>
      </c>
      <c r="BX660">
        <v>0.78900000000000003</v>
      </c>
    </row>
    <row r="661" spans="1:76" x14ac:dyDescent="0.25">
      <c r="A661" s="26">
        <v>43530</v>
      </c>
      <c r="B661" s="29">
        <v>0.71310030092592591</v>
      </c>
      <c r="C661">
        <v>14.19</v>
      </c>
      <c r="D661">
        <v>0.73780000000000001</v>
      </c>
      <c r="E661">
        <v>7378.4482760000001</v>
      </c>
      <c r="F661">
        <v>26.7</v>
      </c>
      <c r="G661">
        <v>0.8</v>
      </c>
      <c r="H661">
        <v>348.4</v>
      </c>
      <c r="J661">
        <v>0</v>
      </c>
      <c r="K661">
        <v>0.87490000000000001</v>
      </c>
      <c r="L661">
        <v>12.414199999999999</v>
      </c>
      <c r="M661">
        <v>0.64549999999999996</v>
      </c>
      <c r="N661">
        <v>23.390799999999999</v>
      </c>
      <c r="O661">
        <v>0.69989999999999997</v>
      </c>
      <c r="P661">
        <v>24.1</v>
      </c>
      <c r="Q661">
        <v>18.446999999999999</v>
      </c>
      <c r="R661">
        <v>0.55200000000000005</v>
      </c>
      <c r="S661">
        <v>19</v>
      </c>
      <c r="T661">
        <v>348.37200000000001</v>
      </c>
      <c r="W661">
        <v>0</v>
      </c>
      <c r="X661">
        <v>0</v>
      </c>
      <c r="Y661">
        <v>11.5</v>
      </c>
      <c r="Z661">
        <v>857</v>
      </c>
      <c r="AA661">
        <v>843</v>
      </c>
      <c r="AB661">
        <v>846</v>
      </c>
      <c r="AC661">
        <v>89</v>
      </c>
      <c r="AD661">
        <v>17.98</v>
      </c>
      <c r="AE661">
        <v>0.41</v>
      </c>
      <c r="AF661">
        <v>982</v>
      </c>
      <c r="AG661">
        <v>-4</v>
      </c>
      <c r="AH661">
        <v>36</v>
      </c>
      <c r="AI661">
        <v>34</v>
      </c>
      <c r="AJ661">
        <v>191</v>
      </c>
      <c r="AK661">
        <v>169</v>
      </c>
      <c r="AL661">
        <v>4.5</v>
      </c>
      <c r="AM661">
        <v>174</v>
      </c>
      <c r="AN661" t="s">
        <v>155</v>
      </c>
      <c r="AO661">
        <v>2</v>
      </c>
      <c r="AP661" s="28">
        <v>0.92158564814814825</v>
      </c>
      <c r="AQ661">
        <v>47.159047000000001</v>
      </c>
      <c r="AR661">
        <v>-88.489131</v>
      </c>
      <c r="AS661">
        <v>313</v>
      </c>
      <c r="AT661">
        <v>7.3</v>
      </c>
      <c r="AU661">
        <v>12</v>
      </c>
      <c r="AV661">
        <v>11</v>
      </c>
      <c r="AW661" t="s">
        <v>222</v>
      </c>
      <c r="AX661">
        <v>1.8</v>
      </c>
      <c r="AY661">
        <v>2.2999999999999998</v>
      </c>
      <c r="AZ661">
        <v>3</v>
      </c>
      <c r="BA661">
        <v>14.686999999999999</v>
      </c>
      <c r="BB661">
        <v>14.76</v>
      </c>
      <c r="BC661">
        <v>1</v>
      </c>
      <c r="BD661">
        <v>14.302</v>
      </c>
      <c r="BE661">
        <v>2994.0279999999998</v>
      </c>
      <c r="BF661">
        <v>99.088999999999999</v>
      </c>
      <c r="BG661">
        <v>0.59099999999999997</v>
      </c>
      <c r="BH661">
        <v>1.7999999999999999E-2</v>
      </c>
      <c r="BI661">
        <v>0.60799999999999998</v>
      </c>
      <c r="BJ661">
        <v>0.46600000000000003</v>
      </c>
      <c r="BK661">
        <v>1.4E-2</v>
      </c>
      <c r="BL661">
        <v>0.48</v>
      </c>
      <c r="BM661">
        <v>2.6680000000000001</v>
      </c>
      <c r="BQ661">
        <v>0</v>
      </c>
      <c r="BR661">
        <v>-0.04</v>
      </c>
      <c r="BS661">
        <v>-5</v>
      </c>
      <c r="BT661">
        <v>5.0000000000000001E-3</v>
      </c>
      <c r="BU661">
        <v>-0.97750000000000004</v>
      </c>
      <c r="BV661">
        <v>0</v>
      </c>
      <c r="BW661" t="s">
        <v>155</v>
      </c>
      <c r="BX661">
        <v>0.78900000000000003</v>
      </c>
    </row>
    <row r="662" spans="1:76" x14ac:dyDescent="0.25">
      <c r="A662" s="26">
        <v>43530</v>
      </c>
      <c r="B662" s="29">
        <v>0.71311187500000006</v>
      </c>
      <c r="C662">
        <v>14.156000000000001</v>
      </c>
      <c r="D662">
        <v>0.79849999999999999</v>
      </c>
      <c r="E662">
        <v>7984.7582700000003</v>
      </c>
      <c r="F662">
        <v>26.3</v>
      </c>
      <c r="G662">
        <v>0.8</v>
      </c>
      <c r="H662">
        <v>344.5</v>
      </c>
      <c r="J662">
        <v>0</v>
      </c>
      <c r="K662">
        <v>0.87460000000000004</v>
      </c>
      <c r="L662">
        <v>12.380800000000001</v>
      </c>
      <c r="M662">
        <v>0.69830000000000003</v>
      </c>
      <c r="N662">
        <v>23.0337</v>
      </c>
      <c r="O662">
        <v>0.69969999999999999</v>
      </c>
      <c r="P662">
        <v>23.7</v>
      </c>
      <c r="Q662">
        <v>18.165500000000002</v>
      </c>
      <c r="R662">
        <v>0.55179999999999996</v>
      </c>
      <c r="S662">
        <v>18.7</v>
      </c>
      <c r="T662">
        <v>344.5172</v>
      </c>
      <c r="W662">
        <v>0</v>
      </c>
      <c r="X662">
        <v>0</v>
      </c>
      <c r="Y662">
        <v>11.4</v>
      </c>
      <c r="Z662">
        <v>857</v>
      </c>
      <c r="AA662">
        <v>843</v>
      </c>
      <c r="AB662">
        <v>846</v>
      </c>
      <c r="AC662">
        <v>89</v>
      </c>
      <c r="AD662">
        <v>17.98</v>
      </c>
      <c r="AE662">
        <v>0.41</v>
      </c>
      <c r="AF662">
        <v>982</v>
      </c>
      <c r="AG662">
        <v>-4</v>
      </c>
      <c r="AH662">
        <v>36</v>
      </c>
      <c r="AI662">
        <v>34</v>
      </c>
      <c r="AJ662">
        <v>191</v>
      </c>
      <c r="AK662">
        <v>168.1</v>
      </c>
      <c r="AL662">
        <v>4.4000000000000004</v>
      </c>
      <c r="AM662">
        <v>174</v>
      </c>
      <c r="AN662" t="s">
        <v>155</v>
      </c>
      <c r="AO662">
        <v>2</v>
      </c>
      <c r="AP662" s="28">
        <v>0.92159722222222218</v>
      </c>
      <c r="AQ662">
        <v>47.159059999999997</v>
      </c>
      <c r="AR662">
        <v>-88.489208000000005</v>
      </c>
      <c r="AS662">
        <v>313.10000000000002</v>
      </c>
      <c r="AT662">
        <v>10.1</v>
      </c>
      <c r="AU662">
        <v>12</v>
      </c>
      <c r="AV662">
        <v>11</v>
      </c>
      <c r="AW662" t="s">
        <v>222</v>
      </c>
      <c r="AX662">
        <v>1.8</v>
      </c>
      <c r="AY662">
        <v>2.2532000000000001</v>
      </c>
      <c r="AZ662">
        <v>2.9064000000000001</v>
      </c>
      <c r="BA662">
        <v>14.686999999999999</v>
      </c>
      <c r="BB662">
        <v>14.73</v>
      </c>
      <c r="BC662">
        <v>1</v>
      </c>
      <c r="BD662">
        <v>14.34</v>
      </c>
      <c r="BE662">
        <v>2981.625</v>
      </c>
      <c r="BF662">
        <v>107.039</v>
      </c>
      <c r="BG662">
        <v>0.58099999999999996</v>
      </c>
      <c r="BH662">
        <v>1.7999999999999999E-2</v>
      </c>
      <c r="BI662">
        <v>0.59899999999999998</v>
      </c>
      <c r="BJ662">
        <v>0.45800000000000002</v>
      </c>
      <c r="BK662">
        <v>1.4E-2</v>
      </c>
      <c r="BL662">
        <v>0.47199999999999998</v>
      </c>
      <c r="BM662">
        <v>2.6347</v>
      </c>
      <c r="BQ662">
        <v>0</v>
      </c>
      <c r="BR662">
        <v>-4.1759999999999999E-2</v>
      </c>
      <c r="BS662">
        <v>-5</v>
      </c>
      <c r="BT662">
        <v>5.0000000000000001E-3</v>
      </c>
      <c r="BU662">
        <v>-1.02051</v>
      </c>
      <c r="BV662">
        <v>0</v>
      </c>
      <c r="BW662" t="s">
        <v>155</v>
      </c>
      <c r="BX662">
        <v>0.78900000000000003</v>
      </c>
    </row>
    <row r="663" spans="1:76" x14ac:dyDescent="0.25">
      <c r="A663" s="26">
        <v>43530</v>
      </c>
      <c r="B663" s="29">
        <v>0.71312344907407399</v>
      </c>
      <c r="C663">
        <v>14.015000000000001</v>
      </c>
      <c r="D663">
        <v>1.1093999999999999</v>
      </c>
      <c r="E663">
        <v>11093.777403</v>
      </c>
      <c r="F663">
        <v>25.7</v>
      </c>
      <c r="G663">
        <v>0.8</v>
      </c>
      <c r="H663">
        <v>378.5</v>
      </c>
      <c r="J663">
        <v>0</v>
      </c>
      <c r="K663">
        <v>0.873</v>
      </c>
      <c r="L663">
        <v>12.2347</v>
      </c>
      <c r="M663">
        <v>0.96840000000000004</v>
      </c>
      <c r="N663">
        <v>22.412700000000001</v>
      </c>
      <c r="O663">
        <v>0.69840000000000002</v>
      </c>
      <c r="P663">
        <v>23.1</v>
      </c>
      <c r="Q663">
        <v>17.675699999999999</v>
      </c>
      <c r="R663">
        <v>0.55079999999999996</v>
      </c>
      <c r="S663">
        <v>18.2</v>
      </c>
      <c r="T663">
        <v>378.52539999999999</v>
      </c>
      <c r="W663">
        <v>0</v>
      </c>
      <c r="X663">
        <v>0</v>
      </c>
      <c r="Y663">
        <v>11.5</v>
      </c>
      <c r="Z663">
        <v>857</v>
      </c>
      <c r="AA663">
        <v>843</v>
      </c>
      <c r="AB663">
        <v>846</v>
      </c>
      <c r="AC663">
        <v>89</v>
      </c>
      <c r="AD663">
        <v>17.98</v>
      </c>
      <c r="AE663">
        <v>0.41</v>
      </c>
      <c r="AF663">
        <v>982</v>
      </c>
      <c r="AG663">
        <v>-4</v>
      </c>
      <c r="AH663">
        <v>36</v>
      </c>
      <c r="AI663">
        <v>34</v>
      </c>
      <c r="AJ663">
        <v>191</v>
      </c>
      <c r="AK663">
        <v>168</v>
      </c>
      <c r="AL663">
        <v>4.5</v>
      </c>
      <c r="AM663">
        <v>174</v>
      </c>
      <c r="AN663" t="s">
        <v>155</v>
      </c>
      <c r="AO663">
        <v>2</v>
      </c>
      <c r="AP663" s="28">
        <v>0.92160879629629633</v>
      </c>
      <c r="AQ663">
        <v>47.159081999999998</v>
      </c>
      <c r="AR663">
        <v>-88.489284999999995</v>
      </c>
      <c r="AS663">
        <v>313.10000000000002</v>
      </c>
      <c r="AT663">
        <v>12.2</v>
      </c>
      <c r="AU663">
        <v>12</v>
      </c>
      <c r="AV663">
        <v>11</v>
      </c>
      <c r="AW663" t="s">
        <v>222</v>
      </c>
      <c r="AX663">
        <v>1.5660000000000001</v>
      </c>
      <c r="AY663">
        <v>2.0127999999999999</v>
      </c>
      <c r="AZ663">
        <v>2.5659999999999998</v>
      </c>
      <c r="BA663">
        <v>14.686999999999999</v>
      </c>
      <c r="BB663">
        <v>14.53</v>
      </c>
      <c r="BC663">
        <v>0.99</v>
      </c>
      <c r="BD663">
        <v>14.552</v>
      </c>
      <c r="BE663">
        <v>2917.989</v>
      </c>
      <c r="BF663">
        <v>147.00899999999999</v>
      </c>
      <c r="BG663">
        <v>0.56000000000000005</v>
      </c>
      <c r="BH663">
        <v>1.7000000000000001E-2</v>
      </c>
      <c r="BI663">
        <v>0.57699999999999996</v>
      </c>
      <c r="BJ663">
        <v>0.441</v>
      </c>
      <c r="BK663">
        <v>1.4E-2</v>
      </c>
      <c r="BL663">
        <v>0.45500000000000002</v>
      </c>
      <c r="BM663">
        <v>2.8668</v>
      </c>
      <c r="BQ663">
        <v>0</v>
      </c>
      <c r="BR663">
        <v>-3.9359999999999999E-2</v>
      </c>
      <c r="BS663">
        <v>-5</v>
      </c>
      <c r="BT663">
        <v>5.0000000000000001E-3</v>
      </c>
      <c r="BU663">
        <v>-0.96186000000000005</v>
      </c>
      <c r="BV663">
        <v>0</v>
      </c>
      <c r="BW663" t="s">
        <v>155</v>
      </c>
      <c r="BX663">
        <v>0.78900000000000003</v>
      </c>
    </row>
    <row r="664" spans="1:76" x14ac:dyDescent="0.25">
      <c r="A664" s="26">
        <v>43530</v>
      </c>
      <c r="B664" s="29">
        <v>0.71313502314814814</v>
      </c>
      <c r="C664">
        <v>13.965</v>
      </c>
      <c r="D664">
        <v>1.1886000000000001</v>
      </c>
      <c r="E664">
        <v>11886.357504</v>
      </c>
      <c r="F664">
        <v>25.1</v>
      </c>
      <c r="G664">
        <v>0.8</v>
      </c>
      <c r="H664">
        <v>407.9</v>
      </c>
      <c r="J664">
        <v>0</v>
      </c>
      <c r="K664">
        <v>0.87260000000000004</v>
      </c>
      <c r="L664">
        <v>12.1867</v>
      </c>
      <c r="M664">
        <v>1.0371999999999999</v>
      </c>
      <c r="N664">
        <v>21.935600000000001</v>
      </c>
      <c r="O664">
        <v>0.69810000000000005</v>
      </c>
      <c r="P664">
        <v>22.6</v>
      </c>
      <c r="Q664">
        <v>17.299399999999999</v>
      </c>
      <c r="R664">
        <v>0.55059999999999998</v>
      </c>
      <c r="S664">
        <v>17.8</v>
      </c>
      <c r="T664">
        <v>407.89269999999999</v>
      </c>
      <c r="W664">
        <v>0</v>
      </c>
      <c r="X664">
        <v>0</v>
      </c>
      <c r="Y664">
        <v>11.4</v>
      </c>
      <c r="Z664">
        <v>856</v>
      </c>
      <c r="AA664">
        <v>843</v>
      </c>
      <c r="AB664">
        <v>845</v>
      </c>
      <c r="AC664">
        <v>89</v>
      </c>
      <c r="AD664">
        <v>17.98</v>
      </c>
      <c r="AE664">
        <v>0.41</v>
      </c>
      <c r="AF664">
        <v>982</v>
      </c>
      <c r="AG664">
        <v>-4</v>
      </c>
      <c r="AH664">
        <v>36</v>
      </c>
      <c r="AI664">
        <v>34</v>
      </c>
      <c r="AJ664">
        <v>191</v>
      </c>
      <c r="AK664">
        <v>168</v>
      </c>
      <c r="AL664">
        <v>4.5</v>
      </c>
      <c r="AM664">
        <v>174.1</v>
      </c>
      <c r="AN664" t="s">
        <v>155</v>
      </c>
      <c r="AO664">
        <v>2</v>
      </c>
      <c r="AP664" s="28">
        <v>0.92162037037037037</v>
      </c>
      <c r="AQ664">
        <v>47.159117999999999</v>
      </c>
      <c r="AR664">
        <v>-88.489362999999997</v>
      </c>
      <c r="AS664">
        <v>313.10000000000002</v>
      </c>
      <c r="AT664">
        <v>14.1</v>
      </c>
      <c r="AU664">
        <v>12</v>
      </c>
      <c r="AV664">
        <v>11</v>
      </c>
      <c r="AW664" t="s">
        <v>222</v>
      </c>
      <c r="AX664">
        <v>1.1596</v>
      </c>
      <c r="AY664">
        <v>1.7063999999999999</v>
      </c>
      <c r="AZ664">
        <v>2.0659999999999998</v>
      </c>
      <c r="BA664">
        <v>14.686999999999999</v>
      </c>
      <c r="BB664">
        <v>14.49</v>
      </c>
      <c r="BC664">
        <v>0.99</v>
      </c>
      <c r="BD664">
        <v>14.596</v>
      </c>
      <c r="BE664">
        <v>2901.3240000000001</v>
      </c>
      <c r="BF664">
        <v>157.16900000000001</v>
      </c>
      <c r="BG664">
        <v>0.54700000000000004</v>
      </c>
      <c r="BH664">
        <v>1.7000000000000001E-2</v>
      </c>
      <c r="BI664">
        <v>0.56399999999999995</v>
      </c>
      <c r="BJ664">
        <v>0.43099999999999999</v>
      </c>
      <c r="BK664">
        <v>1.4E-2</v>
      </c>
      <c r="BL664">
        <v>0.44500000000000001</v>
      </c>
      <c r="BM664">
        <v>3.0836999999999999</v>
      </c>
      <c r="BQ664">
        <v>0</v>
      </c>
      <c r="BR664">
        <v>-3.9878999999999998E-2</v>
      </c>
      <c r="BS664">
        <v>-5</v>
      </c>
      <c r="BT664">
        <v>5.0000000000000001E-3</v>
      </c>
      <c r="BU664">
        <v>-0.97454600000000002</v>
      </c>
      <c r="BV664">
        <v>0</v>
      </c>
      <c r="BW664" t="s">
        <v>155</v>
      </c>
      <c r="BX664">
        <v>0.78900000000000003</v>
      </c>
    </row>
    <row r="665" spans="1:76" x14ac:dyDescent="0.25">
      <c r="A665" s="26">
        <v>43530</v>
      </c>
      <c r="B665" s="29">
        <v>0.71314659722222229</v>
      </c>
      <c r="C665">
        <v>14.18</v>
      </c>
      <c r="D665">
        <v>0.75480000000000003</v>
      </c>
      <c r="E665">
        <v>7548.4511780000003</v>
      </c>
      <c r="F665">
        <v>24.7</v>
      </c>
      <c r="G665">
        <v>0.8</v>
      </c>
      <c r="H665">
        <v>363.7</v>
      </c>
      <c r="J665">
        <v>0</v>
      </c>
      <c r="K665">
        <v>0.87480000000000002</v>
      </c>
      <c r="L665">
        <v>12.404500000000001</v>
      </c>
      <c r="M665">
        <v>0.6603</v>
      </c>
      <c r="N665">
        <v>21.569700000000001</v>
      </c>
      <c r="O665">
        <v>0.69979999999999998</v>
      </c>
      <c r="P665">
        <v>22.3</v>
      </c>
      <c r="Q665">
        <v>17.0108</v>
      </c>
      <c r="R665">
        <v>0.55189999999999995</v>
      </c>
      <c r="S665">
        <v>17.600000000000001</v>
      </c>
      <c r="T665">
        <v>363.65410000000003</v>
      </c>
      <c r="W665">
        <v>0</v>
      </c>
      <c r="X665">
        <v>0</v>
      </c>
      <c r="Y665">
        <v>11.4</v>
      </c>
      <c r="Z665">
        <v>856</v>
      </c>
      <c r="AA665">
        <v>842</v>
      </c>
      <c r="AB665">
        <v>845</v>
      </c>
      <c r="AC665">
        <v>89</v>
      </c>
      <c r="AD665">
        <v>17.98</v>
      </c>
      <c r="AE665">
        <v>0.41</v>
      </c>
      <c r="AF665">
        <v>982</v>
      </c>
      <c r="AG665">
        <v>-4</v>
      </c>
      <c r="AH665">
        <v>36</v>
      </c>
      <c r="AI665">
        <v>34.87988</v>
      </c>
      <c r="AJ665">
        <v>190.1</v>
      </c>
      <c r="AK665">
        <v>168</v>
      </c>
      <c r="AL665">
        <v>4.5</v>
      </c>
      <c r="AM665">
        <v>174.5</v>
      </c>
      <c r="AN665" t="s">
        <v>155</v>
      </c>
      <c r="AO665">
        <v>2</v>
      </c>
      <c r="AP665" s="28">
        <v>0.92163194444444452</v>
      </c>
      <c r="AQ665">
        <v>47.159165999999999</v>
      </c>
      <c r="AR665">
        <v>-88.489440999999999</v>
      </c>
      <c r="AS665">
        <v>313.10000000000002</v>
      </c>
      <c r="AT665">
        <v>16</v>
      </c>
      <c r="AU665">
        <v>12</v>
      </c>
      <c r="AV665">
        <v>11</v>
      </c>
      <c r="AW665" t="s">
        <v>222</v>
      </c>
      <c r="AX665">
        <v>1</v>
      </c>
      <c r="AY665">
        <v>1.6</v>
      </c>
      <c r="AZ665">
        <v>1.8</v>
      </c>
      <c r="BA665">
        <v>14.686999999999999</v>
      </c>
      <c r="BB665">
        <v>14.75</v>
      </c>
      <c r="BC665">
        <v>1</v>
      </c>
      <c r="BD665">
        <v>14.313000000000001</v>
      </c>
      <c r="BE665">
        <v>2990.1680000000001</v>
      </c>
      <c r="BF665">
        <v>101.31100000000001</v>
      </c>
      <c r="BG665">
        <v>0.54400000000000004</v>
      </c>
      <c r="BH665">
        <v>1.7999999999999999E-2</v>
      </c>
      <c r="BI665">
        <v>0.56200000000000006</v>
      </c>
      <c r="BJ665">
        <v>0.42899999999999999</v>
      </c>
      <c r="BK665">
        <v>1.4E-2</v>
      </c>
      <c r="BL665">
        <v>0.443</v>
      </c>
      <c r="BM665">
        <v>2.7837000000000001</v>
      </c>
      <c r="BQ665">
        <v>0</v>
      </c>
      <c r="BR665">
        <v>-4.088E-2</v>
      </c>
      <c r="BS665">
        <v>-5</v>
      </c>
      <c r="BT665">
        <v>5.0000000000000001E-3</v>
      </c>
      <c r="BU665">
        <v>-0.99900299999999997</v>
      </c>
      <c r="BV665">
        <v>0</v>
      </c>
      <c r="BW665" t="s">
        <v>155</v>
      </c>
      <c r="BX665">
        <v>0.78900000000000003</v>
      </c>
    </row>
    <row r="666" spans="1:76" x14ac:dyDescent="0.25">
      <c r="A666" s="26">
        <v>43530</v>
      </c>
      <c r="B666" s="29">
        <v>0.71315817129629633</v>
      </c>
      <c r="C666">
        <v>14.525</v>
      </c>
      <c r="D666">
        <v>0.64510000000000001</v>
      </c>
      <c r="E666">
        <v>6450.5858420000004</v>
      </c>
      <c r="F666">
        <v>23.9</v>
      </c>
      <c r="G666">
        <v>0.8</v>
      </c>
      <c r="H666">
        <v>290.10000000000002</v>
      </c>
      <c r="J666">
        <v>0</v>
      </c>
      <c r="K666">
        <v>0.87319999999999998</v>
      </c>
      <c r="L666">
        <v>12.6839</v>
      </c>
      <c r="M666">
        <v>0.56330000000000002</v>
      </c>
      <c r="N666">
        <v>20.849399999999999</v>
      </c>
      <c r="O666">
        <v>0.6986</v>
      </c>
      <c r="P666">
        <v>21.5</v>
      </c>
      <c r="Q666">
        <v>16.442799999999998</v>
      </c>
      <c r="R666">
        <v>0.55089999999999995</v>
      </c>
      <c r="S666">
        <v>17</v>
      </c>
      <c r="T666">
        <v>290.1463</v>
      </c>
      <c r="W666">
        <v>0</v>
      </c>
      <c r="X666">
        <v>0</v>
      </c>
      <c r="Y666">
        <v>11.5</v>
      </c>
      <c r="Z666">
        <v>856</v>
      </c>
      <c r="AA666">
        <v>843</v>
      </c>
      <c r="AB666">
        <v>847</v>
      </c>
      <c r="AC666">
        <v>89</v>
      </c>
      <c r="AD666">
        <v>17.98</v>
      </c>
      <c r="AE666">
        <v>0.41</v>
      </c>
      <c r="AF666">
        <v>982</v>
      </c>
      <c r="AG666">
        <v>-4</v>
      </c>
      <c r="AH666">
        <v>36</v>
      </c>
      <c r="AI666">
        <v>34.119999999999997</v>
      </c>
      <c r="AJ666">
        <v>190</v>
      </c>
      <c r="AK666">
        <v>168.9</v>
      </c>
      <c r="AL666">
        <v>4.5</v>
      </c>
      <c r="AM666">
        <v>174.8</v>
      </c>
      <c r="AN666" t="s">
        <v>155</v>
      </c>
      <c r="AO666">
        <v>2</v>
      </c>
      <c r="AP666" s="28">
        <v>0.92164351851851845</v>
      </c>
      <c r="AQ666">
        <v>47.159213999999999</v>
      </c>
      <c r="AR666">
        <v>-88.489520999999996</v>
      </c>
      <c r="AS666">
        <v>313.2</v>
      </c>
      <c r="AT666">
        <v>17</v>
      </c>
      <c r="AU666">
        <v>12</v>
      </c>
      <c r="AV666">
        <v>11</v>
      </c>
      <c r="AW666" t="s">
        <v>222</v>
      </c>
      <c r="AX666">
        <v>1</v>
      </c>
      <c r="AY666">
        <v>1.6</v>
      </c>
      <c r="AZ666">
        <v>1.8</v>
      </c>
      <c r="BA666">
        <v>14.686999999999999</v>
      </c>
      <c r="BB666">
        <v>14.56</v>
      </c>
      <c r="BC666">
        <v>0.99</v>
      </c>
      <c r="BD666">
        <v>14.519</v>
      </c>
      <c r="BE666">
        <v>3017.1010000000001</v>
      </c>
      <c r="BF666">
        <v>85.278000000000006</v>
      </c>
      <c r="BG666">
        <v>0.51900000000000002</v>
      </c>
      <c r="BH666">
        <v>1.7000000000000001E-2</v>
      </c>
      <c r="BI666">
        <v>0.53700000000000003</v>
      </c>
      <c r="BJ666">
        <v>0.41</v>
      </c>
      <c r="BK666">
        <v>1.4E-2</v>
      </c>
      <c r="BL666">
        <v>0.42299999999999999</v>
      </c>
      <c r="BM666">
        <v>2.1916000000000002</v>
      </c>
      <c r="BQ666">
        <v>0</v>
      </c>
      <c r="BR666">
        <v>-3.8359999999999998E-2</v>
      </c>
      <c r="BS666">
        <v>-5</v>
      </c>
      <c r="BT666">
        <v>5.0000000000000001E-3</v>
      </c>
      <c r="BU666">
        <v>-0.93742300000000001</v>
      </c>
      <c r="BV666">
        <v>0</v>
      </c>
      <c r="BW666" t="s">
        <v>155</v>
      </c>
      <c r="BX666">
        <v>0.78900000000000003</v>
      </c>
    </row>
    <row r="667" spans="1:76" x14ac:dyDescent="0.25">
      <c r="A667" s="26">
        <v>43530</v>
      </c>
      <c r="B667" s="29">
        <v>0.71316974537037037</v>
      </c>
      <c r="C667">
        <v>14.406000000000001</v>
      </c>
      <c r="D667">
        <v>1.0422</v>
      </c>
      <c r="E667">
        <v>10421.73913</v>
      </c>
      <c r="F667">
        <v>23.2</v>
      </c>
      <c r="G667">
        <v>0.8</v>
      </c>
      <c r="H667">
        <v>242.9</v>
      </c>
      <c r="J667">
        <v>0</v>
      </c>
      <c r="K667">
        <v>0.87080000000000002</v>
      </c>
      <c r="L667">
        <v>12.543900000000001</v>
      </c>
      <c r="M667">
        <v>0.90749999999999997</v>
      </c>
      <c r="N667">
        <v>20.163599999999999</v>
      </c>
      <c r="O667">
        <v>0.6966</v>
      </c>
      <c r="P667">
        <v>20.9</v>
      </c>
      <c r="Q667">
        <v>15.901999999999999</v>
      </c>
      <c r="R667">
        <v>0.5494</v>
      </c>
      <c r="S667">
        <v>16.5</v>
      </c>
      <c r="T667">
        <v>242.8501</v>
      </c>
      <c r="W667">
        <v>0</v>
      </c>
      <c r="X667">
        <v>0</v>
      </c>
      <c r="Y667">
        <v>11.4</v>
      </c>
      <c r="Z667">
        <v>856</v>
      </c>
      <c r="AA667">
        <v>843</v>
      </c>
      <c r="AB667">
        <v>847</v>
      </c>
      <c r="AC667">
        <v>89</v>
      </c>
      <c r="AD667">
        <v>17.98</v>
      </c>
      <c r="AE667">
        <v>0.41</v>
      </c>
      <c r="AF667">
        <v>982</v>
      </c>
      <c r="AG667">
        <v>-4</v>
      </c>
      <c r="AH667">
        <v>36</v>
      </c>
      <c r="AI667">
        <v>34.880000000000003</v>
      </c>
      <c r="AJ667">
        <v>190</v>
      </c>
      <c r="AK667">
        <v>169</v>
      </c>
      <c r="AL667">
        <v>4.5</v>
      </c>
      <c r="AM667">
        <v>175</v>
      </c>
      <c r="AN667" t="s">
        <v>155</v>
      </c>
      <c r="AO667">
        <v>2</v>
      </c>
      <c r="AP667" s="28">
        <v>0.9216550925925926</v>
      </c>
      <c r="AQ667">
        <v>47.159255999999999</v>
      </c>
      <c r="AR667">
        <v>-88.489587</v>
      </c>
      <c r="AS667">
        <v>313.3</v>
      </c>
      <c r="AT667">
        <v>16.399999999999999</v>
      </c>
      <c r="AU667">
        <v>12</v>
      </c>
      <c r="AV667">
        <v>11</v>
      </c>
      <c r="AW667" t="s">
        <v>222</v>
      </c>
      <c r="AX667">
        <v>1</v>
      </c>
      <c r="AY667">
        <v>1.6</v>
      </c>
      <c r="AZ667">
        <v>1.8468</v>
      </c>
      <c r="BA667">
        <v>14.686999999999999</v>
      </c>
      <c r="BB667">
        <v>14.27</v>
      </c>
      <c r="BC667">
        <v>0.97</v>
      </c>
      <c r="BD667">
        <v>14.843</v>
      </c>
      <c r="BE667">
        <v>2939.4870000000001</v>
      </c>
      <c r="BF667">
        <v>135.34800000000001</v>
      </c>
      <c r="BG667">
        <v>0.495</v>
      </c>
      <c r="BH667">
        <v>1.7000000000000001E-2</v>
      </c>
      <c r="BI667">
        <v>0.51200000000000001</v>
      </c>
      <c r="BJ667">
        <v>0.39</v>
      </c>
      <c r="BK667">
        <v>1.2999999999999999E-2</v>
      </c>
      <c r="BL667">
        <v>0.40400000000000003</v>
      </c>
      <c r="BM667">
        <v>1.8070999999999999</v>
      </c>
      <c r="BQ667">
        <v>0</v>
      </c>
      <c r="BR667">
        <v>-4.0640000000000003E-2</v>
      </c>
      <c r="BS667">
        <v>-5</v>
      </c>
      <c r="BT667">
        <v>5.0000000000000001E-3</v>
      </c>
      <c r="BU667">
        <v>-0.99314000000000002</v>
      </c>
      <c r="BV667">
        <v>0</v>
      </c>
      <c r="BW667" t="s">
        <v>155</v>
      </c>
      <c r="BX667">
        <v>0.78900000000000003</v>
      </c>
    </row>
    <row r="668" spans="1:76" x14ac:dyDescent="0.25">
      <c r="A668" s="26">
        <v>43530</v>
      </c>
      <c r="B668" s="29">
        <v>0.71318131944444441</v>
      </c>
      <c r="C668">
        <v>13.987</v>
      </c>
      <c r="D668">
        <v>1.7938000000000001</v>
      </c>
      <c r="E668">
        <v>17937.968359999999</v>
      </c>
      <c r="F668">
        <v>22.5</v>
      </c>
      <c r="G668">
        <v>0.8</v>
      </c>
      <c r="H668">
        <v>250.8</v>
      </c>
      <c r="J668">
        <v>0</v>
      </c>
      <c r="K668">
        <v>0.86739999999999995</v>
      </c>
      <c r="L668">
        <v>12.1317</v>
      </c>
      <c r="M668">
        <v>1.5559000000000001</v>
      </c>
      <c r="N668">
        <v>19.495699999999999</v>
      </c>
      <c r="O668">
        <v>0.69389999999999996</v>
      </c>
      <c r="P668">
        <v>20.2</v>
      </c>
      <c r="Q668">
        <v>15.385400000000001</v>
      </c>
      <c r="R668">
        <v>0.54759999999999998</v>
      </c>
      <c r="S668">
        <v>15.9</v>
      </c>
      <c r="T668">
        <v>250.81780000000001</v>
      </c>
      <c r="W668">
        <v>0</v>
      </c>
      <c r="X668">
        <v>0</v>
      </c>
      <c r="Y668">
        <v>11.5</v>
      </c>
      <c r="Z668">
        <v>856</v>
      </c>
      <c r="AA668">
        <v>844</v>
      </c>
      <c r="AB668">
        <v>846</v>
      </c>
      <c r="AC668">
        <v>89.9</v>
      </c>
      <c r="AD668">
        <v>18.16</v>
      </c>
      <c r="AE668">
        <v>0.42</v>
      </c>
      <c r="AF668">
        <v>982</v>
      </c>
      <c r="AG668">
        <v>-4</v>
      </c>
      <c r="AH668">
        <v>36</v>
      </c>
      <c r="AI668">
        <v>35</v>
      </c>
      <c r="AJ668">
        <v>190</v>
      </c>
      <c r="AK668">
        <v>169</v>
      </c>
      <c r="AL668">
        <v>4.5</v>
      </c>
      <c r="AM668">
        <v>175</v>
      </c>
      <c r="AN668" t="s">
        <v>155</v>
      </c>
      <c r="AO668">
        <v>2</v>
      </c>
      <c r="AP668" s="28">
        <v>0.92166666666666675</v>
      </c>
      <c r="AQ668">
        <v>47.159286000000002</v>
      </c>
      <c r="AR668">
        <v>-88.489632999999998</v>
      </c>
      <c r="AS668">
        <v>313.2</v>
      </c>
      <c r="AT668">
        <v>14</v>
      </c>
      <c r="AU668">
        <v>12</v>
      </c>
      <c r="AV668">
        <v>11</v>
      </c>
      <c r="AW668" t="s">
        <v>222</v>
      </c>
      <c r="AX668">
        <v>1</v>
      </c>
      <c r="AY668">
        <v>1.6</v>
      </c>
      <c r="AZ668">
        <v>1.9</v>
      </c>
      <c r="BA668">
        <v>14.686999999999999</v>
      </c>
      <c r="BB668">
        <v>13.89</v>
      </c>
      <c r="BC668">
        <v>0.95</v>
      </c>
      <c r="BD668">
        <v>15.29</v>
      </c>
      <c r="BE668">
        <v>2793.5859999999998</v>
      </c>
      <c r="BF668">
        <v>228.03399999999999</v>
      </c>
      <c r="BG668">
        <v>0.47</v>
      </c>
      <c r="BH668">
        <v>1.7000000000000001E-2</v>
      </c>
      <c r="BI668">
        <v>0.48699999999999999</v>
      </c>
      <c r="BJ668">
        <v>0.371</v>
      </c>
      <c r="BK668">
        <v>1.2999999999999999E-2</v>
      </c>
      <c r="BL668">
        <v>0.38400000000000001</v>
      </c>
      <c r="BM668">
        <v>1.8341000000000001</v>
      </c>
      <c r="BQ668">
        <v>0</v>
      </c>
      <c r="BR668">
        <v>-3.8359999999999998E-2</v>
      </c>
      <c r="BS668">
        <v>-5</v>
      </c>
      <c r="BT668">
        <v>5.0000000000000001E-3</v>
      </c>
      <c r="BU668">
        <v>-0.93742300000000001</v>
      </c>
      <c r="BV668">
        <v>0</v>
      </c>
      <c r="BW668" t="s">
        <v>155</v>
      </c>
      <c r="BX668">
        <v>0.78900000000000003</v>
      </c>
    </row>
    <row r="669" spans="1:76" x14ac:dyDescent="0.25">
      <c r="A669" s="26">
        <v>43530</v>
      </c>
      <c r="B669" s="29">
        <v>0.71319289351851856</v>
      </c>
      <c r="C669">
        <v>13.64</v>
      </c>
      <c r="D669">
        <v>2.4258999999999999</v>
      </c>
      <c r="E669">
        <v>24259.136751999999</v>
      </c>
      <c r="F669">
        <v>21.7</v>
      </c>
      <c r="G669">
        <v>0.8</v>
      </c>
      <c r="H669">
        <v>272.5</v>
      </c>
      <c r="J669">
        <v>0</v>
      </c>
      <c r="K669">
        <v>0.86450000000000005</v>
      </c>
      <c r="L669">
        <v>11.791499999999999</v>
      </c>
      <c r="M669">
        <v>2.0971000000000002</v>
      </c>
      <c r="N669">
        <v>18.739000000000001</v>
      </c>
      <c r="O669">
        <v>0.69159999999999999</v>
      </c>
      <c r="P669">
        <v>19.399999999999999</v>
      </c>
      <c r="Q669">
        <v>14.7896</v>
      </c>
      <c r="R669">
        <v>0.54579999999999995</v>
      </c>
      <c r="S669">
        <v>15.3</v>
      </c>
      <c r="T669">
        <v>272.46010000000001</v>
      </c>
      <c r="W669">
        <v>0</v>
      </c>
      <c r="X669">
        <v>0</v>
      </c>
      <c r="Y669">
        <v>11.4</v>
      </c>
      <c r="Z669">
        <v>856</v>
      </c>
      <c r="AA669">
        <v>842</v>
      </c>
      <c r="AB669">
        <v>845</v>
      </c>
      <c r="AC669">
        <v>90</v>
      </c>
      <c r="AD669">
        <v>18.18</v>
      </c>
      <c r="AE669">
        <v>0.42</v>
      </c>
      <c r="AF669">
        <v>982</v>
      </c>
      <c r="AG669">
        <v>-4</v>
      </c>
      <c r="AH669">
        <v>36</v>
      </c>
      <c r="AI669">
        <v>34.119999999999997</v>
      </c>
      <c r="AJ669">
        <v>190</v>
      </c>
      <c r="AK669">
        <v>169</v>
      </c>
      <c r="AL669">
        <v>4.5</v>
      </c>
      <c r="AM669">
        <v>175</v>
      </c>
      <c r="AN669" t="s">
        <v>155</v>
      </c>
      <c r="AO669">
        <v>2</v>
      </c>
      <c r="AP669" s="28">
        <v>0.92167824074074067</v>
      </c>
      <c r="AQ669">
        <v>47.159295999999998</v>
      </c>
      <c r="AR669">
        <v>-88.489662999999993</v>
      </c>
      <c r="AS669">
        <v>313.3</v>
      </c>
      <c r="AT669">
        <v>9.8000000000000007</v>
      </c>
      <c r="AU669">
        <v>12</v>
      </c>
      <c r="AV669">
        <v>11</v>
      </c>
      <c r="AW669" t="s">
        <v>222</v>
      </c>
      <c r="AX669">
        <v>1</v>
      </c>
      <c r="AY669">
        <v>1.6</v>
      </c>
      <c r="AZ669">
        <v>1.9</v>
      </c>
      <c r="BA669">
        <v>14.686999999999999</v>
      </c>
      <c r="BB669">
        <v>13.58</v>
      </c>
      <c r="BC669">
        <v>0.92</v>
      </c>
      <c r="BD669">
        <v>15.68</v>
      </c>
      <c r="BE669">
        <v>2675.4720000000002</v>
      </c>
      <c r="BF669">
        <v>302.85000000000002</v>
      </c>
      <c r="BG669">
        <v>0.44500000000000001</v>
      </c>
      <c r="BH669">
        <v>1.6E-2</v>
      </c>
      <c r="BI669">
        <v>0.46200000000000002</v>
      </c>
      <c r="BJ669">
        <v>0.35099999999999998</v>
      </c>
      <c r="BK669">
        <v>1.2999999999999999E-2</v>
      </c>
      <c r="BL669">
        <v>0.36399999999999999</v>
      </c>
      <c r="BM669">
        <v>1.9631000000000001</v>
      </c>
      <c r="BQ669">
        <v>0</v>
      </c>
      <c r="BR669">
        <v>-3.9759999999999997E-2</v>
      </c>
      <c r="BS669">
        <v>-5</v>
      </c>
      <c r="BT669">
        <v>5.0000000000000001E-3</v>
      </c>
      <c r="BU669">
        <v>-0.97163500000000003</v>
      </c>
      <c r="BV669">
        <v>0</v>
      </c>
      <c r="BW669" t="s">
        <v>155</v>
      </c>
      <c r="BX669">
        <v>0.78900000000000003</v>
      </c>
    </row>
    <row r="670" spans="1:76" x14ac:dyDescent="0.25">
      <c r="A670" s="26">
        <v>43530</v>
      </c>
      <c r="B670" s="29">
        <v>0.71320446759259248</v>
      </c>
      <c r="C670">
        <v>13.381</v>
      </c>
      <c r="D670">
        <v>2.8422000000000001</v>
      </c>
      <c r="E670">
        <v>28421.529914999999</v>
      </c>
      <c r="F670">
        <v>20.9</v>
      </c>
      <c r="G670">
        <v>0.8</v>
      </c>
      <c r="H670">
        <v>301.2</v>
      </c>
      <c r="J670">
        <v>0</v>
      </c>
      <c r="K670">
        <v>0.86270000000000002</v>
      </c>
      <c r="L670">
        <v>11.544</v>
      </c>
      <c r="M670">
        <v>2.4519000000000002</v>
      </c>
      <c r="N670">
        <v>18.011099999999999</v>
      </c>
      <c r="O670">
        <v>0.69020000000000004</v>
      </c>
      <c r="P670">
        <v>18.7</v>
      </c>
      <c r="Q670">
        <v>14.2151</v>
      </c>
      <c r="R670">
        <v>0.54469999999999996</v>
      </c>
      <c r="S670">
        <v>14.8</v>
      </c>
      <c r="T670">
        <v>301.18849999999998</v>
      </c>
      <c r="W670">
        <v>0</v>
      </c>
      <c r="X670">
        <v>0</v>
      </c>
      <c r="Y670">
        <v>11.4</v>
      </c>
      <c r="Z670">
        <v>856</v>
      </c>
      <c r="AA670">
        <v>842</v>
      </c>
      <c r="AB670">
        <v>845</v>
      </c>
      <c r="AC670">
        <v>90</v>
      </c>
      <c r="AD670">
        <v>18.18</v>
      </c>
      <c r="AE670">
        <v>0.42</v>
      </c>
      <c r="AF670">
        <v>982</v>
      </c>
      <c r="AG670">
        <v>-4</v>
      </c>
      <c r="AH670">
        <v>36</v>
      </c>
      <c r="AI670">
        <v>34</v>
      </c>
      <c r="AJ670">
        <v>190</v>
      </c>
      <c r="AK670">
        <v>168.1</v>
      </c>
      <c r="AL670">
        <v>4.4000000000000004</v>
      </c>
      <c r="AM670">
        <v>174.7</v>
      </c>
      <c r="AN670" t="s">
        <v>155</v>
      </c>
      <c r="AO670">
        <v>2</v>
      </c>
      <c r="AP670" s="28">
        <v>0.92168981481481482</v>
      </c>
      <c r="AQ670">
        <v>47.159289999999999</v>
      </c>
      <c r="AR670">
        <v>-88.489666</v>
      </c>
      <c r="AS670">
        <v>313.39999999999998</v>
      </c>
      <c r="AT670">
        <v>4.7</v>
      </c>
      <c r="AU670">
        <v>12</v>
      </c>
      <c r="AV670">
        <v>11</v>
      </c>
      <c r="AW670" t="s">
        <v>222</v>
      </c>
      <c r="AX670">
        <v>1</v>
      </c>
      <c r="AY670">
        <v>1.6</v>
      </c>
      <c r="AZ670">
        <v>1.9</v>
      </c>
      <c r="BA670">
        <v>14.686999999999999</v>
      </c>
      <c r="BB670">
        <v>13.4</v>
      </c>
      <c r="BC670">
        <v>0.91</v>
      </c>
      <c r="BD670">
        <v>15.914999999999999</v>
      </c>
      <c r="BE670">
        <v>2598.6660000000002</v>
      </c>
      <c r="BF670">
        <v>351.29899999999998</v>
      </c>
      <c r="BG670">
        <v>0.42499999999999999</v>
      </c>
      <c r="BH670">
        <v>1.6E-2</v>
      </c>
      <c r="BI670">
        <v>0.441</v>
      </c>
      <c r="BJ670">
        <v>0.33500000000000002</v>
      </c>
      <c r="BK670">
        <v>1.2999999999999999E-2</v>
      </c>
      <c r="BL670">
        <v>0.34799999999999998</v>
      </c>
      <c r="BM670">
        <v>2.153</v>
      </c>
      <c r="BQ670">
        <v>0</v>
      </c>
      <c r="BR670">
        <v>-4.088E-2</v>
      </c>
      <c r="BS670">
        <v>-5</v>
      </c>
      <c r="BT670">
        <v>5.8799999999999998E-3</v>
      </c>
      <c r="BU670">
        <v>-0.99900500000000003</v>
      </c>
      <c r="BV670">
        <v>0</v>
      </c>
      <c r="BW670" t="s">
        <v>155</v>
      </c>
      <c r="BX670">
        <v>0.78900000000000003</v>
      </c>
    </row>
    <row r="671" spans="1:76" x14ac:dyDescent="0.25">
      <c r="A671" s="26">
        <v>43530</v>
      </c>
      <c r="B671" s="29">
        <v>0.71321604166666663</v>
      </c>
      <c r="C671">
        <v>13.17</v>
      </c>
      <c r="D671">
        <v>3.1421999999999999</v>
      </c>
      <c r="E671">
        <v>31422.351504999999</v>
      </c>
      <c r="F671">
        <v>20.100000000000001</v>
      </c>
      <c r="G671">
        <v>0.8</v>
      </c>
      <c r="H671">
        <v>339.5</v>
      </c>
      <c r="J671">
        <v>0</v>
      </c>
      <c r="K671">
        <v>0.86160000000000003</v>
      </c>
      <c r="L671">
        <v>11.3475</v>
      </c>
      <c r="M671">
        <v>2.7075</v>
      </c>
      <c r="N671">
        <v>17.298999999999999</v>
      </c>
      <c r="O671">
        <v>0.68930000000000002</v>
      </c>
      <c r="P671">
        <v>18</v>
      </c>
      <c r="Q671">
        <v>13.6531</v>
      </c>
      <c r="R671">
        <v>0.54400000000000004</v>
      </c>
      <c r="S671">
        <v>14.2</v>
      </c>
      <c r="T671">
        <v>339.5</v>
      </c>
      <c r="W671">
        <v>0</v>
      </c>
      <c r="X671">
        <v>0</v>
      </c>
      <c r="Y671">
        <v>11.5</v>
      </c>
      <c r="Z671">
        <v>856</v>
      </c>
      <c r="AA671">
        <v>841</v>
      </c>
      <c r="AB671">
        <v>845</v>
      </c>
      <c r="AC671">
        <v>90</v>
      </c>
      <c r="AD671">
        <v>18.18</v>
      </c>
      <c r="AE671">
        <v>0.42</v>
      </c>
      <c r="AF671">
        <v>982</v>
      </c>
      <c r="AG671">
        <v>-4</v>
      </c>
      <c r="AH671">
        <v>36</v>
      </c>
      <c r="AI671">
        <v>34</v>
      </c>
      <c r="AJ671">
        <v>190</v>
      </c>
      <c r="AK671">
        <v>168</v>
      </c>
      <c r="AL671">
        <v>4.5</v>
      </c>
      <c r="AM671">
        <v>174.3</v>
      </c>
      <c r="AN671" t="s">
        <v>155</v>
      </c>
      <c r="AO671">
        <v>2</v>
      </c>
      <c r="AP671" s="28">
        <v>0.92170138888888886</v>
      </c>
      <c r="AQ671">
        <v>47.159284</v>
      </c>
      <c r="AR671">
        <v>-88.489649999999997</v>
      </c>
      <c r="AS671">
        <v>313.39999999999998</v>
      </c>
      <c r="AT671">
        <v>0.9</v>
      </c>
      <c r="AU671">
        <v>12</v>
      </c>
      <c r="AV671">
        <v>11</v>
      </c>
      <c r="AW671" t="s">
        <v>222</v>
      </c>
      <c r="AX671">
        <v>1</v>
      </c>
      <c r="AY671">
        <v>1.6</v>
      </c>
      <c r="AZ671">
        <v>1.9</v>
      </c>
      <c r="BA671">
        <v>14.686999999999999</v>
      </c>
      <c r="BB671">
        <v>13.29</v>
      </c>
      <c r="BC671">
        <v>0.9</v>
      </c>
      <c r="BD671">
        <v>16.058</v>
      </c>
      <c r="BE671">
        <v>2542.9929999999999</v>
      </c>
      <c r="BF671">
        <v>386.17399999999998</v>
      </c>
      <c r="BG671">
        <v>0.40600000000000003</v>
      </c>
      <c r="BH671">
        <v>1.6E-2</v>
      </c>
      <c r="BI671">
        <v>0.42199999999999999</v>
      </c>
      <c r="BJ671">
        <v>0.32</v>
      </c>
      <c r="BK671">
        <v>1.2999999999999999E-2</v>
      </c>
      <c r="BL671">
        <v>0.33300000000000002</v>
      </c>
      <c r="BM671">
        <v>2.4159999999999999</v>
      </c>
      <c r="BQ671">
        <v>0</v>
      </c>
      <c r="BR671">
        <v>-3.7479999999999999E-2</v>
      </c>
      <c r="BS671">
        <v>-5</v>
      </c>
      <c r="BT671">
        <v>5.1200000000000004E-3</v>
      </c>
      <c r="BU671">
        <v>-0.91591699999999998</v>
      </c>
      <c r="BV671">
        <v>0</v>
      </c>
      <c r="BW671" t="s">
        <v>155</v>
      </c>
      <c r="BX671">
        <v>0.78900000000000003</v>
      </c>
    </row>
    <row r="672" spans="1:76" x14ac:dyDescent="0.25">
      <c r="A672" s="26">
        <v>43530</v>
      </c>
      <c r="B672" s="29">
        <v>0.71322761574074078</v>
      </c>
      <c r="C672">
        <v>12.996</v>
      </c>
      <c r="D672">
        <v>3.3662999999999998</v>
      </c>
      <c r="E672">
        <v>33663.192210000001</v>
      </c>
      <c r="F672">
        <v>19.5</v>
      </c>
      <c r="G672">
        <v>0.8</v>
      </c>
      <c r="H672">
        <v>379.8</v>
      </c>
      <c r="J672">
        <v>0</v>
      </c>
      <c r="K672">
        <v>0.8609</v>
      </c>
      <c r="L672">
        <v>11.1884</v>
      </c>
      <c r="M672">
        <v>2.8980000000000001</v>
      </c>
      <c r="N672">
        <v>16.763300000000001</v>
      </c>
      <c r="O672">
        <v>0.68869999999999998</v>
      </c>
      <c r="P672">
        <v>17.5</v>
      </c>
      <c r="Q672">
        <v>13.2302</v>
      </c>
      <c r="R672">
        <v>0.54359999999999997</v>
      </c>
      <c r="S672">
        <v>13.8</v>
      </c>
      <c r="T672">
        <v>379.7647</v>
      </c>
      <c r="W672">
        <v>0</v>
      </c>
      <c r="X672">
        <v>0</v>
      </c>
      <c r="Y672">
        <v>11.4</v>
      </c>
      <c r="Z672">
        <v>856</v>
      </c>
      <c r="AA672">
        <v>842</v>
      </c>
      <c r="AB672">
        <v>845</v>
      </c>
      <c r="AC672">
        <v>90</v>
      </c>
      <c r="AD672">
        <v>18.18</v>
      </c>
      <c r="AE672">
        <v>0.42</v>
      </c>
      <c r="AF672">
        <v>982</v>
      </c>
      <c r="AG672">
        <v>-4</v>
      </c>
      <c r="AH672">
        <v>36</v>
      </c>
      <c r="AI672">
        <v>34</v>
      </c>
      <c r="AJ672">
        <v>190</v>
      </c>
      <c r="AK672">
        <v>168</v>
      </c>
      <c r="AL672">
        <v>4.4000000000000004</v>
      </c>
      <c r="AM672">
        <v>174</v>
      </c>
      <c r="AN672" t="s">
        <v>155</v>
      </c>
      <c r="AO672">
        <v>2</v>
      </c>
      <c r="AP672" s="28">
        <v>0.92171296296296301</v>
      </c>
      <c r="AQ672">
        <v>47.159283000000002</v>
      </c>
      <c r="AR672">
        <v>-88.489644999999996</v>
      </c>
      <c r="AS672">
        <v>313.3</v>
      </c>
      <c r="AT672">
        <v>0</v>
      </c>
      <c r="AU672">
        <v>12</v>
      </c>
      <c r="AV672">
        <v>11</v>
      </c>
      <c r="AW672" t="s">
        <v>222</v>
      </c>
      <c r="AX672">
        <v>1</v>
      </c>
      <c r="AY672">
        <v>1.6</v>
      </c>
      <c r="AZ672">
        <v>1.9</v>
      </c>
      <c r="BA672">
        <v>14.686999999999999</v>
      </c>
      <c r="BB672">
        <v>13.22</v>
      </c>
      <c r="BC672">
        <v>0.9</v>
      </c>
      <c r="BD672">
        <v>16.158000000000001</v>
      </c>
      <c r="BE672">
        <v>2501.0059999999999</v>
      </c>
      <c r="BF672">
        <v>412.31700000000001</v>
      </c>
      <c r="BG672">
        <v>0.39200000000000002</v>
      </c>
      <c r="BH672">
        <v>1.6E-2</v>
      </c>
      <c r="BI672">
        <v>0.40899999999999997</v>
      </c>
      <c r="BJ672">
        <v>0.31</v>
      </c>
      <c r="BK672">
        <v>1.2999999999999999E-2</v>
      </c>
      <c r="BL672">
        <v>0.32200000000000001</v>
      </c>
      <c r="BM672">
        <v>2.6957</v>
      </c>
      <c r="BQ672">
        <v>0</v>
      </c>
      <c r="BR672">
        <v>-4.052E-2</v>
      </c>
      <c r="BS672">
        <v>-5</v>
      </c>
      <c r="BT672">
        <v>5.0000000000000001E-3</v>
      </c>
      <c r="BU672">
        <v>-0.99020799999999998</v>
      </c>
      <c r="BV672">
        <v>0</v>
      </c>
      <c r="BW672" t="s">
        <v>155</v>
      </c>
      <c r="BX672">
        <v>0.78900000000000003</v>
      </c>
    </row>
    <row r="673" spans="1:76" x14ac:dyDescent="0.25">
      <c r="A673" s="26">
        <v>43530</v>
      </c>
      <c r="B673" s="29">
        <v>0.71323918981481482</v>
      </c>
      <c r="C673">
        <v>12.94</v>
      </c>
      <c r="D673">
        <v>3.4862000000000002</v>
      </c>
      <c r="E673">
        <v>34861.908272000001</v>
      </c>
      <c r="F673">
        <v>18.7</v>
      </c>
      <c r="G673">
        <v>0.8</v>
      </c>
      <c r="H673">
        <v>426.5</v>
      </c>
      <c r="J673">
        <v>0</v>
      </c>
      <c r="K673">
        <v>0.86019999999999996</v>
      </c>
      <c r="L673">
        <v>11.1311</v>
      </c>
      <c r="M673">
        <v>2.9988999999999999</v>
      </c>
      <c r="N673">
        <v>16.0626</v>
      </c>
      <c r="O673">
        <v>0.68820000000000003</v>
      </c>
      <c r="P673">
        <v>16.8</v>
      </c>
      <c r="Q673">
        <v>12.677199999999999</v>
      </c>
      <c r="R673">
        <v>0.54310000000000003</v>
      </c>
      <c r="S673">
        <v>13.2</v>
      </c>
      <c r="T673">
        <v>426.50200000000001</v>
      </c>
      <c r="W673">
        <v>0</v>
      </c>
      <c r="X673">
        <v>0</v>
      </c>
      <c r="Y673">
        <v>11.4</v>
      </c>
      <c r="Z673">
        <v>857</v>
      </c>
      <c r="AA673">
        <v>843</v>
      </c>
      <c r="AB673">
        <v>845</v>
      </c>
      <c r="AC673">
        <v>90</v>
      </c>
      <c r="AD673">
        <v>18.18</v>
      </c>
      <c r="AE673">
        <v>0.42</v>
      </c>
      <c r="AF673">
        <v>982</v>
      </c>
      <c r="AG673">
        <v>-4</v>
      </c>
      <c r="AH673">
        <v>36</v>
      </c>
      <c r="AI673">
        <v>34</v>
      </c>
      <c r="AJ673">
        <v>190</v>
      </c>
      <c r="AK673">
        <v>168</v>
      </c>
      <c r="AL673">
        <v>4.4000000000000004</v>
      </c>
      <c r="AM673">
        <v>174.4</v>
      </c>
      <c r="AN673" t="s">
        <v>155</v>
      </c>
      <c r="AO673">
        <v>2</v>
      </c>
      <c r="AP673" s="28">
        <v>0.92172453703703694</v>
      </c>
      <c r="AQ673">
        <v>47.159283000000002</v>
      </c>
      <c r="AR673">
        <v>-88.489643999999998</v>
      </c>
      <c r="AS673">
        <v>313.2</v>
      </c>
      <c r="AT673">
        <v>0</v>
      </c>
      <c r="AU673">
        <v>12</v>
      </c>
      <c r="AV673">
        <v>11</v>
      </c>
      <c r="AW673" t="s">
        <v>222</v>
      </c>
      <c r="AX673">
        <v>1</v>
      </c>
      <c r="AY673">
        <v>1.6</v>
      </c>
      <c r="AZ673">
        <v>1.9</v>
      </c>
      <c r="BA673">
        <v>14.686999999999999</v>
      </c>
      <c r="BB673">
        <v>13.15</v>
      </c>
      <c r="BC673">
        <v>0.9</v>
      </c>
      <c r="BD673">
        <v>16.251000000000001</v>
      </c>
      <c r="BE673">
        <v>2479.712</v>
      </c>
      <c r="BF673">
        <v>425.20400000000001</v>
      </c>
      <c r="BG673">
        <v>0.375</v>
      </c>
      <c r="BH673">
        <v>1.6E-2</v>
      </c>
      <c r="BI673">
        <v>0.39100000000000001</v>
      </c>
      <c r="BJ673">
        <v>0.29599999999999999</v>
      </c>
      <c r="BK673">
        <v>1.2999999999999999E-2</v>
      </c>
      <c r="BL673">
        <v>0.308</v>
      </c>
      <c r="BM673">
        <v>3.0171999999999999</v>
      </c>
      <c r="BQ673">
        <v>0</v>
      </c>
      <c r="BR673">
        <v>-3.9239999999999997E-2</v>
      </c>
      <c r="BS673">
        <v>-5</v>
      </c>
      <c r="BT673">
        <v>5.8799999999999998E-3</v>
      </c>
      <c r="BU673">
        <v>-0.958928</v>
      </c>
      <c r="BV673">
        <v>0</v>
      </c>
      <c r="BW673" t="s">
        <v>155</v>
      </c>
      <c r="BX673">
        <v>0.78900000000000003</v>
      </c>
    </row>
    <row r="674" spans="1:76" x14ac:dyDescent="0.25">
      <c r="A674" s="26">
        <v>43530</v>
      </c>
      <c r="B674" s="29">
        <v>0.71325076388888886</v>
      </c>
      <c r="C674">
        <v>12.930999999999999</v>
      </c>
      <c r="D674">
        <v>3.4935999999999998</v>
      </c>
      <c r="E674">
        <v>34936.211490000002</v>
      </c>
      <c r="F674">
        <v>18.2</v>
      </c>
      <c r="G674">
        <v>0.8</v>
      </c>
      <c r="H674">
        <v>461.6</v>
      </c>
      <c r="J674">
        <v>0</v>
      </c>
      <c r="K674">
        <v>0.86019999999999996</v>
      </c>
      <c r="L674">
        <v>11.123699999999999</v>
      </c>
      <c r="M674">
        <v>3.0051999999999999</v>
      </c>
      <c r="N674">
        <v>15.6182</v>
      </c>
      <c r="O674">
        <v>0.68820000000000003</v>
      </c>
      <c r="P674">
        <v>16.3</v>
      </c>
      <c r="Q674">
        <v>12.326499999999999</v>
      </c>
      <c r="R674">
        <v>0.54310000000000003</v>
      </c>
      <c r="S674">
        <v>12.9</v>
      </c>
      <c r="T674">
        <v>461.55070000000001</v>
      </c>
      <c r="W674">
        <v>0</v>
      </c>
      <c r="X674">
        <v>0</v>
      </c>
      <c r="Y674">
        <v>11.4</v>
      </c>
      <c r="Z674">
        <v>856</v>
      </c>
      <c r="AA674">
        <v>842</v>
      </c>
      <c r="AB674">
        <v>845</v>
      </c>
      <c r="AC674">
        <v>90</v>
      </c>
      <c r="AD674">
        <v>18.18</v>
      </c>
      <c r="AE674">
        <v>0.42</v>
      </c>
      <c r="AF674">
        <v>982</v>
      </c>
      <c r="AG674">
        <v>-4</v>
      </c>
      <c r="AH674">
        <v>36</v>
      </c>
      <c r="AI674">
        <v>34</v>
      </c>
      <c r="AJ674">
        <v>190</v>
      </c>
      <c r="AK674">
        <v>168</v>
      </c>
      <c r="AL674">
        <v>4.5</v>
      </c>
      <c r="AM674">
        <v>174.7</v>
      </c>
      <c r="AN674" t="s">
        <v>155</v>
      </c>
      <c r="AO674">
        <v>2</v>
      </c>
      <c r="AP674" s="28">
        <v>0.92173611111111109</v>
      </c>
      <c r="AQ674">
        <v>47.159283000000002</v>
      </c>
      <c r="AR674">
        <v>-88.489643000000001</v>
      </c>
      <c r="AS674">
        <v>313.2</v>
      </c>
      <c r="AT674">
        <v>0</v>
      </c>
      <c r="AU674">
        <v>12</v>
      </c>
      <c r="AV674">
        <v>11</v>
      </c>
      <c r="AW674" t="s">
        <v>222</v>
      </c>
      <c r="AX674">
        <v>1.0468</v>
      </c>
      <c r="AY674">
        <v>1.6468</v>
      </c>
      <c r="AZ674">
        <v>1.9468000000000001</v>
      </c>
      <c r="BA674">
        <v>14.686999999999999</v>
      </c>
      <c r="BB674">
        <v>13.15</v>
      </c>
      <c r="BC674">
        <v>0.9</v>
      </c>
      <c r="BD674">
        <v>16.251000000000001</v>
      </c>
      <c r="BE674">
        <v>2477.6289999999999</v>
      </c>
      <c r="BF674">
        <v>426.03199999999998</v>
      </c>
      <c r="BG674">
        <v>0.36399999999999999</v>
      </c>
      <c r="BH674">
        <v>1.6E-2</v>
      </c>
      <c r="BI674">
        <v>0.38</v>
      </c>
      <c r="BJ674">
        <v>0.28799999999999998</v>
      </c>
      <c r="BK674">
        <v>1.2999999999999999E-2</v>
      </c>
      <c r="BL674">
        <v>0.3</v>
      </c>
      <c r="BM674">
        <v>3.2645</v>
      </c>
      <c r="BQ674">
        <v>0</v>
      </c>
      <c r="BR674">
        <v>-3.9879999999999999E-2</v>
      </c>
      <c r="BS674">
        <v>-5</v>
      </c>
      <c r="BT674">
        <v>5.1200000000000004E-3</v>
      </c>
      <c r="BU674">
        <v>-0.97456799999999999</v>
      </c>
      <c r="BV674">
        <v>0</v>
      </c>
      <c r="BW674" t="s">
        <v>155</v>
      </c>
      <c r="BX674">
        <v>0.78900000000000003</v>
      </c>
    </row>
    <row r="675" spans="1:76" x14ac:dyDescent="0.25">
      <c r="A675" s="26">
        <v>43530</v>
      </c>
      <c r="B675" s="29">
        <v>0.7132623379629629</v>
      </c>
      <c r="C675">
        <v>12.888999999999999</v>
      </c>
      <c r="D675">
        <v>3.4287000000000001</v>
      </c>
      <c r="E675">
        <v>34287.238743000002</v>
      </c>
      <c r="F675">
        <v>17.5</v>
      </c>
      <c r="G675">
        <v>0.8</v>
      </c>
      <c r="H675">
        <v>483.2</v>
      </c>
      <c r="J675">
        <v>0</v>
      </c>
      <c r="K675">
        <v>0.86109999999999998</v>
      </c>
      <c r="L675">
        <v>11.098699999999999</v>
      </c>
      <c r="M675">
        <v>2.9523999999999999</v>
      </c>
      <c r="N675">
        <v>15.0479</v>
      </c>
      <c r="O675">
        <v>0.68889999999999996</v>
      </c>
      <c r="P675">
        <v>15.7</v>
      </c>
      <c r="Q675">
        <v>11.8764</v>
      </c>
      <c r="R675">
        <v>0.54369999999999996</v>
      </c>
      <c r="S675">
        <v>12.4</v>
      </c>
      <c r="T675">
        <v>483.15710000000001</v>
      </c>
      <c r="W675">
        <v>0</v>
      </c>
      <c r="X675">
        <v>0</v>
      </c>
      <c r="Y675">
        <v>11.4</v>
      </c>
      <c r="Z675">
        <v>857</v>
      </c>
      <c r="AA675">
        <v>843</v>
      </c>
      <c r="AB675">
        <v>845</v>
      </c>
      <c r="AC675">
        <v>90</v>
      </c>
      <c r="AD675">
        <v>18.18</v>
      </c>
      <c r="AE675">
        <v>0.42</v>
      </c>
      <c r="AF675">
        <v>982</v>
      </c>
      <c r="AG675">
        <v>-4</v>
      </c>
      <c r="AH675">
        <v>36</v>
      </c>
      <c r="AI675">
        <v>34.880000000000003</v>
      </c>
      <c r="AJ675">
        <v>190</v>
      </c>
      <c r="AK675">
        <v>168</v>
      </c>
      <c r="AL675">
        <v>4.5</v>
      </c>
      <c r="AM675">
        <v>175</v>
      </c>
      <c r="AN675" t="s">
        <v>155</v>
      </c>
      <c r="AO675">
        <v>2</v>
      </c>
      <c r="AP675" s="28">
        <v>0.92174768518518524</v>
      </c>
      <c r="AQ675">
        <v>47.159283000000002</v>
      </c>
      <c r="AR675">
        <v>-88.489643000000001</v>
      </c>
      <c r="AS675">
        <v>313.2</v>
      </c>
      <c r="AT675">
        <v>0</v>
      </c>
      <c r="AU675">
        <v>12</v>
      </c>
      <c r="AV675">
        <v>11</v>
      </c>
      <c r="AW675" t="s">
        <v>230</v>
      </c>
      <c r="AX675">
        <v>1.1000000000000001</v>
      </c>
      <c r="AY675">
        <v>1.7</v>
      </c>
      <c r="AZ675">
        <v>2</v>
      </c>
      <c r="BA675">
        <v>14.686999999999999</v>
      </c>
      <c r="BB675">
        <v>13.23</v>
      </c>
      <c r="BC675">
        <v>0.9</v>
      </c>
      <c r="BD675">
        <v>16.134</v>
      </c>
      <c r="BE675">
        <v>2485.3719999999998</v>
      </c>
      <c r="BF675">
        <v>420.79300000000001</v>
      </c>
      <c r="BG675">
        <v>0.35299999999999998</v>
      </c>
      <c r="BH675">
        <v>1.6E-2</v>
      </c>
      <c r="BI675">
        <v>0.36899999999999999</v>
      </c>
      <c r="BJ675">
        <v>0.27900000000000003</v>
      </c>
      <c r="BK675">
        <v>1.2999999999999999E-2</v>
      </c>
      <c r="BL675">
        <v>0.29099999999999998</v>
      </c>
      <c r="BM675">
        <v>3.4357000000000002</v>
      </c>
      <c r="BQ675">
        <v>0</v>
      </c>
      <c r="BR675">
        <v>-4.1759999999999999E-2</v>
      </c>
      <c r="BS675">
        <v>-5</v>
      </c>
      <c r="BT675">
        <v>5.0000000000000001E-3</v>
      </c>
      <c r="BU675">
        <v>-1.02051</v>
      </c>
      <c r="BV675">
        <v>0</v>
      </c>
      <c r="BW675" t="s">
        <v>155</v>
      </c>
      <c r="BX675">
        <v>0.78900000000000003</v>
      </c>
    </row>
    <row r="676" spans="1:76" x14ac:dyDescent="0.25">
      <c r="A676" s="26">
        <v>43530</v>
      </c>
      <c r="B676" s="29">
        <v>0.71327391203703705</v>
      </c>
      <c r="C676">
        <v>12.87</v>
      </c>
      <c r="D676">
        <v>3.3734999999999999</v>
      </c>
      <c r="E676">
        <v>33734.987256</v>
      </c>
      <c r="F676">
        <v>17.100000000000001</v>
      </c>
      <c r="G676">
        <v>0.8</v>
      </c>
      <c r="H676">
        <v>513</v>
      </c>
      <c r="J676">
        <v>0</v>
      </c>
      <c r="K676">
        <v>0.86170000000000002</v>
      </c>
      <c r="L676">
        <v>11.0898</v>
      </c>
      <c r="M676">
        <v>2.9068999999999998</v>
      </c>
      <c r="N676">
        <v>14.751200000000001</v>
      </c>
      <c r="O676">
        <v>0.68930000000000002</v>
      </c>
      <c r="P676">
        <v>15.4</v>
      </c>
      <c r="Q676">
        <v>11.642200000000001</v>
      </c>
      <c r="R676">
        <v>0.54410000000000003</v>
      </c>
      <c r="S676">
        <v>12.2</v>
      </c>
      <c r="T676">
        <v>512.99689999999998</v>
      </c>
      <c r="W676">
        <v>0</v>
      </c>
      <c r="X676">
        <v>0</v>
      </c>
      <c r="Y676">
        <v>11.5</v>
      </c>
      <c r="Z676">
        <v>857</v>
      </c>
      <c r="AA676">
        <v>843</v>
      </c>
      <c r="AB676">
        <v>846</v>
      </c>
      <c r="AC676">
        <v>90</v>
      </c>
      <c r="AD676">
        <v>18.18</v>
      </c>
      <c r="AE676">
        <v>0.42</v>
      </c>
      <c r="AF676">
        <v>982</v>
      </c>
      <c r="AG676">
        <v>-4</v>
      </c>
      <c r="AH676">
        <v>36</v>
      </c>
      <c r="AI676">
        <v>35</v>
      </c>
      <c r="AJ676">
        <v>190</v>
      </c>
      <c r="AK676">
        <v>168</v>
      </c>
      <c r="AL676">
        <v>4.5</v>
      </c>
      <c r="AM676">
        <v>175</v>
      </c>
      <c r="AN676" t="s">
        <v>155</v>
      </c>
      <c r="AO676">
        <v>2</v>
      </c>
      <c r="AP676" s="28">
        <v>0.92175925925925928</v>
      </c>
      <c r="AQ676">
        <v>47.159283000000002</v>
      </c>
      <c r="AR676">
        <v>-88.489643000000001</v>
      </c>
      <c r="AS676">
        <v>313.10000000000002</v>
      </c>
      <c r="AT676">
        <v>0</v>
      </c>
      <c r="AU676">
        <v>12</v>
      </c>
      <c r="AV676">
        <v>11</v>
      </c>
      <c r="AW676" t="s">
        <v>230</v>
      </c>
      <c r="AX676">
        <v>1.1000000000000001</v>
      </c>
      <c r="AY676">
        <v>1.7</v>
      </c>
      <c r="AZ676">
        <v>2</v>
      </c>
      <c r="BA676">
        <v>14.686999999999999</v>
      </c>
      <c r="BB676">
        <v>13.29</v>
      </c>
      <c r="BC676">
        <v>0.91</v>
      </c>
      <c r="BD676">
        <v>16.053000000000001</v>
      </c>
      <c r="BE676">
        <v>2492.4960000000001</v>
      </c>
      <c r="BF676">
        <v>415.82799999999997</v>
      </c>
      <c r="BG676">
        <v>0.34699999999999998</v>
      </c>
      <c r="BH676">
        <v>1.6E-2</v>
      </c>
      <c r="BI676">
        <v>0.36299999999999999</v>
      </c>
      <c r="BJ676">
        <v>0.27400000000000002</v>
      </c>
      <c r="BK676">
        <v>1.2999999999999999E-2</v>
      </c>
      <c r="BL676">
        <v>0.28699999999999998</v>
      </c>
      <c r="BM676">
        <v>3.6613000000000002</v>
      </c>
      <c r="BQ676">
        <v>0</v>
      </c>
      <c r="BR676">
        <v>-3.7600000000000001E-2</v>
      </c>
      <c r="BS676">
        <v>-5</v>
      </c>
      <c r="BT676">
        <v>5.0000000000000001E-3</v>
      </c>
      <c r="BU676">
        <v>-0.91884999999999994</v>
      </c>
      <c r="BV676">
        <v>0</v>
      </c>
      <c r="BW676" t="s">
        <v>155</v>
      </c>
      <c r="BX676">
        <v>0.78900000000000003</v>
      </c>
    </row>
    <row r="677" spans="1:76" x14ac:dyDescent="0.25">
      <c r="A677" s="26">
        <v>43530</v>
      </c>
      <c r="B677" s="29">
        <v>0.7132854861111112</v>
      </c>
      <c r="C677">
        <v>12.87</v>
      </c>
      <c r="D677">
        <v>3.3058000000000001</v>
      </c>
      <c r="E677">
        <v>33057.759608</v>
      </c>
      <c r="F677">
        <v>16.600000000000001</v>
      </c>
      <c r="G677">
        <v>0.8</v>
      </c>
      <c r="H677">
        <v>530.70000000000005</v>
      </c>
      <c r="J677">
        <v>0</v>
      </c>
      <c r="K677">
        <v>0.86219999999999997</v>
      </c>
      <c r="L677">
        <v>11.0968</v>
      </c>
      <c r="M677">
        <v>2.8502999999999998</v>
      </c>
      <c r="N677">
        <v>14.345599999999999</v>
      </c>
      <c r="O677">
        <v>0.68979999999999997</v>
      </c>
      <c r="P677">
        <v>15</v>
      </c>
      <c r="Q677">
        <v>11.322100000000001</v>
      </c>
      <c r="R677">
        <v>0.5444</v>
      </c>
      <c r="S677">
        <v>11.9</v>
      </c>
      <c r="T677">
        <v>530.70079999999996</v>
      </c>
      <c r="W677">
        <v>0</v>
      </c>
      <c r="X677">
        <v>0</v>
      </c>
      <c r="Y677">
        <v>11.4</v>
      </c>
      <c r="Z677">
        <v>857</v>
      </c>
      <c r="AA677">
        <v>843</v>
      </c>
      <c r="AB677">
        <v>845</v>
      </c>
      <c r="AC677">
        <v>90</v>
      </c>
      <c r="AD677">
        <v>18.18</v>
      </c>
      <c r="AE677">
        <v>0.42</v>
      </c>
      <c r="AF677">
        <v>982</v>
      </c>
      <c r="AG677">
        <v>-4</v>
      </c>
      <c r="AH677">
        <v>36</v>
      </c>
      <c r="AI677">
        <v>35</v>
      </c>
      <c r="AJ677">
        <v>190</v>
      </c>
      <c r="AK677">
        <v>168</v>
      </c>
      <c r="AL677">
        <v>4.4000000000000004</v>
      </c>
      <c r="AM677">
        <v>175</v>
      </c>
      <c r="AN677" t="s">
        <v>155</v>
      </c>
      <c r="AO677">
        <v>2</v>
      </c>
      <c r="AP677" s="28">
        <v>0.92177083333333332</v>
      </c>
      <c r="AQ677">
        <v>47.159283000000002</v>
      </c>
      <c r="AR677">
        <v>-88.489643000000001</v>
      </c>
      <c r="AS677">
        <v>313.2</v>
      </c>
      <c r="AT677">
        <v>0</v>
      </c>
      <c r="AU677">
        <v>12</v>
      </c>
      <c r="AV677">
        <v>11</v>
      </c>
      <c r="AW677" t="s">
        <v>230</v>
      </c>
      <c r="AX677">
        <v>1.1000000000000001</v>
      </c>
      <c r="AY677">
        <v>1.7</v>
      </c>
      <c r="AZ677">
        <v>2</v>
      </c>
      <c r="BA677">
        <v>14.686999999999999</v>
      </c>
      <c r="BB677">
        <v>13.35</v>
      </c>
      <c r="BC677">
        <v>0.91</v>
      </c>
      <c r="BD677">
        <v>15.978999999999999</v>
      </c>
      <c r="BE677">
        <v>2502.6080000000002</v>
      </c>
      <c r="BF677">
        <v>409.13299999999998</v>
      </c>
      <c r="BG677">
        <v>0.33900000000000002</v>
      </c>
      <c r="BH677">
        <v>1.6E-2</v>
      </c>
      <c r="BI677">
        <v>0.35499999999999998</v>
      </c>
      <c r="BJ677">
        <v>0.26700000000000002</v>
      </c>
      <c r="BK677">
        <v>1.2999999999999999E-2</v>
      </c>
      <c r="BL677">
        <v>0.28000000000000003</v>
      </c>
      <c r="BM677">
        <v>3.8006000000000002</v>
      </c>
      <c r="BQ677">
        <v>0</v>
      </c>
      <c r="BR677">
        <v>-4.1399999999999999E-2</v>
      </c>
      <c r="BS677">
        <v>-5</v>
      </c>
      <c r="BT677">
        <v>5.0000000000000001E-3</v>
      </c>
      <c r="BU677">
        <v>-1.0117119999999999</v>
      </c>
      <c r="BV677">
        <v>0</v>
      </c>
      <c r="BW677" t="s">
        <v>155</v>
      </c>
      <c r="BX677">
        <v>0.78900000000000003</v>
      </c>
    </row>
    <row r="678" spans="1:76" x14ac:dyDescent="0.25">
      <c r="A678" s="26">
        <v>43530</v>
      </c>
      <c r="B678" s="29">
        <v>0.71329706018518513</v>
      </c>
      <c r="C678">
        <v>12.87</v>
      </c>
      <c r="D678">
        <v>3.2250999999999999</v>
      </c>
      <c r="E678">
        <v>32251.010187</v>
      </c>
      <c r="F678">
        <v>16.2</v>
      </c>
      <c r="G678">
        <v>0.8</v>
      </c>
      <c r="H678">
        <v>553</v>
      </c>
      <c r="J678">
        <v>0</v>
      </c>
      <c r="K678">
        <v>0.8629</v>
      </c>
      <c r="L678">
        <v>11.105600000000001</v>
      </c>
      <c r="M678">
        <v>2.7829999999999999</v>
      </c>
      <c r="N678">
        <v>14.011900000000001</v>
      </c>
      <c r="O678">
        <v>0.69030000000000002</v>
      </c>
      <c r="P678">
        <v>14.7</v>
      </c>
      <c r="Q678">
        <v>11.0588</v>
      </c>
      <c r="R678">
        <v>0.54479999999999995</v>
      </c>
      <c r="S678">
        <v>11.6</v>
      </c>
      <c r="T678">
        <v>553.00570000000005</v>
      </c>
      <c r="W678">
        <v>0</v>
      </c>
      <c r="X678">
        <v>0</v>
      </c>
      <c r="Y678">
        <v>11.4</v>
      </c>
      <c r="Z678">
        <v>857</v>
      </c>
      <c r="AA678">
        <v>843</v>
      </c>
      <c r="AB678">
        <v>846</v>
      </c>
      <c r="AC678">
        <v>90</v>
      </c>
      <c r="AD678">
        <v>18.18</v>
      </c>
      <c r="AE678">
        <v>0.42</v>
      </c>
      <c r="AF678">
        <v>982</v>
      </c>
      <c r="AG678">
        <v>-4</v>
      </c>
      <c r="AH678">
        <v>36</v>
      </c>
      <c r="AI678">
        <v>34.119999999999997</v>
      </c>
      <c r="AJ678">
        <v>190</v>
      </c>
      <c r="AK678">
        <v>168</v>
      </c>
      <c r="AL678">
        <v>4.4000000000000004</v>
      </c>
      <c r="AM678">
        <v>174.8</v>
      </c>
      <c r="AN678" t="s">
        <v>155</v>
      </c>
      <c r="AO678">
        <v>2</v>
      </c>
      <c r="AP678" s="28">
        <v>0.92178240740740736</v>
      </c>
      <c r="AQ678">
        <v>47.159283000000002</v>
      </c>
      <c r="AR678">
        <v>-88.489643000000001</v>
      </c>
      <c r="AS678">
        <v>313.3</v>
      </c>
      <c r="AT678">
        <v>0</v>
      </c>
      <c r="AU678">
        <v>12</v>
      </c>
      <c r="AV678">
        <v>11</v>
      </c>
      <c r="AW678" t="s">
        <v>230</v>
      </c>
      <c r="AX678">
        <v>1.1000000000000001</v>
      </c>
      <c r="AY678">
        <v>1.7</v>
      </c>
      <c r="AZ678">
        <v>2</v>
      </c>
      <c r="BA678">
        <v>14.686999999999999</v>
      </c>
      <c r="BB678">
        <v>13.42</v>
      </c>
      <c r="BC678">
        <v>0.91</v>
      </c>
      <c r="BD678">
        <v>15.887</v>
      </c>
      <c r="BE678">
        <v>2514.741</v>
      </c>
      <c r="BF678">
        <v>401.084</v>
      </c>
      <c r="BG678">
        <v>0.33200000000000002</v>
      </c>
      <c r="BH678">
        <v>1.6E-2</v>
      </c>
      <c r="BI678">
        <v>0.34899999999999998</v>
      </c>
      <c r="BJ678">
        <v>0.26200000000000001</v>
      </c>
      <c r="BK678">
        <v>1.2999999999999999E-2</v>
      </c>
      <c r="BL678">
        <v>0.27500000000000002</v>
      </c>
      <c r="BM678">
        <v>3.9763999999999999</v>
      </c>
      <c r="BQ678">
        <v>0</v>
      </c>
      <c r="BR678">
        <v>-4.1119999999999997E-2</v>
      </c>
      <c r="BS678">
        <v>-5</v>
      </c>
      <c r="BT678">
        <v>5.8799999999999998E-3</v>
      </c>
      <c r="BU678">
        <v>-1.0048699999999999</v>
      </c>
      <c r="BV678">
        <v>0</v>
      </c>
      <c r="BW678" t="s">
        <v>155</v>
      </c>
      <c r="BX678">
        <v>0.78900000000000003</v>
      </c>
    </row>
    <row r="679" spans="1:76" x14ac:dyDescent="0.25">
      <c r="A679" s="26">
        <v>43530</v>
      </c>
      <c r="B679" s="29">
        <v>0.71330863425925928</v>
      </c>
      <c r="C679">
        <v>12.87</v>
      </c>
      <c r="D679">
        <v>3.1377000000000002</v>
      </c>
      <c r="E679">
        <v>31376.723856000001</v>
      </c>
      <c r="F679">
        <v>15.8</v>
      </c>
      <c r="G679">
        <v>0.8</v>
      </c>
      <c r="H679">
        <v>572.20000000000005</v>
      </c>
      <c r="J679">
        <v>0</v>
      </c>
      <c r="K679">
        <v>0.86370000000000002</v>
      </c>
      <c r="L679">
        <v>11.1159</v>
      </c>
      <c r="M679">
        <v>2.71</v>
      </c>
      <c r="N679">
        <v>13.679500000000001</v>
      </c>
      <c r="O679">
        <v>0.69099999999999995</v>
      </c>
      <c r="P679">
        <v>14.4</v>
      </c>
      <c r="Q679">
        <v>10.7964</v>
      </c>
      <c r="R679">
        <v>0.54530000000000001</v>
      </c>
      <c r="S679">
        <v>11.3</v>
      </c>
      <c r="T679">
        <v>572.22479999999996</v>
      </c>
      <c r="W679">
        <v>0</v>
      </c>
      <c r="X679">
        <v>0</v>
      </c>
      <c r="Y679">
        <v>11.4</v>
      </c>
      <c r="Z679">
        <v>857</v>
      </c>
      <c r="AA679">
        <v>843</v>
      </c>
      <c r="AB679">
        <v>845</v>
      </c>
      <c r="AC679">
        <v>90</v>
      </c>
      <c r="AD679">
        <v>18.18</v>
      </c>
      <c r="AE679">
        <v>0.42</v>
      </c>
      <c r="AF679">
        <v>982</v>
      </c>
      <c r="AG679">
        <v>-4</v>
      </c>
      <c r="AH679">
        <v>36</v>
      </c>
      <c r="AI679">
        <v>34.880000000000003</v>
      </c>
      <c r="AJ679">
        <v>190</v>
      </c>
      <c r="AK679">
        <v>168.9</v>
      </c>
      <c r="AL679">
        <v>4.5</v>
      </c>
      <c r="AM679">
        <v>174.4</v>
      </c>
      <c r="AN679" t="s">
        <v>155</v>
      </c>
      <c r="AO679">
        <v>2</v>
      </c>
      <c r="AP679" s="28">
        <v>0.92179398148148151</v>
      </c>
      <c r="AQ679">
        <v>47.159283000000002</v>
      </c>
      <c r="AR679">
        <v>-88.489642000000003</v>
      </c>
      <c r="AS679">
        <v>313.3</v>
      </c>
      <c r="AT679">
        <v>0</v>
      </c>
      <c r="AU679">
        <v>12</v>
      </c>
      <c r="AV679">
        <v>11</v>
      </c>
      <c r="AW679" t="s">
        <v>230</v>
      </c>
      <c r="AX679">
        <v>1.1000000000000001</v>
      </c>
      <c r="AY679">
        <v>1.7</v>
      </c>
      <c r="AZ679">
        <v>2</v>
      </c>
      <c r="BA679">
        <v>14.686999999999999</v>
      </c>
      <c r="BB679">
        <v>13.5</v>
      </c>
      <c r="BC679">
        <v>0.92</v>
      </c>
      <c r="BD679">
        <v>15.782999999999999</v>
      </c>
      <c r="BE679">
        <v>2528.125</v>
      </c>
      <c r="BF679">
        <v>392.279</v>
      </c>
      <c r="BG679">
        <v>0.32600000000000001</v>
      </c>
      <c r="BH679">
        <v>1.6E-2</v>
      </c>
      <c r="BI679">
        <v>0.34200000000000003</v>
      </c>
      <c r="BJ679">
        <v>0.25700000000000001</v>
      </c>
      <c r="BK679">
        <v>1.2999999999999999E-2</v>
      </c>
      <c r="BL679">
        <v>0.27</v>
      </c>
      <c r="BM679">
        <v>4.1326999999999998</v>
      </c>
      <c r="BQ679">
        <v>0</v>
      </c>
      <c r="BR679">
        <v>-3.8359999999999998E-2</v>
      </c>
      <c r="BS679">
        <v>-5</v>
      </c>
      <c r="BT679">
        <v>5.1200000000000004E-3</v>
      </c>
      <c r="BU679">
        <v>-0.93742300000000001</v>
      </c>
      <c r="BV679">
        <v>0</v>
      </c>
      <c r="BW679" t="s">
        <v>155</v>
      </c>
      <c r="BX679">
        <v>0.78900000000000003</v>
      </c>
    </row>
    <row r="680" spans="1:76" x14ac:dyDescent="0.25">
      <c r="A680" s="26">
        <v>43530</v>
      </c>
      <c r="B680" s="29">
        <v>0.71332020833333332</v>
      </c>
      <c r="C680">
        <v>12.965</v>
      </c>
      <c r="D680">
        <v>2.9207000000000001</v>
      </c>
      <c r="E680">
        <v>29206.558333000001</v>
      </c>
      <c r="F680">
        <v>15.5</v>
      </c>
      <c r="G680">
        <v>0.8</v>
      </c>
      <c r="H680">
        <v>584.20000000000005</v>
      </c>
      <c r="J680">
        <v>0</v>
      </c>
      <c r="K680">
        <v>0.8649</v>
      </c>
      <c r="L680">
        <v>11.2128</v>
      </c>
      <c r="M680">
        <v>2.5259999999999998</v>
      </c>
      <c r="N680">
        <v>13.422599999999999</v>
      </c>
      <c r="O680">
        <v>0.69189999999999996</v>
      </c>
      <c r="P680">
        <v>14.1</v>
      </c>
      <c r="Q680">
        <v>10.5936</v>
      </c>
      <c r="R680">
        <v>0.54610000000000003</v>
      </c>
      <c r="S680">
        <v>11.1</v>
      </c>
      <c r="T680">
        <v>584.16</v>
      </c>
      <c r="W680">
        <v>0</v>
      </c>
      <c r="X680">
        <v>0</v>
      </c>
      <c r="Y680">
        <v>11.4</v>
      </c>
      <c r="Z680">
        <v>857</v>
      </c>
      <c r="AA680">
        <v>843</v>
      </c>
      <c r="AB680">
        <v>845</v>
      </c>
      <c r="AC680">
        <v>90</v>
      </c>
      <c r="AD680">
        <v>18.18</v>
      </c>
      <c r="AE680">
        <v>0.42</v>
      </c>
      <c r="AF680">
        <v>982</v>
      </c>
      <c r="AG680">
        <v>-4</v>
      </c>
      <c r="AH680">
        <v>36</v>
      </c>
      <c r="AI680">
        <v>35</v>
      </c>
      <c r="AJ680">
        <v>190</v>
      </c>
      <c r="AK680">
        <v>168.1</v>
      </c>
      <c r="AL680">
        <v>4.5</v>
      </c>
      <c r="AM680">
        <v>174.1</v>
      </c>
      <c r="AN680" t="s">
        <v>155</v>
      </c>
      <c r="AO680">
        <v>2</v>
      </c>
      <c r="AP680" s="28">
        <v>0.92180555555555566</v>
      </c>
      <c r="AQ680">
        <v>47.159283000000002</v>
      </c>
      <c r="AR680">
        <v>-88.489642000000003</v>
      </c>
      <c r="AS680">
        <v>313.39999999999998</v>
      </c>
      <c r="AT680">
        <v>0</v>
      </c>
      <c r="AU680">
        <v>12</v>
      </c>
      <c r="AV680">
        <v>11</v>
      </c>
      <c r="AW680" t="s">
        <v>230</v>
      </c>
      <c r="AX680">
        <v>1.1000000000000001</v>
      </c>
      <c r="AY680">
        <v>1.7</v>
      </c>
      <c r="AZ680">
        <v>2</v>
      </c>
      <c r="BA680">
        <v>14.686999999999999</v>
      </c>
      <c r="BB680">
        <v>13.63</v>
      </c>
      <c r="BC680">
        <v>0.93</v>
      </c>
      <c r="BD680">
        <v>15.622999999999999</v>
      </c>
      <c r="BE680">
        <v>2566.0830000000001</v>
      </c>
      <c r="BF680">
        <v>367.935</v>
      </c>
      <c r="BG680">
        <v>0.32200000000000001</v>
      </c>
      <c r="BH680">
        <v>1.7000000000000001E-2</v>
      </c>
      <c r="BI680">
        <v>0.33800000000000002</v>
      </c>
      <c r="BJ680">
        <v>0.254</v>
      </c>
      <c r="BK680">
        <v>1.2999999999999999E-2</v>
      </c>
      <c r="BL680">
        <v>0.26700000000000002</v>
      </c>
      <c r="BM680">
        <v>4.2451999999999996</v>
      </c>
      <c r="BQ680">
        <v>0</v>
      </c>
      <c r="BR680">
        <v>-4.1515999999999997E-2</v>
      </c>
      <c r="BS680">
        <v>-5</v>
      </c>
      <c r="BT680">
        <v>5.8789999999999997E-3</v>
      </c>
      <c r="BU680">
        <v>-1.014559</v>
      </c>
      <c r="BV680">
        <v>0</v>
      </c>
      <c r="BW680" t="s">
        <v>155</v>
      </c>
      <c r="BX680">
        <v>0.78900000000000003</v>
      </c>
    </row>
    <row r="681" spans="1:76" x14ac:dyDescent="0.25">
      <c r="A681" s="26">
        <v>43530</v>
      </c>
      <c r="B681" s="29">
        <v>0.71333178240740747</v>
      </c>
      <c r="C681">
        <v>13.346</v>
      </c>
      <c r="D681">
        <v>2.1932999999999998</v>
      </c>
      <c r="E681">
        <v>21932.537563000002</v>
      </c>
      <c r="F681">
        <v>15.3</v>
      </c>
      <c r="G681">
        <v>0.8</v>
      </c>
      <c r="H681">
        <v>593.29999999999995</v>
      </c>
      <c r="J681">
        <v>0</v>
      </c>
      <c r="K681">
        <v>0.86839999999999995</v>
      </c>
      <c r="L681">
        <v>11.589399999999999</v>
      </c>
      <c r="M681">
        <v>1.9046000000000001</v>
      </c>
      <c r="N681">
        <v>13.303100000000001</v>
      </c>
      <c r="O681">
        <v>0.69469999999999998</v>
      </c>
      <c r="P681">
        <v>14</v>
      </c>
      <c r="Q681">
        <v>10.4993</v>
      </c>
      <c r="R681">
        <v>0.54830000000000001</v>
      </c>
      <c r="S681">
        <v>11</v>
      </c>
      <c r="T681">
        <v>593.28390000000002</v>
      </c>
      <c r="W681">
        <v>0</v>
      </c>
      <c r="X681">
        <v>0</v>
      </c>
      <c r="Y681">
        <v>11.4</v>
      </c>
      <c r="Z681">
        <v>857</v>
      </c>
      <c r="AA681">
        <v>843</v>
      </c>
      <c r="AB681">
        <v>845</v>
      </c>
      <c r="AC681">
        <v>90</v>
      </c>
      <c r="AD681">
        <v>18.18</v>
      </c>
      <c r="AE681">
        <v>0.42</v>
      </c>
      <c r="AF681">
        <v>982</v>
      </c>
      <c r="AG681">
        <v>-4</v>
      </c>
      <c r="AH681">
        <v>36</v>
      </c>
      <c r="AI681">
        <v>34.12012</v>
      </c>
      <c r="AJ681">
        <v>190</v>
      </c>
      <c r="AK681">
        <v>168.9</v>
      </c>
      <c r="AL681">
        <v>4.5</v>
      </c>
      <c r="AM681">
        <v>174</v>
      </c>
      <c r="AN681" t="s">
        <v>155</v>
      </c>
      <c r="AO681">
        <v>2</v>
      </c>
      <c r="AP681" s="28">
        <v>0.92181712962962958</v>
      </c>
      <c r="AQ681">
        <v>47.159283000000002</v>
      </c>
      <c r="AR681">
        <v>-88.489642000000003</v>
      </c>
      <c r="AS681">
        <v>313.39999999999998</v>
      </c>
      <c r="AT681">
        <v>0</v>
      </c>
      <c r="AU681">
        <v>12</v>
      </c>
      <c r="AV681">
        <v>11</v>
      </c>
      <c r="AW681" t="s">
        <v>230</v>
      </c>
      <c r="AX681">
        <v>1.1000000000000001</v>
      </c>
      <c r="AY681">
        <v>1.7</v>
      </c>
      <c r="AZ681">
        <v>2</v>
      </c>
      <c r="BA681">
        <v>14.686999999999999</v>
      </c>
      <c r="BB681">
        <v>14</v>
      </c>
      <c r="BC681">
        <v>0.95</v>
      </c>
      <c r="BD681">
        <v>15.157999999999999</v>
      </c>
      <c r="BE681">
        <v>2700.1729999999998</v>
      </c>
      <c r="BF681">
        <v>282.42399999999998</v>
      </c>
      <c r="BG681">
        <v>0.32500000000000001</v>
      </c>
      <c r="BH681">
        <v>1.7000000000000001E-2</v>
      </c>
      <c r="BI681">
        <v>0.34200000000000003</v>
      </c>
      <c r="BJ681">
        <v>0.25600000000000001</v>
      </c>
      <c r="BK681">
        <v>1.2999999999999999E-2</v>
      </c>
      <c r="BL681">
        <v>0.27</v>
      </c>
      <c r="BM681">
        <v>4.3894000000000002</v>
      </c>
      <c r="BQ681">
        <v>0</v>
      </c>
      <c r="BR681">
        <v>-3.9359999999999999E-2</v>
      </c>
      <c r="BS681">
        <v>-5</v>
      </c>
      <c r="BT681">
        <v>5.1200000000000004E-3</v>
      </c>
      <c r="BU681">
        <v>-0.96186899999999997</v>
      </c>
      <c r="BV681">
        <v>0</v>
      </c>
      <c r="BW681" t="s">
        <v>155</v>
      </c>
      <c r="BX681">
        <v>0.78900000000000003</v>
      </c>
    </row>
    <row r="682" spans="1:76" x14ac:dyDescent="0.25">
      <c r="A682" s="26">
        <v>43530</v>
      </c>
      <c r="B682" s="29">
        <v>0.71334335648148139</v>
      </c>
      <c r="C682">
        <v>13.898999999999999</v>
      </c>
      <c r="D682">
        <v>0.94450000000000001</v>
      </c>
      <c r="E682">
        <v>9445.0584309999995</v>
      </c>
      <c r="F682">
        <v>15.1</v>
      </c>
      <c r="G682">
        <v>0.8</v>
      </c>
      <c r="H682">
        <v>516</v>
      </c>
      <c r="J682">
        <v>0</v>
      </c>
      <c r="K682">
        <v>0.87509999999999999</v>
      </c>
      <c r="L682">
        <v>12.162800000000001</v>
      </c>
      <c r="M682">
        <v>0.82650000000000001</v>
      </c>
      <c r="N682">
        <v>13.229200000000001</v>
      </c>
      <c r="O682">
        <v>0.7</v>
      </c>
      <c r="P682">
        <v>13.9</v>
      </c>
      <c r="Q682">
        <v>10.441000000000001</v>
      </c>
      <c r="R682">
        <v>0.55249999999999999</v>
      </c>
      <c r="S682">
        <v>11</v>
      </c>
      <c r="T682">
        <v>516.03949999999998</v>
      </c>
      <c r="W682">
        <v>0</v>
      </c>
      <c r="X682">
        <v>0</v>
      </c>
      <c r="Y682">
        <v>11.4</v>
      </c>
      <c r="Z682">
        <v>858</v>
      </c>
      <c r="AA682">
        <v>843</v>
      </c>
      <c r="AB682">
        <v>846</v>
      </c>
      <c r="AC682">
        <v>90</v>
      </c>
      <c r="AD682">
        <v>18.18</v>
      </c>
      <c r="AE682">
        <v>0.42</v>
      </c>
      <c r="AF682">
        <v>982</v>
      </c>
      <c r="AG682">
        <v>-4</v>
      </c>
      <c r="AH682">
        <v>36</v>
      </c>
      <c r="AI682">
        <v>34</v>
      </c>
      <c r="AJ682">
        <v>190</v>
      </c>
      <c r="AK682">
        <v>169</v>
      </c>
      <c r="AL682">
        <v>4.4000000000000004</v>
      </c>
      <c r="AM682">
        <v>174</v>
      </c>
      <c r="AN682" t="s">
        <v>155</v>
      </c>
      <c r="AO682">
        <v>2</v>
      </c>
      <c r="AP682" s="28">
        <v>0.92182870370370373</v>
      </c>
      <c r="AQ682">
        <v>47.159283000000002</v>
      </c>
      <c r="AR682">
        <v>-88.489642000000003</v>
      </c>
      <c r="AS682">
        <v>313.39999999999998</v>
      </c>
      <c r="AT682">
        <v>0</v>
      </c>
      <c r="AU682">
        <v>12</v>
      </c>
      <c r="AV682">
        <v>11</v>
      </c>
      <c r="AW682" t="s">
        <v>230</v>
      </c>
      <c r="AX682">
        <v>1.1000000000000001</v>
      </c>
      <c r="AY682">
        <v>1.7</v>
      </c>
      <c r="AZ682">
        <v>2</v>
      </c>
      <c r="BA682">
        <v>14.686999999999999</v>
      </c>
      <c r="BB682">
        <v>14.79</v>
      </c>
      <c r="BC682">
        <v>1.01</v>
      </c>
      <c r="BD682">
        <v>14.278</v>
      </c>
      <c r="BE682">
        <v>2945.4940000000001</v>
      </c>
      <c r="BF682">
        <v>127.392</v>
      </c>
      <c r="BG682">
        <v>0.33500000000000002</v>
      </c>
      <c r="BH682">
        <v>1.7999999999999999E-2</v>
      </c>
      <c r="BI682">
        <v>0.35299999999999998</v>
      </c>
      <c r="BJ682">
        <v>0.26500000000000001</v>
      </c>
      <c r="BK682">
        <v>1.4E-2</v>
      </c>
      <c r="BL682">
        <v>0.27900000000000003</v>
      </c>
      <c r="BM682">
        <v>3.9683999999999999</v>
      </c>
      <c r="BQ682">
        <v>0</v>
      </c>
      <c r="BR682">
        <v>-4.2520000000000002E-2</v>
      </c>
      <c r="BS682">
        <v>-5</v>
      </c>
      <c r="BT682">
        <v>5.0000000000000001E-3</v>
      </c>
      <c r="BU682">
        <v>-1.0390820000000001</v>
      </c>
      <c r="BV682">
        <v>0</v>
      </c>
      <c r="BW682" t="s">
        <v>155</v>
      </c>
      <c r="BX682">
        <v>0.78900000000000003</v>
      </c>
    </row>
    <row r="683" spans="1:76" x14ac:dyDescent="0.25">
      <c r="A683" s="26">
        <v>43530</v>
      </c>
      <c r="B683" s="29">
        <v>0.71335493055555554</v>
      </c>
      <c r="C683">
        <v>14.313000000000001</v>
      </c>
      <c r="D683">
        <v>0.53059999999999996</v>
      </c>
      <c r="E683">
        <v>5306.0833329999996</v>
      </c>
      <c r="F683">
        <v>14.9</v>
      </c>
      <c r="G683">
        <v>0.7</v>
      </c>
      <c r="H683">
        <v>428.4</v>
      </c>
      <c r="J683">
        <v>0</v>
      </c>
      <c r="K683">
        <v>0.87560000000000004</v>
      </c>
      <c r="L683">
        <v>12.532</v>
      </c>
      <c r="M683">
        <v>0.46460000000000001</v>
      </c>
      <c r="N683">
        <v>13.046200000000001</v>
      </c>
      <c r="O683">
        <v>0.629</v>
      </c>
      <c r="P683">
        <v>13.7</v>
      </c>
      <c r="Q683">
        <v>10.2965</v>
      </c>
      <c r="R683">
        <v>0.49640000000000001</v>
      </c>
      <c r="S683">
        <v>10.8</v>
      </c>
      <c r="T683">
        <v>428.44330000000002</v>
      </c>
      <c r="W683">
        <v>0</v>
      </c>
      <c r="X683">
        <v>0</v>
      </c>
      <c r="Y683">
        <v>11.3</v>
      </c>
      <c r="Z683">
        <v>859</v>
      </c>
      <c r="AA683">
        <v>844</v>
      </c>
      <c r="AB683">
        <v>846</v>
      </c>
      <c r="AC683">
        <v>90</v>
      </c>
      <c r="AD683">
        <v>18.18</v>
      </c>
      <c r="AE683">
        <v>0.42</v>
      </c>
      <c r="AF683">
        <v>982</v>
      </c>
      <c r="AG683">
        <v>-4</v>
      </c>
      <c r="AH683">
        <v>36</v>
      </c>
      <c r="AI683">
        <v>34</v>
      </c>
      <c r="AJ683">
        <v>190</v>
      </c>
      <c r="AK683">
        <v>168.1</v>
      </c>
      <c r="AL683">
        <v>4.4000000000000004</v>
      </c>
      <c r="AM683">
        <v>174</v>
      </c>
      <c r="AN683" t="s">
        <v>155</v>
      </c>
      <c r="AO683">
        <v>2</v>
      </c>
      <c r="AP683" s="28">
        <v>0.92184027777777777</v>
      </c>
      <c r="AQ683">
        <v>47.159284</v>
      </c>
      <c r="AR683">
        <v>-88.489642000000003</v>
      </c>
      <c r="AS683">
        <v>313.39999999999998</v>
      </c>
      <c r="AT683">
        <v>0</v>
      </c>
      <c r="AU683">
        <v>12</v>
      </c>
      <c r="AV683">
        <v>10</v>
      </c>
      <c r="AW683" t="s">
        <v>231</v>
      </c>
      <c r="AX683">
        <v>1.1000000000000001</v>
      </c>
      <c r="AY683">
        <v>1.7</v>
      </c>
      <c r="AZ683">
        <v>2</v>
      </c>
      <c r="BA683">
        <v>14.686999999999999</v>
      </c>
      <c r="BB683">
        <v>14.86</v>
      </c>
      <c r="BC683">
        <v>1.01</v>
      </c>
      <c r="BD683">
        <v>14.21</v>
      </c>
      <c r="BE683">
        <v>3035.2629999999999</v>
      </c>
      <c r="BF683">
        <v>71.617999999999995</v>
      </c>
      <c r="BG683">
        <v>0.33100000000000002</v>
      </c>
      <c r="BH683">
        <v>1.6E-2</v>
      </c>
      <c r="BI683">
        <v>0.34699999999999998</v>
      </c>
      <c r="BJ683">
        <v>0.26100000000000001</v>
      </c>
      <c r="BK683">
        <v>1.2999999999999999E-2</v>
      </c>
      <c r="BL683">
        <v>0.27400000000000002</v>
      </c>
      <c r="BM683">
        <v>3.2951999999999999</v>
      </c>
      <c r="BQ683">
        <v>0</v>
      </c>
      <c r="BR683">
        <v>-4.6519999999999999E-2</v>
      </c>
      <c r="BS683">
        <v>-5</v>
      </c>
      <c r="BT683">
        <v>5.0000000000000001E-3</v>
      </c>
      <c r="BU683">
        <v>-1.1368320000000001</v>
      </c>
      <c r="BV683">
        <v>0</v>
      </c>
      <c r="BW683" t="s">
        <v>155</v>
      </c>
      <c r="BX683">
        <v>0.78900000000000003</v>
      </c>
    </row>
    <row r="684" spans="1:76" x14ac:dyDescent="0.25">
      <c r="A684" s="26">
        <v>43530</v>
      </c>
      <c r="B684" s="29">
        <v>0.71336650462962969</v>
      </c>
      <c r="C684">
        <v>14.404999999999999</v>
      </c>
      <c r="D684">
        <v>0.48</v>
      </c>
      <c r="E684">
        <v>4800.2859619999999</v>
      </c>
      <c r="F684">
        <v>14.9</v>
      </c>
      <c r="G684">
        <v>0.7</v>
      </c>
      <c r="H684">
        <v>397.6</v>
      </c>
      <c r="J684">
        <v>0</v>
      </c>
      <c r="K684">
        <v>0.87539999999999996</v>
      </c>
      <c r="L684">
        <v>12.6092</v>
      </c>
      <c r="M684">
        <v>0.42020000000000002</v>
      </c>
      <c r="N684">
        <v>13.0428</v>
      </c>
      <c r="O684">
        <v>0.61270000000000002</v>
      </c>
      <c r="P684">
        <v>13.7</v>
      </c>
      <c r="Q684">
        <v>10.293900000000001</v>
      </c>
      <c r="R684">
        <v>0.48359999999999997</v>
      </c>
      <c r="S684">
        <v>10.8</v>
      </c>
      <c r="T684">
        <v>397.62470000000002</v>
      </c>
      <c r="W684">
        <v>0</v>
      </c>
      <c r="X684">
        <v>0</v>
      </c>
      <c r="Y684">
        <v>11.4</v>
      </c>
      <c r="Z684">
        <v>858</v>
      </c>
      <c r="AA684">
        <v>843</v>
      </c>
      <c r="AB684">
        <v>845</v>
      </c>
      <c r="AC684">
        <v>90</v>
      </c>
      <c r="AD684">
        <v>18.18</v>
      </c>
      <c r="AE684">
        <v>0.42</v>
      </c>
      <c r="AF684">
        <v>982</v>
      </c>
      <c r="AG684">
        <v>-4</v>
      </c>
      <c r="AH684">
        <v>36</v>
      </c>
      <c r="AI684">
        <v>34</v>
      </c>
      <c r="AJ684">
        <v>190</v>
      </c>
      <c r="AK684">
        <v>168</v>
      </c>
      <c r="AL684">
        <v>4.4000000000000004</v>
      </c>
      <c r="AM684">
        <v>174</v>
      </c>
      <c r="AN684" t="s">
        <v>155</v>
      </c>
      <c r="AO684">
        <v>2</v>
      </c>
      <c r="AP684" s="28">
        <v>0.92185185185185192</v>
      </c>
      <c r="AQ684">
        <v>47.159284999999997</v>
      </c>
      <c r="AR684">
        <v>-88.489644999999996</v>
      </c>
      <c r="AS684">
        <v>313.39999999999998</v>
      </c>
      <c r="AT684">
        <v>0.6</v>
      </c>
      <c r="AU684">
        <v>12</v>
      </c>
      <c r="AV684">
        <v>10</v>
      </c>
      <c r="AW684" t="s">
        <v>231</v>
      </c>
      <c r="AX684">
        <v>1.1000000000000001</v>
      </c>
      <c r="AY684">
        <v>1.7</v>
      </c>
      <c r="AZ684">
        <v>2</v>
      </c>
      <c r="BA684">
        <v>14.686999999999999</v>
      </c>
      <c r="BB684">
        <v>14.83</v>
      </c>
      <c r="BC684">
        <v>1.01</v>
      </c>
      <c r="BD684">
        <v>14.24</v>
      </c>
      <c r="BE684">
        <v>3046.9969999999998</v>
      </c>
      <c r="BF684">
        <v>64.626999999999995</v>
      </c>
      <c r="BG684">
        <v>0.33</v>
      </c>
      <c r="BH684">
        <v>1.6E-2</v>
      </c>
      <c r="BI684">
        <v>0.34599999999999997</v>
      </c>
      <c r="BJ684">
        <v>0.26</v>
      </c>
      <c r="BK684">
        <v>1.2E-2</v>
      </c>
      <c r="BL684">
        <v>0.27300000000000002</v>
      </c>
      <c r="BM684">
        <v>3.0512000000000001</v>
      </c>
      <c r="BQ684">
        <v>0</v>
      </c>
      <c r="BR684">
        <v>0.31556000000000001</v>
      </c>
      <c r="BS684">
        <v>-5</v>
      </c>
      <c r="BT684">
        <v>5.0000000000000001E-3</v>
      </c>
      <c r="BU684">
        <v>7.7114979999999997</v>
      </c>
      <c r="BV684">
        <v>0</v>
      </c>
      <c r="BW684" t="s">
        <v>155</v>
      </c>
      <c r="BX684">
        <v>0.78900000000000003</v>
      </c>
    </row>
    <row r="685" spans="1:76" x14ac:dyDescent="0.25">
      <c r="A685" s="26">
        <v>43530</v>
      </c>
      <c r="B685" s="29">
        <v>0.71337807870370373</v>
      </c>
      <c r="C685">
        <v>14.379</v>
      </c>
      <c r="D685">
        <v>0.59409999999999996</v>
      </c>
      <c r="E685">
        <v>5940.8474580000002</v>
      </c>
      <c r="F685">
        <v>14.9</v>
      </c>
      <c r="G685">
        <v>0.7</v>
      </c>
      <c r="H685">
        <v>398.2</v>
      </c>
      <c r="J685">
        <v>0</v>
      </c>
      <c r="K685">
        <v>0.87460000000000004</v>
      </c>
      <c r="L685">
        <v>12.5754</v>
      </c>
      <c r="M685">
        <v>0.51959999999999995</v>
      </c>
      <c r="N685">
        <v>13.0311</v>
      </c>
      <c r="O685">
        <v>0.61219999999999997</v>
      </c>
      <c r="P685">
        <v>13.6</v>
      </c>
      <c r="Q685">
        <v>10.284700000000001</v>
      </c>
      <c r="R685">
        <v>0.48320000000000002</v>
      </c>
      <c r="S685">
        <v>10.8</v>
      </c>
      <c r="T685">
        <v>398.19290000000001</v>
      </c>
      <c r="W685">
        <v>0</v>
      </c>
      <c r="X685">
        <v>0</v>
      </c>
      <c r="Y685">
        <v>11.4</v>
      </c>
      <c r="Z685">
        <v>858</v>
      </c>
      <c r="AA685">
        <v>843</v>
      </c>
      <c r="AB685">
        <v>845</v>
      </c>
      <c r="AC685">
        <v>90</v>
      </c>
      <c r="AD685">
        <v>18.18</v>
      </c>
      <c r="AE685">
        <v>0.42</v>
      </c>
      <c r="AF685">
        <v>982</v>
      </c>
      <c r="AG685">
        <v>-4</v>
      </c>
      <c r="AH685">
        <v>36</v>
      </c>
      <c r="AI685">
        <v>34</v>
      </c>
      <c r="AJ685">
        <v>190</v>
      </c>
      <c r="AK685">
        <v>168</v>
      </c>
      <c r="AL685">
        <v>4.4000000000000004</v>
      </c>
      <c r="AM685">
        <v>174</v>
      </c>
      <c r="AN685" t="s">
        <v>155</v>
      </c>
      <c r="AO685">
        <v>2</v>
      </c>
      <c r="AP685" s="28">
        <v>0.92186342592592585</v>
      </c>
      <c r="AQ685">
        <v>47.159289000000001</v>
      </c>
      <c r="AR685">
        <v>-88.489669000000006</v>
      </c>
      <c r="AS685">
        <v>313.5</v>
      </c>
      <c r="AT685">
        <v>2.6</v>
      </c>
      <c r="AU685">
        <v>12</v>
      </c>
      <c r="AV685">
        <v>10</v>
      </c>
      <c r="AW685" t="s">
        <v>231</v>
      </c>
      <c r="AX685">
        <v>1.1000000000000001</v>
      </c>
      <c r="AY685">
        <v>1.7467999999999999</v>
      </c>
      <c r="AZ685">
        <v>2.0468000000000002</v>
      </c>
      <c r="BA685">
        <v>14.686999999999999</v>
      </c>
      <c r="BB685">
        <v>14.73</v>
      </c>
      <c r="BC685">
        <v>1</v>
      </c>
      <c r="BD685">
        <v>14.342000000000001</v>
      </c>
      <c r="BE685">
        <v>3023.5940000000001</v>
      </c>
      <c r="BF685">
        <v>79.510000000000005</v>
      </c>
      <c r="BG685">
        <v>0.32800000000000001</v>
      </c>
      <c r="BH685">
        <v>1.4999999999999999E-2</v>
      </c>
      <c r="BI685">
        <v>0.34399999999999997</v>
      </c>
      <c r="BJ685">
        <v>0.25900000000000001</v>
      </c>
      <c r="BK685">
        <v>1.2E-2</v>
      </c>
      <c r="BL685">
        <v>0.27100000000000002</v>
      </c>
      <c r="BM685">
        <v>3.0402</v>
      </c>
      <c r="BQ685">
        <v>0</v>
      </c>
      <c r="BR685">
        <v>0.2374</v>
      </c>
      <c r="BS685">
        <v>-5</v>
      </c>
      <c r="BT685">
        <v>5.0000000000000001E-3</v>
      </c>
      <c r="BU685">
        <v>5.801463</v>
      </c>
      <c r="BV685">
        <v>0</v>
      </c>
      <c r="BW685" t="s">
        <v>155</v>
      </c>
      <c r="BX685">
        <v>0.78900000000000003</v>
      </c>
    </row>
    <row r="686" spans="1:76" x14ac:dyDescent="0.25">
      <c r="A686" s="26">
        <v>43530</v>
      </c>
      <c r="B686" s="29">
        <v>0.71338965277777777</v>
      </c>
      <c r="C686">
        <v>14.163</v>
      </c>
      <c r="D686">
        <v>0.80220000000000002</v>
      </c>
      <c r="E686">
        <v>8021.9768400000003</v>
      </c>
      <c r="F686">
        <v>15</v>
      </c>
      <c r="G686">
        <v>0.7</v>
      </c>
      <c r="H686">
        <v>421.8</v>
      </c>
      <c r="J686">
        <v>0</v>
      </c>
      <c r="K686">
        <v>0.87439999999999996</v>
      </c>
      <c r="L686">
        <v>12.3841</v>
      </c>
      <c r="M686">
        <v>0.70140000000000002</v>
      </c>
      <c r="N686">
        <v>13.1158</v>
      </c>
      <c r="O686">
        <v>0.61209999999999998</v>
      </c>
      <c r="P686">
        <v>13.7</v>
      </c>
      <c r="Q686">
        <v>10.3515</v>
      </c>
      <c r="R686">
        <v>0.48309999999999997</v>
      </c>
      <c r="S686">
        <v>10.8</v>
      </c>
      <c r="T686">
        <v>421.82569999999998</v>
      </c>
      <c r="W686">
        <v>0</v>
      </c>
      <c r="X686">
        <v>0</v>
      </c>
      <c r="Y686">
        <v>11.4</v>
      </c>
      <c r="Z686">
        <v>858</v>
      </c>
      <c r="AA686">
        <v>843</v>
      </c>
      <c r="AB686">
        <v>845</v>
      </c>
      <c r="AC686">
        <v>90</v>
      </c>
      <c r="AD686">
        <v>18.18</v>
      </c>
      <c r="AE686">
        <v>0.42</v>
      </c>
      <c r="AF686">
        <v>982</v>
      </c>
      <c r="AG686">
        <v>-4</v>
      </c>
      <c r="AH686">
        <v>36</v>
      </c>
      <c r="AI686">
        <v>34</v>
      </c>
      <c r="AJ686">
        <v>190</v>
      </c>
      <c r="AK686">
        <v>168</v>
      </c>
      <c r="AL686">
        <v>4.4000000000000004</v>
      </c>
      <c r="AM686">
        <v>174</v>
      </c>
      <c r="AN686" t="s">
        <v>155</v>
      </c>
      <c r="AO686">
        <v>2</v>
      </c>
      <c r="AP686" s="28">
        <v>0.921875</v>
      </c>
      <c r="AQ686">
        <v>47.159287999999997</v>
      </c>
      <c r="AR686">
        <v>-88.489715000000004</v>
      </c>
      <c r="AS686">
        <v>313.5</v>
      </c>
      <c r="AT686">
        <v>5.0999999999999996</v>
      </c>
      <c r="AU686">
        <v>12</v>
      </c>
      <c r="AV686">
        <v>10</v>
      </c>
      <c r="AW686" t="s">
        <v>231</v>
      </c>
      <c r="AX686">
        <v>1.2403999999999999</v>
      </c>
      <c r="AY686">
        <v>1.9403999999999999</v>
      </c>
      <c r="AZ686">
        <v>2.2871999999999999</v>
      </c>
      <c r="BA686">
        <v>14.686999999999999</v>
      </c>
      <c r="BB686">
        <v>14.71</v>
      </c>
      <c r="BC686">
        <v>1</v>
      </c>
      <c r="BD686">
        <v>14.366</v>
      </c>
      <c r="BE686">
        <v>2979.2</v>
      </c>
      <c r="BF686">
        <v>107.398</v>
      </c>
      <c r="BG686">
        <v>0.33</v>
      </c>
      <c r="BH686">
        <v>1.4999999999999999E-2</v>
      </c>
      <c r="BI686">
        <v>0.34599999999999997</v>
      </c>
      <c r="BJ686">
        <v>0.26100000000000001</v>
      </c>
      <c r="BK686">
        <v>1.2E-2</v>
      </c>
      <c r="BL686">
        <v>0.27300000000000002</v>
      </c>
      <c r="BM686">
        <v>3.2223999999999999</v>
      </c>
      <c r="BQ686">
        <v>0</v>
      </c>
      <c r="BR686">
        <v>9.5039999999999999E-2</v>
      </c>
      <c r="BS686">
        <v>-5</v>
      </c>
      <c r="BT686">
        <v>5.0000000000000001E-3</v>
      </c>
      <c r="BU686">
        <v>2.32254</v>
      </c>
      <c r="BV686">
        <v>0</v>
      </c>
      <c r="BW686" t="s">
        <v>155</v>
      </c>
      <c r="BX686">
        <v>0.78900000000000003</v>
      </c>
    </row>
    <row r="687" spans="1:76" x14ac:dyDescent="0.25">
      <c r="A687" s="26">
        <v>43530</v>
      </c>
      <c r="B687" s="29">
        <v>0.71340122685185181</v>
      </c>
      <c r="C687">
        <v>13.997999999999999</v>
      </c>
      <c r="D687">
        <v>1.0904</v>
      </c>
      <c r="E687">
        <v>10903.850129</v>
      </c>
      <c r="F687">
        <v>15.2</v>
      </c>
      <c r="G687">
        <v>0.7</v>
      </c>
      <c r="H687">
        <v>494</v>
      </c>
      <c r="J687">
        <v>0</v>
      </c>
      <c r="K687">
        <v>0.87309999999999999</v>
      </c>
      <c r="L687">
        <v>12.221299999999999</v>
      </c>
      <c r="M687">
        <v>0.95199999999999996</v>
      </c>
      <c r="N687">
        <v>13.2377</v>
      </c>
      <c r="O687">
        <v>0.61119999999999997</v>
      </c>
      <c r="P687">
        <v>13.8</v>
      </c>
      <c r="Q687">
        <v>10.447699999999999</v>
      </c>
      <c r="R687">
        <v>0.4824</v>
      </c>
      <c r="S687">
        <v>10.9</v>
      </c>
      <c r="T687">
        <v>494.01650000000001</v>
      </c>
      <c r="W687">
        <v>0</v>
      </c>
      <c r="X687">
        <v>0</v>
      </c>
      <c r="Y687">
        <v>11.4</v>
      </c>
      <c r="Z687">
        <v>858</v>
      </c>
      <c r="AA687">
        <v>843</v>
      </c>
      <c r="AB687">
        <v>845</v>
      </c>
      <c r="AC687">
        <v>90</v>
      </c>
      <c r="AD687">
        <v>18.18</v>
      </c>
      <c r="AE687">
        <v>0.42</v>
      </c>
      <c r="AF687">
        <v>982</v>
      </c>
      <c r="AG687">
        <v>-4</v>
      </c>
      <c r="AH687">
        <v>36</v>
      </c>
      <c r="AI687">
        <v>34</v>
      </c>
      <c r="AJ687">
        <v>190</v>
      </c>
      <c r="AK687">
        <v>168</v>
      </c>
      <c r="AL687">
        <v>4.4000000000000004</v>
      </c>
      <c r="AM687">
        <v>174</v>
      </c>
      <c r="AN687" t="s">
        <v>155</v>
      </c>
      <c r="AO687">
        <v>2</v>
      </c>
      <c r="AP687" s="28">
        <v>0.92188657407407415</v>
      </c>
      <c r="AQ687">
        <v>47.159266000000002</v>
      </c>
      <c r="AR687">
        <v>-88.489762999999996</v>
      </c>
      <c r="AS687">
        <v>313.3</v>
      </c>
      <c r="AT687">
        <v>7.4</v>
      </c>
      <c r="AU687">
        <v>12</v>
      </c>
      <c r="AV687">
        <v>10</v>
      </c>
      <c r="AW687" t="s">
        <v>231</v>
      </c>
      <c r="AX687">
        <v>1.7276</v>
      </c>
      <c r="AY687">
        <v>2.2404000000000002</v>
      </c>
      <c r="AZ687">
        <v>2.8744000000000001</v>
      </c>
      <c r="BA687">
        <v>14.686999999999999</v>
      </c>
      <c r="BB687">
        <v>14.55</v>
      </c>
      <c r="BC687">
        <v>0.99</v>
      </c>
      <c r="BD687">
        <v>14.536</v>
      </c>
      <c r="BE687">
        <v>2918.84</v>
      </c>
      <c r="BF687">
        <v>144.71299999999999</v>
      </c>
      <c r="BG687">
        <v>0.33100000000000002</v>
      </c>
      <c r="BH687">
        <v>1.4999999999999999E-2</v>
      </c>
      <c r="BI687">
        <v>0.34599999999999997</v>
      </c>
      <c r="BJ687">
        <v>0.26100000000000001</v>
      </c>
      <c r="BK687">
        <v>1.2E-2</v>
      </c>
      <c r="BL687">
        <v>0.27300000000000002</v>
      </c>
      <c r="BM687">
        <v>3.7467000000000001</v>
      </c>
      <c r="BQ687">
        <v>0</v>
      </c>
      <c r="BR687">
        <v>8.4799999999999997E-3</v>
      </c>
      <c r="BS687">
        <v>-5</v>
      </c>
      <c r="BT687">
        <v>5.0000000000000001E-3</v>
      </c>
      <c r="BU687">
        <v>0.20723</v>
      </c>
      <c r="BV687">
        <v>0</v>
      </c>
      <c r="BW687" t="s">
        <v>155</v>
      </c>
      <c r="BX687">
        <v>0.78900000000000003</v>
      </c>
    </row>
    <row r="688" spans="1:76" x14ac:dyDescent="0.25">
      <c r="A688" s="26">
        <v>43530</v>
      </c>
      <c r="B688" s="29">
        <v>0.71341280092592596</v>
      </c>
      <c r="C688">
        <v>13.935</v>
      </c>
      <c r="D688">
        <v>1.2186999999999999</v>
      </c>
      <c r="E688">
        <v>12187.226529</v>
      </c>
      <c r="F688">
        <v>15.7</v>
      </c>
      <c r="G688">
        <v>0.7</v>
      </c>
      <c r="H688">
        <v>560.1</v>
      </c>
      <c r="J688">
        <v>0</v>
      </c>
      <c r="K688">
        <v>0.87239999999999995</v>
      </c>
      <c r="L688">
        <v>12.1561</v>
      </c>
      <c r="M688">
        <v>1.0631999999999999</v>
      </c>
      <c r="N688">
        <v>13.7341</v>
      </c>
      <c r="O688">
        <v>0.61070000000000002</v>
      </c>
      <c r="P688">
        <v>14.3</v>
      </c>
      <c r="Q688">
        <v>10.839499999999999</v>
      </c>
      <c r="R688">
        <v>0.48199999999999998</v>
      </c>
      <c r="S688">
        <v>11.3</v>
      </c>
      <c r="T688">
        <v>560.0933</v>
      </c>
      <c r="W688">
        <v>0</v>
      </c>
      <c r="X688">
        <v>0</v>
      </c>
      <c r="Y688">
        <v>11.3</v>
      </c>
      <c r="Z688">
        <v>858</v>
      </c>
      <c r="AA688">
        <v>844</v>
      </c>
      <c r="AB688">
        <v>846</v>
      </c>
      <c r="AC688">
        <v>90</v>
      </c>
      <c r="AD688">
        <v>18.18</v>
      </c>
      <c r="AE688">
        <v>0.42</v>
      </c>
      <c r="AF688">
        <v>982</v>
      </c>
      <c r="AG688">
        <v>-4</v>
      </c>
      <c r="AH688">
        <v>35.119999999999997</v>
      </c>
      <c r="AI688">
        <v>34</v>
      </c>
      <c r="AJ688">
        <v>190</v>
      </c>
      <c r="AK688">
        <v>168</v>
      </c>
      <c r="AL688">
        <v>4.3</v>
      </c>
      <c r="AM688">
        <v>174</v>
      </c>
      <c r="AN688" t="s">
        <v>155</v>
      </c>
      <c r="AO688">
        <v>2</v>
      </c>
      <c r="AP688" s="28">
        <v>0.92189814814814808</v>
      </c>
      <c r="AQ688">
        <v>47.159218000000003</v>
      </c>
      <c r="AR688">
        <v>-88.489789000000002</v>
      </c>
      <c r="AS688">
        <v>313.3</v>
      </c>
      <c r="AT688">
        <v>9.6999999999999993</v>
      </c>
      <c r="AU688">
        <v>12</v>
      </c>
      <c r="AV688">
        <v>10</v>
      </c>
      <c r="AW688" t="s">
        <v>231</v>
      </c>
      <c r="AX688">
        <v>2.0064000000000002</v>
      </c>
      <c r="AY688">
        <v>1.7447999999999999</v>
      </c>
      <c r="AZ688">
        <v>2.7383999999999999</v>
      </c>
      <c r="BA688">
        <v>14.686999999999999</v>
      </c>
      <c r="BB688">
        <v>14.47</v>
      </c>
      <c r="BC688">
        <v>0.99</v>
      </c>
      <c r="BD688">
        <v>14.631</v>
      </c>
      <c r="BE688">
        <v>2891.732</v>
      </c>
      <c r="BF688">
        <v>160.96899999999999</v>
      </c>
      <c r="BG688">
        <v>0.34200000000000003</v>
      </c>
      <c r="BH688">
        <v>1.4999999999999999E-2</v>
      </c>
      <c r="BI688">
        <v>0.35699999999999998</v>
      </c>
      <c r="BJ688">
        <v>0.27</v>
      </c>
      <c r="BK688">
        <v>1.2E-2</v>
      </c>
      <c r="BL688">
        <v>0.28199999999999997</v>
      </c>
      <c r="BM688">
        <v>4.2309000000000001</v>
      </c>
      <c r="BQ688">
        <v>0</v>
      </c>
      <c r="BR688">
        <v>-2.2120000000000001E-2</v>
      </c>
      <c r="BS688">
        <v>-5</v>
      </c>
      <c r="BT688">
        <v>5.0000000000000001E-3</v>
      </c>
      <c r="BU688">
        <v>-0.54055799999999998</v>
      </c>
      <c r="BV688">
        <v>0</v>
      </c>
      <c r="BW688" t="s">
        <v>155</v>
      </c>
      <c r="BX688">
        <v>0.78900000000000003</v>
      </c>
    </row>
    <row r="689" spans="1:76" x14ac:dyDescent="0.25">
      <c r="A689" s="26">
        <v>43530</v>
      </c>
      <c r="B689" s="29">
        <v>0.71342437500000011</v>
      </c>
      <c r="C689">
        <v>13.919</v>
      </c>
      <c r="D689">
        <v>1.2471000000000001</v>
      </c>
      <c r="E689">
        <v>12471.483871</v>
      </c>
      <c r="F689">
        <v>16.399999999999999</v>
      </c>
      <c r="G689">
        <v>0.7</v>
      </c>
      <c r="H689">
        <v>615.5</v>
      </c>
      <c r="J689">
        <v>0</v>
      </c>
      <c r="K689">
        <v>0.87219999999999998</v>
      </c>
      <c r="L689">
        <v>12.140599999999999</v>
      </c>
      <c r="M689">
        <v>1.0878000000000001</v>
      </c>
      <c r="N689">
        <v>14.3414</v>
      </c>
      <c r="O689">
        <v>0.61050000000000004</v>
      </c>
      <c r="P689">
        <v>15</v>
      </c>
      <c r="Q689">
        <v>11.3188</v>
      </c>
      <c r="R689">
        <v>0.4819</v>
      </c>
      <c r="S689">
        <v>11.8</v>
      </c>
      <c r="T689">
        <v>615.52930000000003</v>
      </c>
      <c r="W689">
        <v>0</v>
      </c>
      <c r="X689">
        <v>0</v>
      </c>
      <c r="Y689">
        <v>11.4</v>
      </c>
      <c r="Z689">
        <v>857</v>
      </c>
      <c r="AA689">
        <v>843</v>
      </c>
      <c r="AB689">
        <v>845</v>
      </c>
      <c r="AC689">
        <v>90</v>
      </c>
      <c r="AD689">
        <v>18.18</v>
      </c>
      <c r="AE689">
        <v>0.42</v>
      </c>
      <c r="AF689">
        <v>982</v>
      </c>
      <c r="AG689">
        <v>-4</v>
      </c>
      <c r="AH689">
        <v>35.880000000000003</v>
      </c>
      <c r="AI689">
        <v>34</v>
      </c>
      <c r="AJ689">
        <v>190</v>
      </c>
      <c r="AK689">
        <v>168</v>
      </c>
      <c r="AL689">
        <v>4.4000000000000004</v>
      </c>
      <c r="AM689">
        <v>174</v>
      </c>
      <c r="AN689" t="s">
        <v>155</v>
      </c>
      <c r="AO689">
        <v>2</v>
      </c>
      <c r="AP689" s="28">
        <v>0.92190972222222223</v>
      </c>
      <c r="AQ689">
        <v>47.159149999999997</v>
      </c>
      <c r="AR689">
        <v>-88.489789999999999</v>
      </c>
      <c r="AS689">
        <v>313.39999999999998</v>
      </c>
      <c r="AT689">
        <v>12.7</v>
      </c>
      <c r="AU689">
        <v>12</v>
      </c>
      <c r="AV689">
        <v>11</v>
      </c>
      <c r="AW689" t="s">
        <v>232</v>
      </c>
      <c r="AX689">
        <v>1.9936</v>
      </c>
      <c r="AY689">
        <v>1.1404000000000001</v>
      </c>
      <c r="AZ689">
        <v>2.2871999999999999</v>
      </c>
      <c r="BA689">
        <v>14.686999999999999</v>
      </c>
      <c r="BB689">
        <v>14.45</v>
      </c>
      <c r="BC689">
        <v>0.98</v>
      </c>
      <c r="BD689">
        <v>14.651999999999999</v>
      </c>
      <c r="BE689">
        <v>2884.85</v>
      </c>
      <c r="BF689">
        <v>164.512</v>
      </c>
      <c r="BG689">
        <v>0.35699999999999998</v>
      </c>
      <c r="BH689">
        <v>1.4999999999999999E-2</v>
      </c>
      <c r="BI689">
        <v>0.372</v>
      </c>
      <c r="BJ689">
        <v>0.28199999999999997</v>
      </c>
      <c r="BK689">
        <v>1.2E-2</v>
      </c>
      <c r="BL689">
        <v>0.29399999999999998</v>
      </c>
      <c r="BM689">
        <v>4.6445999999999996</v>
      </c>
      <c r="BQ689">
        <v>0</v>
      </c>
      <c r="BR689">
        <v>-3.0280000000000001E-2</v>
      </c>
      <c r="BS689">
        <v>-5</v>
      </c>
      <c r="BT689">
        <v>5.0000000000000001E-3</v>
      </c>
      <c r="BU689">
        <v>-0.73996799999999996</v>
      </c>
      <c r="BV689">
        <v>0</v>
      </c>
      <c r="BW689" t="s">
        <v>155</v>
      </c>
      <c r="BX689">
        <v>0.78900000000000003</v>
      </c>
    </row>
    <row r="690" spans="1:76" x14ac:dyDescent="0.25">
      <c r="A690" s="26">
        <v>43530</v>
      </c>
      <c r="B690" s="29">
        <v>0.71343594907407404</v>
      </c>
      <c r="C690">
        <v>13.86</v>
      </c>
      <c r="D690">
        <v>1.3914</v>
      </c>
      <c r="E690">
        <v>13913.812765999999</v>
      </c>
      <c r="F690">
        <v>17.3</v>
      </c>
      <c r="G690">
        <v>0.7</v>
      </c>
      <c r="H690">
        <v>638.6</v>
      </c>
      <c r="J690">
        <v>0</v>
      </c>
      <c r="K690">
        <v>0.87139999999999995</v>
      </c>
      <c r="L690">
        <v>12.077199999999999</v>
      </c>
      <c r="M690">
        <v>1.2123999999999999</v>
      </c>
      <c r="N690">
        <v>15.097</v>
      </c>
      <c r="O690">
        <v>0.61</v>
      </c>
      <c r="P690">
        <v>15.7</v>
      </c>
      <c r="Q690">
        <v>11.9152</v>
      </c>
      <c r="R690">
        <v>0.48139999999999999</v>
      </c>
      <c r="S690">
        <v>12.4</v>
      </c>
      <c r="T690">
        <v>638.5992</v>
      </c>
      <c r="W690">
        <v>0</v>
      </c>
      <c r="X690">
        <v>0</v>
      </c>
      <c r="Y690">
        <v>11.4</v>
      </c>
      <c r="Z690">
        <v>857</v>
      </c>
      <c r="AA690">
        <v>843</v>
      </c>
      <c r="AB690">
        <v>845</v>
      </c>
      <c r="AC690">
        <v>90</v>
      </c>
      <c r="AD690">
        <v>18.18</v>
      </c>
      <c r="AE690">
        <v>0.42</v>
      </c>
      <c r="AF690">
        <v>982</v>
      </c>
      <c r="AG690">
        <v>-4</v>
      </c>
      <c r="AH690">
        <v>36</v>
      </c>
      <c r="AI690">
        <v>34</v>
      </c>
      <c r="AJ690">
        <v>190</v>
      </c>
      <c r="AK690">
        <v>168</v>
      </c>
      <c r="AL690">
        <v>4.4000000000000004</v>
      </c>
      <c r="AM690">
        <v>174</v>
      </c>
      <c r="AN690" t="s">
        <v>155</v>
      </c>
      <c r="AO690">
        <v>2</v>
      </c>
      <c r="AP690" s="28">
        <v>0.92192129629629627</v>
      </c>
      <c r="AQ690">
        <v>47.159072999999999</v>
      </c>
      <c r="AR690">
        <v>-88.489795000000001</v>
      </c>
      <c r="AS690">
        <v>313.5</v>
      </c>
      <c r="AT690">
        <v>15.9</v>
      </c>
      <c r="AU690">
        <v>12</v>
      </c>
      <c r="AV690">
        <v>11</v>
      </c>
      <c r="AW690" t="s">
        <v>232</v>
      </c>
      <c r="AX690">
        <v>1.7256</v>
      </c>
      <c r="AY690">
        <v>1.3468</v>
      </c>
      <c r="AZ690">
        <v>2.5</v>
      </c>
      <c r="BA690">
        <v>14.686999999999999</v>
      </c>
      <c r="BB690">
        <v>14.35</v>
      </c>
      <c r="BC690">
        <v>0.98</v>
      </c>
      <c r="BD690">
        <v>14.757999999999999</v>
      </c>
      <c r="BE690">
        <v>2856.0749999999998</v>
      </c>
      <c r="BF690">
        <v>182.49199999999999</v>
      </c>
      <c r="BG690">
        <v>0.374</v>
      </c>
      <c r="BH690">
        <v>1.4999999999999999E-2</v>
      </c>
      <c r="BI690">
        <v>0.38900000000000001</v>
      </c>
      <c r="BJ690">
        <v>0.29499999999999998</v>
      </c>
      <c r="BK690">
        <v>1.2E-2</v>
      </c>
      <c r="BL690">
        <v>0.307</v>
      </c>
      <c r="BM690">
        <v>4.7956000000000003</v>
      </c>
      <c r="BQ690">
        <v>0</v>
      </c>
      <c r="BR690">
        <v>-3.4520000000000002E-2</v>
      </c>
      <c r="BS690">
        <v>-5</v>
      </c>
      <c r="BT690">
        <v>5.0000000000000001E-3</v>
      </c>
      <c r="BU690">
        <v>-0.84358299999999997</v>
      </c>
      <c r="BV690">
        <v>0</v>
      </c>
      <c r="BW690" t="s">
        <v>155</v>
      </c>
      <c r="BX690">
        <v>0.78900000000000003</v>
      </c>
    </row>
    <row r="691" spans="1:76" x14ac:dyDescent="0.25">
      <c r="A691" s="26">
        <v>43530</v>
      </c>
      <c r="B691" s="29">
        <v>0.71344752314814819</v>
      </c>
      <c r="C691">
        <v>13.66</v>
      </c>
      <c r="D691">
        <v>1.6346000000000001</v>
      </c>
      <c r="E691">
        <v>16345.872093</v>
      </c>
      <c r="F691">
        <v>18.2</v>
      </c>
      <c r="G691">
        <v>0.7</v>
      </c>
      <c r="H691">
        <v>669.7</v>
      </c>
      <c r="J691">
        <v>0</v>
      </c>
      <c r="K691">
        <v>0.87080000000000002</v>
      </c>
      <c r="L691">
        <v>11.894600000000001</v>
      </c>
      <c r="M691">
        <v>1.4233</v>
      </c>
      <c r="N691">
        <v>15.883699999999999</v>
      </c>
      <c r="O691">
        <v>0.60950000000000004</v>
      </c>
      <c r="P691">
        <v>16.5</v>
      </c>
      <c r="Q691">
        <v>12.536099999999999</v>
      </c>
      <c r="R691">
        <v>0.48110000000000003</v>
      </c>
      <c r="S691">
        <v>13</v>
      </c>
      <c r="T691">
        <v>669.66809999999998</v>
      </c>
      <c r="W691">
        <v>0</v>
      </c>
      <c r="X691">
        <v>0</v>
      </c>
      <c r="Y691">
        <v>11.4</v>
      </c>
      <c r="Z691">
        <v>857</v>
      </c>
      <c r="AA691">
        <v>843</v>
      </c>
      <c r="AB691">
        <v>845</v>
      </c>
      <c r="AC691">
        <v>90</v>
      </c>
      <c r="AD691">
        <v>18.18</v>
      </c>
      <c r="AE691">
        <v>0.42</v>
      </c>
      <c r="AF691">
        <v>982</v>
      </c>
      <c r="AG691">
        <v>-4</v>
      </c>
      <c r="AH691">
        <v>36</v>
      </c>
      <c r="AI691">
        <v>34</v>
      </c>
      <c r="AJ691">
        <v>190</v>
      </c>
      <c r="AK691">
        <v>168.9</v>
      </c>
      <c r="AL691">
        <v>4.4000000000000004</v>
      </c>
      <c r="AM691">
        <v>174</v>
      </c>
      <c r="AN691" t="s">
        <v>155</v>
      </c>
      <c r="AO691">
        <v>2</v>
      </c>
      <c r="AP691" s="28">
        <v>0.92193287037037042</v>
      </c>
      <c r="AQ691">
        <v>47.158993000000002</v>
      </c>
      <c r="AR691">
        <v>-88.489808999999994</v>
      </c>
      <c r="AS691">
        <v>313.8</v>
      </c>
      <c r="AT691">
        <v>18.100000000000001</v>
      </c>
      <c r="AU691">
        <v>12</v>
      </c>
      <c r="AV691">
        <v>11</v>
      </c>
      <c r="AW691" t="s">
        <v>232</v>
      </c>
      <c r="AX691">
        <v>1.3468</v>
      </c>
      <c r="AY691">
        <v>1.5404</v>
      </c>
      <c r="AZ691">
        <v>2.5935999999999999</v>
      </c>
      <c r="BA691">
        <v>14.686999999999999</v>
      </c>
      <c r="BB691">
        <v>14.28</v>
      </c>
      <c r="BC691">
        <v>0.97</v>
      </c>
      <c r="BD691">
        <v>14.842000000000001</v>
      </c>
      <c r="BE691">
        <v>2806.2669999999998</v>
      </c>
      <c r="BF691">
        <v>213.72900000000001</v>
      </c>
      <c r="BG691">
        <v>0.39200000000000002</v>
      </c>
      <c r="BH691">
        <v>1.4999999999999999E-2</v>
      </c>
      <c r="BI691">
        <v>0.40699999999999997</v>
      </c>
      <c r="BJ691">
        <v>0.31</v>
      </c>
      <c r="BK691">
        <v>1.2E-2</v>
      </c>
      <c r="BL691">
        <v>0.32200000000000001</v>
      </c>
      <c r="BM691">
        <v>5.0171000000000001</v>
      </c>
      <c r="BQ691">
        <v>0</v>
      </c>
      <c r="BR691">
        <v>-3.764E-2</v>
      </c>
      <c r="BS691">
        <v>-5</v>
      </c>
      <c r="BT691">
        <v>5.0000000000000001E-3</v>
      </c>
      <c r="BU691">
        <v>-0.91982799999999998</v>
      </c>
      <c r="BV691">
        <v>0</v>
      </c>
      <c r="BW691" t="s">
        <v>155</v>
      </c>
      <c r="BX691">
        <v>0.78900000000000003</v>
      </c>
    </row>
    <row r="692" spans="1:76" x14ac:dyDescent="0.25">
      <c r="A692" s="26">
        <v>43530</v>
      </c>
      <c r="B692" s="29">
        <v>0.71345909722222223</v>
      </c>
      <c r="C692">
        <v>13.66</v>
      </c>
      <c r="D692">
        <v>1.6669</v>
      </c>
      <c r="E692">
        <v>16668.920986000001</v>
      </c>
      <c r="F692">
        <v>18.600000000000001</v>
      </c>
      <c r="G692">
        <v>0.7</v>
      </c>
      <c r="H692">
        <v>708.4</v>
      </c>
      <c r="J692">
        <v>0</v>
      </c>
      <c r="K692">
        <v>0.87050000000000005</v>
      </c>
      <c r="L692">
        <v>11.890700000000001</v>
      </c>
      <c r="M692">
        <v>1.4510000000000001</v>
      </c>
      <c r="N692">
        <v>16.1751</v>
      </c>
      <c r="O692">
        <v>0.60929999999999995</v>
      </c>
      <c r="P692">
        <v>16.8</v>
      </c>
      <c r="Q692">
        <v>12.766</v>
      </c>
      <c r="R692">
        <v>0.48089999999999999</v>
      </c>
      <c r="S692">
        <v>13.2</v>
      </c>
      <c r="T692">
        <v>708.43880000000001</v>
      </c>
      <c r="W692">
        <v>0</v>
      </c>
      <c r="X692">
        <v>0</v>
      </c>
      <c r="Y692">
        <v>11.4</v>
      </c>
      <c r="Z692">
        <v>856</v>
      </c>
      <c r="AA692">
        <v>842</v>
      </c>
      <c r="AB692">
        <v>845</v>
      </c>
      <c r="AC692">
        <v>90</v>
      </c>
      <c r="AD692">
        <v>18.18</v>
      </c>
      <c r="AE692">
        <v>0.42</v>
      </c>
      <c r="AF692">
        <v>982</v>
      </c>
      <c r="AG692">
        <v>-4</v>
      </c>
      <c r="AH692">
        <v>36</v>
      </c>
      <c r="AI692">
        <v>34</v>
      </c>
      <c r="AJ692">
        <v>190</v>
      </c>
      <c r="AK692">
        <v>169</v>
      </c>
      <c r="AL692">
        <v>4.5</v>
      </c>
      <c r="AM692">
        <v>174</v>
      </c>
      <c r="AN692" t="s">
        <v>155</v>
      </c>
      <c r="AO692">
        <v>2</v>
      </c>
      <c r="AP692" s="28">
        <v>0.92194444444444434</v>
      </c>
      <c r="AQ692">
        <v>47.158912999999998</v>
      </c>
      <c r="AR692">
        <v>-88.489823000000001</v>
      </c>
      <c r="AS692">
        <v>314</v>
      </c>
      <c r="AT692">
        <v>19</v>
      </c>
      <c r="AU692">
        <v>12</v>
      </c>
      <c r="AV692">
        <v>11</v>
      </c>
      <c r="AW692" t="s">
        <v>232</v>
      </c>
      <c r="AX692">
        <v>1.4936</v>
      </c>
      <c r="AY692">
        <v>1.7467999999999999</v>
      </c>
      <c r="AZ692">
        <v>2.7936000000000001</v>
      </c>
      <c r="BA692">
        <v>14.686999999999999</v>
      </c>
      <c r="BB692">
        <v>14.24</v>
      </c>
      <c r="BC692">
        <v>0.97</v>
      </c>
      <c r="BD692">
        <v>14.88</v>
      </c>
      <c r="BE692">
        <v>2799.549</v>
      </c>
      <c r="BF692">
        <v>217.43100000000001</v>
      </c>
      <c r="BG692">
        <v>0.39900000000000002</v>
      </c>
      <c r="BH692">
        <v>1.4999999999999999E-2</v>
      </c>
      <c r="BI692">
        <v>0.41399999999999998</v>
      </c>
      <c r="BJ692">
        <v>0.315</v>
      </c>
      <c r="BK692">
        <v>1.2E-2</v>
      </c>
      <c r="BL692">
        <v>0.32700000000000001</v>
      </c>
      <c r="BM692">
        <v>5.2965999999999998</v>
      </c>
      <c r="BQ692">
        <v>0</v>
      </c>
      <c r="BR692">
        <v>-3.6240000000000001E-2</v>
      </c>
      <c r="BS692">
        <v>-5</v>
      </c>
      <c r="BT692">
        <v>5.0000000000000001E-3</v>
      </c>
      <c r="BU692">
        <v>-0.88561500000000004</v>
      </c>
      <c r="BV692">
        <v>0</v>
      </c>
      <c r="BW692" t="s">
        <v>155</v>
      </c>
      <c r="BX692">
        <v>0.78900000000000003</v>
      </c>
    </row>
    <row r="693" spans="1:76" x14ac:dyDescent="0.25">
      <c r="A693" s="26">
        <v>43530</v>
      </c>
      <c r="B693" s="29">
        <v>0.71347067129629627</v>
      </c>
      <c r="C693">
        <v>14.061</v>
      </c>
      <c r="D693">
        <v>0.93779999999999997</v>
      </c>
      <c r="E693">
        <v>9377.6366560000006</v>
      </c>
      <c r="F693">
        <v>18.8</v>
      </c>
      <c r="G693">
        <v>0.7</v>
      </c>
      <c r="H693">
        <v>613.4</v>
      </c>
      <c r="J693">
        <v>0</v>
      </c>
      <c r="K693">
        <v>0.87380000000000002</v>
      </c>
      <c r="L693">
        <v>12.286300000000001</v>
      </c>
      <c r="M693">
        <v>0.81940000000000002</v>
      </c>
      <c r="N693">
        <v>16.411899999999999</v>
      </c>
      <c r="O693">
        <v>0.61170000000000002</v>
      </c>
      <c r="P693">
        <v>17</v>
      </c>
      <c r="Q693">
        <v>12.9529</v>
      </c>
      <c r="R693">
        <v>0.48280000000000001</v>
      </c>
      <c r="S693">
        <v>13.4</v>
      </c>
      <c r="T693">
        <v>613.42489999999998</v>
      </c>
      <c r="W693">
        <v>0</v>
      </c>
      <c r="X693">
        <v>0</v>
      </c>
      <c r="Y693">
        <v>11.4</v>
      </c>
      <c r="Z693">
        <v>856</v>
      </c>
      <c r="AA693">
        <v>842</v>
      </c>
      <c r="AB693">
        <v>846</v>
      </c>
      <c r="AC693">
        <v>90</v>
      </c>
      <c r="AD693">
        <v>18.18</v>
      </c>
      <c r="AE693">
        <v>0.42</v>
      </c>
      <c r="AF693">
        <v>982</v>
      </c>
      <c r="AG693">
        <v>-4</v>
      </c>
      <c r="AH693">
        <v>36</v>
      </c>
      <c r="AI693">
        <v>34</v>
      </c>
      <c r="AJ693">
        <v>190</v>
      </c>
      <c r="AK693">
        <v>168.1</v>
      </c>
      <c r="AL693">
        <v>4.4000000000000004</v>
      </c>
      <c r="AM693">
        <v>174</v>
      </c>
      <c r="AN693" t="s">
        <v>155</v>
      </c>
      <c r="AO693">
        <v>2</v>
      </c>
      <c r="AP693" s="28">
        <v>0.92195601851851849</v>
      </c>
      <c r="AQ693">
        <v>47.158836999999998</v>
      </c>
      <c r="AR693">
        <v>-88.489835999999997</v>
      </c>
      <c r="AS693">
        <v>314.10000000000002</v>
      </c>
      <c r="AT693">
        <v>19.100000000000001</v>
      </c>
      <c r="AU693">
        <v>12</v>
      </c>
      <c r="AV693">
        <v>11</v>
      </c>
      <c r="AW693" t="s">
        <v>232</v>
      </c>
      <c r="AX693">
        <v>1.4128000000000001</v>
      </c>
      <c r="AY693">
        <v>1.8</v>
      </c>
      <c r="AZ693">
        <v>2.5724</v>
      </c>
      <c r="BA693">
        <v>14.686999999999999</v>
      </c>
      <c r="BB693">
        <v>14.64</v>
      </c>
      <c r="BC693">
        <v>1</v>
      </c>
      <c r="BD693">
        <v>14.44</v>
      </c>
      <c r="BE693">
        <v>2946.8049999999998</v>
      </c>
      <c r="BF693">
        <v>125.09</v>
      </c>
      <c r="BG693">
        <v>0.41199999999999998</v>
      </c>
      <c r="BH693">
        <v>1.4999999999999999E-2</v>
      </c>
      <c r="BI693">
        <v>0.42799999999999999</v>
      </c>
      <c r="BJ693">
        <v>0.32500000000000001</v>
      </c>
      <c r="BK693">
        <v>1.2E-2</v>
      </c>
      <c r="BL693">
        <v>0.33700000000000002</v>
      </c>
      <c r="BM693">
        <v>4.6719999999999997</v>
      </c>
      <c r="BQ693">
        <v>0</v>
      </c>
      <c r="BR693">
        <v>-3.8640000000000001E-2</v>
      </c>
      <c r="BS693">
        <v>-5</v>
      </c>
      <c r="BT693">
        <v>5.8799999999999998E-3</v>
      </c>
      <c r="BU693">
        <v>-0.94426500000000002</v>
      </c>
      <c r="BV693">
        <v>0</v>
      </c>
      <c r="BW693" t="s">
        <v>155</v>
      </c>
      <c r="BX693">
        <v>0.78900000000000003</v>
      </c>
    </row>
    <row r="694" spans="1:76" x14ac:dyDescent="0.25">
      <c r="A694" s="26">
        <v>43530</v>
      </c>
      <c r="B694" s="29">
        <v>0.7134822453703703</v>
      </c>
      <c r="C694">
        <v>14.265000000000001</v>
      </c>
      <c r="D694">
        <v>0.62829999999999997</v>
      </c>
      <c r="E694">
        <v>6282.7813500000002</v>
      </c>
      <c r="F694">
        <v>18.899999999999999</v>
      </c>
      <c r="G694">
        <v>0.7</v>
      </c>
      <c r="H694">
        <v>472.5</v>
      </c>
      <c r="J694">
        <v>0</v>
      </c>
      <c r="K694">
        <v>0.87509999999999999</v>
      </c>
      <c r="L694">
        <v>12.483499999999999</v>
      </c>
      <c r="M694">
        <v>0.54979999999999996</v>
      </c>
      <c r="N694">
        <v>16.523099999999999</v>
      </c>
      <c r="O694">
        <v>0.61260000000000003</v>
      </c>
      <c r="P694">
        <v>17.100000000000001</v>
      </c>
      <c r="Q694">
        <v>13.040699999999999</v>
      </c>
      <c r="R694">
        <v>0.48349999999999999</v>
      </c>
      <c r="S694">
        <v>13.5</v>
      </c>
      <c r="T694">
        <v>472.47210000000001</v>
      </c>
      <c r="W694">
        <v>0</v>
      </c>
      <c r="X694">
        <v>0</v>
      </c>
      <c r="Y694">
        <v>11.4</v>
      </c>
      <c r="Z694">
        <v>856</v>
      </c>
      <c r="AA694">
        <v>842</v>
      </c>
      <c r="AB694">
        <v>846</v>
      </c>
      <c r="AC694">
        <v>90</v>
      </c>
      <c r="AD694">
        <v>18.18</v>
      </c>
      <c r="AE694">
        <v>0.42</v>
      </c>
      <c r="AF694">
        <v>982</v>
      </c>
      <c r="AG694">
        <v>-4</v>
      </c>
      <c r="AH694">
        <v>36</v>
      </c>
      <c r="AI694">
        <v>34</v>
      </c>
      <c r="AJ694">
        <v>190</v>
      </c>
      <c r="AK694">
        <v>168</v>
      </c>
      <c r="AL694">
        <v>4.5</v>
      </c>
      <c r="AM694">
        <v>174</v>
      </c>
      <c r="AN694" t="s">
        <v>155</v>
      </c>
      <c r="AO694">
        <v>2</v>
      </c>
      <c r="AP694" s="28">
        <v>0.92196759259259264</v>
      </c>
      <c r="AQ694">
        <v>47.158768000000002</v>
      </c>
      <c r="AR694">
        <v>-88.489847999999995</v>
      </c>
      <c r="AS694">
        <v>314.2</v>
      </c>
      <c r="AT694">
        <v>18.3</v>
      </c>
      <c r="AU694">
        <v>12</v>
      </c>
      <c r="AV694">
        <v>11</v>
      </c>
      <c r="AW694" t="s">
        <v>232</v>
      </c>
      <c r="AX694">
        <v>1.3404</v>
      </c>
      <c r="AY694">
        <v>1.8468</v>
      </c>
      <c r="AZ694">
        <v>2.3403999999999998</v>
      </c>
      <c r="BA694">
        <v>14.686999999999999</v>
      </c>
      <c r="BB694">
        <v>14.79</v>
      </c>
      <c r="BC694">
        <v>1.01</v>
      </c>
      <c r="BD694">
        <v>14.273999999999999</v>
      </c>
      <c r="BE694">
        <v>3013.9810000000002</v>
      </c>
      <c r="BF694">
        <v>84.486000000000004</v>
      </c>
      <c r="BG694">
        <v>0.41799999999999998</v>
      </c>
      <c r="BH694">
        <v>1.4999999999999999E-2</v>
      </c>
      <c r="BI694">
        <v>0.433</v>
      </c>
      <c r="BJ694">
        <v>0.33</v>
      </c>
      <c r="BK694">
        <v>1.2E-2</v>
      </c>
      <c r="BL694">
        <v>0.34200000000000003</v>
      </c>
      <c r="BM694">
        <v>3.6223999999999998</v>
      </c>
      <c r="BQ694">
        <v>0</v>
      </c>
      <c r="BR694">
        <v>-3.6360000000000003E-2</v>
      </c>
      <c r="BS694">
        <v>-5</v>
      </c>
      <c r="BT694">
        <v>5.1200000000000004E-3</v>
      </c>
      <c r="BU694">
        <v>-0.888548</v>
      </c>
      <c r="BV694">
        <v>0</v>
      </c>
      <c r="BW694" t="s">
        <v>155</v>
      </c>
      <c r="BX694">
        <v>0.78900000000000003</v>
      </c>
    </row>
    <row r="695" spans="1:76" x14ac:dyDescent="0.25">
      <c r="A695" s="26">
        <v>43530</v>
      </c>
      <c r="B695" s="29">
        <v>0.71349381944444445</v>
      </c>
      <c r="C695">
        <v>14.287000000000001</v>
      </c>
      <c r="D695">
        <v>0.4541</v>
      </c>
      <c r="E695">
        <v>4540.9044370000001</v>
      </c>
      <c r="F695">
        <v>18.899999999999999</v>
      </c>
      <c r="G695">
        <v>0.7</v>
      </c>
      <c r="H695">
        <v>376</v>
      </c>
      <c r="J695">
        <v>0</v>
      </c>
      <c r="K695">
        <v>0.87649999999999995</v>
      </c>
      <c r="L695">
        <v>12.5227</v>
      </c>
      <c r="M695">
        <v>0.39800000000000002</v>
      </c>
      <c r="N695">
        <v>16.566099999999999</v>
      </c>
      <c r="O695">
        <v>0.61360000000000003</v>
      </c>
      <c r="P695">
        <v>17.2</v>
      </c>
      <c r="Q695">
        <v>13.0746</v>
      </c>
      <c r="R695">
        <v>0.48420000000000002</v>
      </c>
      <c r="S695">
        <v>13.6</v>
      </c>
      <c r="T695">
        <v>375.9599</v>
      </c>
      <c r="W695">
        <v>0</v>
      </c>
      <c r="X695">
        <v>0</v>
      </c>
      <c r="Y695">
        <v>11.4</v>
      </c>
      <c r="Z695">
        <v>856</v>
      </c>
      <c r="AA695">
        <v>842</v>
      </c>
      <c r="AB695">
        <v>844</v>
      </c>
      <c r="AC695">
        <v>90</v>
      </c>
      <c r="AD695">
        <v>18.18</v>
      </c>
      <c r="AE695">
        <v>0.42</v>
      </c>
      <c r="AF695">
        <v>982</v>
      </c>
      <c r="AG695">
        <v>-4</v>
      </c>
      <c r="AH695">
        <v>36</v>
      </c>
      <c r="AI695">
        <v>34</v>
      </c>
      <c r="AJ695">
        <v>190</v>
      </c>
      <c r="AK695">
        <v>168</v>
      </c>
      <c r="AL695">
        <v>4.5</v>
      </c>
      <c r="AM695">
        <v>174</v>
      </c>
      <c r="AN695" t="s">
        <v>155</v>
      </c>
      <c r="AO695">
        <v>2</v>
      </c>
      <c r="AP695" s="28">
        <v>0.92197916666666668</v>
      </c>
      <c r="AQ695">
        <v>47.158707999999997</v>
      </c>
      <c r="AR695">
        <v>-88.489858999999996</v>
      </c>
      <c r="AS695">
        <v>314</v>
      </c>
      <c r="AT695">
        <v>16.7</v>
      </c>
      <c r="AU695">
        <v>12</v>
      </c>
      <c r="AV695">
        <v>11</v>
      </c>
      <c r="AW695" t="s">
        <v>232</v>
      </c>
      <c r="AX695">
        <v>1.5468</v>
      </c>
      <c r="AY695">
        <v>1.4787999999999999</v>
      </c>
      <c r="AZ695">
        <v>2.5</v>
      </c>
      <c r="BA695">
        <v>14.686999999999999</v>
      </c>
      <c r="BB695">
        <v>14.97</v>
      </c>
      <c r="BC695">
        <v>1.02</v>
      </c>
      <c r="BD695">
        <v>14.089</v>
      </c>
      <c r="BE695">
        <v>3052.06</v>
      </c>
      <c r="BF695">
        <v>61.741</v>
      </c>
      <c r="BG695">
        <v>0.42299999999999999</v>
      </c>
      <c r="BH695">
        <v>1.6E-2</v>
      </c>
      <c r="BI695">
        <v>0.438</v>
      </c>
      <c r="BJ695">
        <v>0.33400000000000002</v>
      </c>
      <c r="BK695">
        <v>1.2E-2</v>
      </c>
      <c r="BL695">
        <v>0.34599999999999997</v>
      </c>
      <c r="BM695">
        <v>2.9097</v>
      </c>
      <c r="BQ695">
        <v>0</v>
      </c>
      <c r="BR695">
        <v>-3.8640000000000001E-2</v>
      </c>
      <c r="BS695">
        <v>-5</v>
      </c>
      <c r="BT695">
        <v>5.0000000000000001E-3</v>
      </c>
      <c r="BU695">
        <v>-0.94426500000000002</v>
      </c>
      <c r="BV695">
        <v>0</v>
      </c>
      <c r="BW695" t="s">
        <v>155</v>
      </c>
      <c r="BX695">
        <v>0.78900000000000003</v>
      </c>
    </row>
    <row r="696" spans="1:76" x14ac:dyDescent="0.25">
      <c r="A696" s="26">
        <v>43530</v>
      </c>
      <c r="B696" s="29">
        <v>0.7135053935185186</v>
      </c>
      <c r="C696">
        <v>14.298</v>
      </c>
      <c r="D696">
        <v>0.55069999999999997</v>
      </c>
      <c r="E696">
        <v>5507.2817960000002</v>
      </c>
      <c r="F696">
        <v>18.899999999999999</v>
      </c>
      <c r="G696">
        <v>0.7</v>
      </c>
      <c r="H696">
        <v>326.2</v>
      </c>
      <c r="J696">
        <v>0</v>
      </c>
      <c r="K696">
        <v>0.87560000000000004</v>
      </c>
      <c r="L696">
        <v>12.5198</v>
      </c>
      <c r="M696">
        <v>0.48220000000000002</v>
      </c>
      <c r="N696">
        <v>16.549099999999999</v>
      </c>
      <c r="O696">
        <v>0.6129</v>
      </c>
      <c r="P696">
        <v>17.2</v>
      </c>
      <c r="Q696">
        <v>13.061199999999999</v>
      </c>
      <c r="R696">
        <v>0.48370000000000002</v>
      </c>
      <c r="S696">
        <v>13.5</v>
      </c>
      <c r="T696">
        <v>326.1927</v>
      </c>
      <c r="W696">
        <v>0</v>
      </c>
      <c r="X696">
        <v>0</v>
      </c>
      <c r="Y696">
        <v>11.4</v>
      </c>
      <c r="Z696">
        <v>856</v>
      </c>
      <c r="AA696">
        <v>842</v>
      </c>
      <c r="AB696">
        <v>844</v>
      </c>
      <c r="AC696">
        <v>90</v>
      </c>
      <c r="AD696">
        <v>18.18</v>
      </c>
      <c r="AE696">
        <v>0.42</v>
      </c>
      <c r="AF696">
        <v>982</v>
      </c>
      <c r="AG696">
        <v>-4</v>
      </c>
      <c r="AH696">
        <v>36</v>
      </c>
      <c r="AI696">
        <v>34</v>
      </c>
      <c r="AJ696">
        <v>190</v>
      </c>
      <c r="AK696">
        <v>168.9</v>
      </c>
      <c r="AL696">
        <v>4.4000000000000004</v>
      </c>
      <c r="AM696">
        <v>174</v>
      </c>
      <c r="AN696" t="s">
        <v>155</v>
      </c>
      <c r="AO696">
        <v>2</v>
      </c>
      <c r="AP696" s="28">
        <v>0.92199074074074072</v>
      </c>
      <c r="AQ696">
        <v>47.158655000000003</v>
      </c>
      <c r="AR696">
        <v>-88.489869999999996</v>
      </c>
      <c r="AS696">
        <v>313.89999999999998</v>
      </c>
      <c r="AT696">
        <v>15</v>
      </c>
      <c r="AU696">
        <v>12</v>
      </c>
      <c r="AV696">
        <v>11</v>
      </c>
      <c r="AW696" t="s">
        <v>232</v>
      </c>
      <c r="AX696">
        <v>1.6468</v>
      </c>
      <c r="AY696">
        <v>1.1404000000000001</v>
      </c>
      <c r="AZ696">
        <v>2.5935999999999999</v>
      </c>
      <c r="BA696">
        <v>14.686999999999999</v>
      </c>
      <c r="BB696">
        <v>14.86</v>
      </c>
      <c r="BC696">
        <v>1.01</v>
      </c>
      <c r="BD696">
        <v>14.205</v>
      </c>
      <c r="BE696">
        <v>3033.4250000000002</v>
      </c>
      <c r="BF696">
        <v>74.364000000000004</v>
      </c>
      <c r="BG696">
        <v>0.42</v>
      </c>
      <c r="BH696">
        <v>1.6E-2</v>
      </c>
      <c r="BI696">
        <v>0.435</v>
      </c>
      <c r="BJ696">
        <v>0.33100000000000002</v>
      </c>
      <c r="BK696">
        <v>1.2E-2</v>
      </c>
      <c r="BL696">
        <v>0.34399999999999997</v>
      </c>
      <c r="BM696">
        <v>2.5097</v>
      </c>
      <c r="BQ696">
        <v>0</v>
      </c>
      <c r="BR696">
        <v>-3.8121000000000002E-2</v>
      </c>
      <c r="BS696">
        <v>-5</v>
      </c>
      <c r="BT696">
        <v>5.8789999999999997E-3</v>
      </c>
      <c r="BU696">
        <v>-0.93157900000000005</v>
      </c>
      <c r="BV696">
        <v>0</v>
      </c>
      <c r="BW696" t="s">
        <v>155</v>
      </c>
      <c r="BX696">
        <v>0.78900000000000003</v>
      </c>
    </row>
    <row r="697" spans="1:76" x14ac:dyDescent="0.25">
      <c r="A697" s="26">
        <v>43530</v>
      </c>
      <c r="B697" s="29">
        <v>0.71351696759259253</v>
      </c>
      <c r="C697">
        <v>14.29</v>
      </c>
      <c r="D697">
        <v>0.67</v>
      </c>
      <c r="E697">
        <v>6700.0083260000001</v>
      </c>
      <c r="F697">
        <v>18.8</v>
      </c>
      <c r="G697">
        <v>0.7</v>
      </c>
      <c r="H697">
        <v>328.4</v>
      </c>
      <c r="J697">
        <v>0</v>
      </c>
      <c r="K697">
        <v>0.87470000000000003</v>
      </c>
      <c r="L697">
        <v>12.498799999999999</v>
      </c>
      <c r="M697">
        <v>0.58599999999999997</v>
      </c>
      <c r="N697">
        <v>16.4603</v>
      </c>
      <c r="O697">
        <v>0.61229999999999996</v>
      </c>
      <c r="P697">
        <v>17.100000000000001</v>
      </c>
      <c r="Q697">
        <v>12.991199999999999</v>
      </c>
      <c r="R697">
        <v>0.48320000000000002</v>
      </c>
      <c r="S697">
        <v>13.5</v>
      </c>
      <c r="T697">
        <v>328.37900000000002</v>
      </c>
      <c r="W697">
        <v>0</v>
      </c>
      <c r="X697">
        <v>0</v>
      </c>
      <c r="Y697">
        <v>11.4</v>
      </c>
      <c r="Z697">
        <v>855</v>
      </c>
      <c r="AA697">
        <v>842</v>
      </c>
      <c r="AB697">
        <v>844</v>
      </c>
      <c r="AC697">
        <v>90</v>
      </c>
      <c r="AD697">
        <v>18.18</v>
      </c>
      <c r="AE697">
        <v>0.42</v>
      </c>
      <c r="AF697">
        <v>982</v>
      </c>
      <c r="AG697">
        <v>-4</v>
      </c>
      <c r="AH697">
        <v>36</v>
      </c>
      <c r="AI697">
        <v>34</v>
      </c>
      <c r="AJ697">
        <v>190</v>
      </c>
      <c r="AK697">
        <v>169</v>
      </c>
      <c r="AL697">
        <v>4.4000000000000004</v>
      </c>
      <c r="AM697">
        <v>174</v>
      </c>
      <c r="AN697" t="s">
        <v>155</v>
      </c>
      <c r="AO697">
        <v>2</v>
      </c>
      <c r="AP697" s="28">
        <v>0.92200231481481476</v>
      </c>
      <c r="AQ697">
        <v>47.158603999999997</v>
      </c>
      <c r="AR697">
        <v>-88.489881999999994</v>
      </c>
      <c r="AS697">
        <v>314</v>
      </c>
      <c r="AT697">
        <v>13.7</v>
      </c>
      <c r="AU697">
        <v>12</v>
      </c>
      <c r="AV697">
        <v>10</v>
      </c>
      <c r="AW697" t="s">
        <v>233</v>
      </c>
      <c r="AX697">
        <v>1.3255999999999999</v>
      </c>
      <c r="AY697">
        <v>1.3</v>
      </c>
      <c r="AZ697">
        <v>2.2787999999999999</v>
      </c>
      <c r="BA697">
        <v>14.686999999999999</v>
      </c>
      <c r="BB697">
        <v>14.74</v>
      </c>
      <c r="BC697">
        <v>1</v>
      </c>
      <c r="BD697">
        <v>14.331</v>
      </c>
      <c r="BE697">
        <v>3009.11</v>
      </c>
      <c r="BF697">
        <v>89.796000000000006</v>
      </c>
      <c r="BG697">
        <v>0.41499999999999998</v>
      </c>
      <c r="BH697">
        <v>1.4999999999999999E-2</v>
      </c>
      <c r="BI697">
        <v>0.43</v>
      </c>
      <c r="BJ697">
        <v>0.32800000000000001</v>
      </c>
      <c r="BK697">
        <v>1.2E-2</v>
      </c>
      <c r="BL697">
        <v>0.34</v>
      </c>
      <c r="BM697">
        <v>2.5105</v>
      </c>
      <c r="BQ697">
        <v>0</v>
      </c>
      <c r="BR697">
        <v>-3.7999999999999999E-2</v>
      </c>
      <c r="BS697">
        <v>-5</v>
      </c>
      <c r="BT697">
        <v>5.1200000000000004E-3</v>
      </c>
      <c r="BU697">
        <v>-0.92862500000000003</v>
      </c>
      <c r="BV697">
        <v>0</v>
      </c>
      <c r="BW697" t="s">
        <v>155</v>
      </c>
      <c r="BX697">
        <v>0.78900000000000003</v>
      </c>
    </row>
    <row r="698" spans="1:76" x14ac:dyDescent="0.25">
      <c r="A698" s="26">
        <v>43530</v>
      </c>
      <c r="B698" s="29">
        <v>0.71352854166666668</v>
      </c>
      <c r="C698">
        <v>14.29</v>
      </c>
      <c r="D698">
        <v>0.62150000000000005</v>
      </c>
      <c r="E698">
        <v>6215.0418760000002</v>
      </c>
      <c r="F698">
        <v>18.5</v>
      </c>
      <c r="G698">
        <v>0.7</v>
      </c>
      <c r="H698">
        <v>325.2</v>
      </c>
      <c r="J698">
        <v>0</v>
      </c>
      <c r="K698">
        <v>0.87509999999999999</v>
      </c>
      <c r="L698">
        <v>12.5047</v>
      </c>
      <c r="M698">
        <v>0.54390000000000005</v>
      </c>
      <c r="N698">
        <v>16.221900000000002</v>
      </c>
      <c r="O698">
        <v>0.61250000000000004</v>
      </c>
      <c r="P698">
        <v>16.8</v>
      </c>
      <c r="Q698">
        <v>12.803000000000001</v>
      </c>
      <c r="R698">
        <v>0.4834</v>
      </c>
      <c r="S698">
        <v>13.3</v>
      </c>
      <c r="T698">
        <v>325.22179999999997</v>
      </c>
      <c r="W698">
        <v>0</v>
      </c>
      <c r="X698">
        <v>0</v>
      </c>
      <c r="Y698">
        <v>11.4</v>
      </c>
      <c r="Z698">
        <v>856</v>
      </c>
      <c r="AA698">
        <v>843</v>
      </c>
      <c r="AB698">
        <v>845</v>
      </c>
      <c r="AC698">
        <v>90</v>
      </c>
      <c r="AD698">
        <v>18.18</v>
      </c>
      <c r="AE698">
        <v>0.42</v>
      </c>
      <c r="AF698">
        <v>982</v>
      </c>
      <c r="AG698">
        <v>-4</v>
      </c>
      <c r="AH698">
        <v>35.119999999999997</v>
      </c>
      <c r="AI698">
        <v>34</v>
      </c>
      <c r="AJ698">
        <v>190</v>
      </c>
      <c r="AK698">
        <v>169</v>
      </c>
      <c r="AL698">
        <v>4.4000000000000004</v>
      </c>
      <c r="AM698">
        <v>174</v>
      </c>
      <c r="AN698" t="s">
        <v>155</v>
      </c>
      <c r="AO698">
        <v>2</v>
      </c>
      <c r="AP698" s="28">
        <v>0.92201388888888891</v>
      </c>
      <c r="AQ698">
        <v>47.158560999999999</v>
      </c>
      <c r="AR698">
        <v>-88.489866000000006</v>
      </c>
      <c r="AS698">
        <v>313.8</v>
      </c>
      <c r="AT698">
        <v>12.4</v>
      </c>
      <c r="AU698">
        <v>12</v>
      </c>
      <c r="AV698">
        <v>11</v>
      </c>
      <c r="AW698" t="s">
        <v>232</v>
      </c>
      <c r="AX698">
        <v>1.1808000000000001</v>
      </c>
      <c r="AY698">
        <v>1.4872000000000001</v>
      </c>
      <c r="AZ698">
        <v>2.0808</v>
      </c>
      <c r="BA698">
        <v>14.686999999999999</v>
      </c>
      <c r="BB698">
        <v>14.79</v>
      </c>
      <c r="BC698">
        <v>1.01</v>
      </c>
      <c r="BD698">
        <v>14.276999999999999</v>
      </c>
      <c r="BE698">
        <v>3018.9760000000001</v>
      </c>
      <c r="BF698">
        <v>83.57</v>
      </c>
      <c r="BG698">
        <v>0.41</v>
      </c>
      <c r="BH698">
        <v>1.4999999999999999E-2</v>
      </c>
      <c r="BI698">
        <v>0.42599999999999999</v>
      </c>
      <c r="BJ698">
        <v>0.32400000000000001</v>
      </c>
      <c r="BK698">
        <v>1.2E-2</v>
      </c>
      <c r="BL698">
        <v>0.33600000000000002</v>
      </c>
      <c r="BM698">
        <v>2.4933000000000001</v>
      </c>
      <c r="BQ698">
        <v>0</v>
      </c>
      <c r="BR698">
        <v>-3.8879999999999998E-2</v>
      </c>
      <c r="BS698">
        <v>-5</v>
      </c>
      <c r="BT698">
        <v>5.8799999999999998E-3</v>
      </c>
      <c r="BU698">
        <v>-0.95013000000000003</v>
      </c>
      <c r="BV698">
        <v>0</v>
      </c>
      <c r="BW698" t="s">
        <v>155</v>
      </c>
      <c r="BX698">
        <v>0.78900000000000003</v>
      </c>
    </row>
    <row r="699" spans="1:76" x14ac:dyDescent="0.25">
      <c r="A699" s="26">
        <v>43530</v>
      </c>
      <c r="B699" s="29">
        <v>0.71354011574074072</v>
      </c>
      <c r="C699">
        <v>14.351000000000001</v>
      </c>
      <c r="D699">
        <v>0.53800000000000003</v>
      </c>
      <c r="E699">
        <v>5380.2707280000004</v>
      </c>
      <c r="F699">
        <v>18.100000000000001</v>
      </c>
      <c r="G699">
        <v>0.7</v>
      </c>
      <c r="H699">
        <v>318.2</v>
      </c>
      <c r="J699">
        <v>0</v>
      </c>
      <c r="K699">
        <v>0.87529999999999997</v>
      </c>
      <c r="L699">
        <v>12.562200000000001</v>
      </c>
      <c r="M699">
        <v>0.47099999999999997</v>
      </c>
      <c r="N699">
        <v>15.8767</v>
      </c>
      <c r="O699">
        <v>0.61270000000000002</v>
      </c>
      <c r="P699">
        <v>16.5</v>
      </c>
      <c r="Q699">
        <v>12.5305</v>
      </c>
      <c r="R699">
        <v>0.48359999999999997</v>
      </c>
      <c r="S699">
        <v>13</v>
      </c>
      <c r="T699">
        <v>318.20389999999998</v>
      </c>
      <c r="W699">
        <v>0</v>
      </c>
      <c r="X699">
        <v>0</v>
      </c>
      <c r="Y699">
        <v>11.4</v>
      </c>
      <c r="Z699">
        <v>856</v>
      </c>
      <c r="AA699">
        <v>843</v>
      </c>
      <c r="AB699">
        <v>845</v>
      </c>
      <c r="AC699">
        <v>90</v>
      </c>
      <c r="AD699">
        <v>18.18</v>
      </c>
      <c r="AE699">
        <v>0.42</v>
      </c>
      <c r="AF699">
        <v>982</v>
      </c>
      <c r="AG699">
        <v>-4</v>
      </c>
      <c r="AH699">
        <v>35</v>
      </c>
      <c r="AI699">
        <v>34</v>
      </c>
      <c r="AJ699">
        <v>190</v>
      </c>
      <c r="AK699">
        <v>169</v>
      </c>
      <c r="AL699">
        <v>4.4000000000000004</v>
      </c>
      <c r="AM699">
        <v>174</v>
      </c>
      <c r="AN699" t="s">
        <v>155</v>
      </c>
      <c r="AO699">
        <v>2</v>
      </c>
      <c r="AP699" s="28">
        <v>0.92202546296296306</v>
      </c>
      <c r="AQ699">
        <v>47.158529999999999</v>
      </c>
      <c r="AR699">
        <v>-88.489814999999993</v>
      </c>
      <c r="AS699">
        <v>313.5</v>
      </c>
      <c r="AT699">
        <v>11</v>
      </c>
      <c r="AU699">
        <v>12</v>
      </c>
      <c r="AV699">
        <v>11</v>
      </c>
      <c r="AW699" t="s">
        <v>232</v>
      </c>
      <c r="AX699">
        <v>1.734</v>
      </c>
      <c r="AY699">
        <v>1.7936000000000001</v>
      </c>
      <c r="AZ699">
        <v>2.6339999999999999</v>
      </c>
      <c r="BA699">
        <v>14.686999999999999</v>
      </c>
      <c r="BB699">
        <v>14.82</v>
      </c>
      <c r="BC699">
        <v>1.01</v>
      </c>
      <c r="BD699">
        <v>14.243</v>
      </c>
      <c r="BE699">
        <v>3036.6120000000001</v>
      </c>
      <c r="BF699">
        <v>72.456000000000003</v>
      </c>
      <c r="BG699">
        <v>0.40200000000000002</v>
      </c>
      <c r="BH699">
        <v>1.6E-2</v>
      </c>
      <c r="BI699">
        <v>0.41699999999999998</v>
      </c>
      <c r="BJ699">
        <v>0.317</v>
      </c>
      <c r="BK699">
        <v>1.2E-2</v>
      </c>
      <c r="BL699">
        <v>0.32900000000000001</v>
      </c>
      <c r="BM699">
        <v>2.4424999999999999</v>
      </c>
      <c r="BQ699">
        <v>0</v>
      </c>
      <c r="BR699">
        <v>-3.5479999999999998E-2</v>
      </c>
      <c r="BS699">
        <v>-5</v>
      </c>
      <c r="BT699">
        <v>5.1200000000000004E-3</v>
      </c>
      <c r="BU699">
        <v>-0.86704300000000001</v>
      </c>
      <c r="BV699">
        <v>0</v>
      </c>
      <c r="BW699" t="s">
        <v>155</v>
      </c>
      <c r="BX699">
        <v>0.78900000000000003</v>
      </c>
    </row>
    <row r="700" spans="1:76" x14ac:dyDescent="0.25">
      <c r="A700" s="26">
        <v>43530</v>
      </c>
      <c r="B700" s="29">
        <v>0.71355168981481487</v>
      </c>
      <c r="C700">
        <v>14.333</v>
      </c>
      <c r="D700">
        <v>0.53890000000000005</v>
      </c>
      <c r="E700">
        <v>5388.7309640000003</v>
      </c>
      <c r="F700">
        <v>17.600000000000001</v>
      </c>
      <c r="G700">
        <v>0.7</v>
      </c>
      <c r="H700">
        <v>307</v>
      </c>
      <c r="J700">
        <v>0</v>
      </c>
      <c r="K700">
        <v>0.87549999999999994</v>
      </c>
      <c r="L700">
        <v>12.548299999999999</v>
      </c>
      <c r="M700">
        <v>0.4718</v>
      </c>
      <c r="N700">
        <v>15.3712</v>
      </c>
      <c r="O700">
        <v>0.61280000000000001</v>
      </c>
      <c r="P700">
        <v>16</v>
      </c>
      <c r="Q700">
        <v>12.131500000000001</v>
      </c>
      <c r="R700">
        <v>0.48370000000000002</v>
      </c>
      <c r="S700">
        <v>12.6</v>
      </c>
      <c r="T700">
        <v>307.02769999999998</v>
      </c>
      <c r="W700">
        <v>0</v>
      </c>
      <c r="X700">
        <v>0</v>
      </c>
      <c r="Y700">
        <v>11.4</v>
      </c>
      <c r="Z700">
        <v>856</v>
      </c>
      <c r="AA700">
        <v>842</v>
      </c>
      <c r="AB700">
        <v>845</v>
      </c>
      <c r="AC700">
        <v>90</v>
      </c>
      <c r="AD700">
        <v>18.18</v>
      </c>
      <c r="AE700">
        <v>0.42</v>
      </c>
      <c r="AF700">
        <v>982</v>
      </c>
      <c r="AG700">
        <v>-4</v>
      </c>
      <c r="AH700">
        <v>35</v>
      </c>
      <c r="AI700">
        <v>34</v>
      </c>
      <c r="AJ700">
        <v>190</v>
      </c>
      <c r="AK700">
        <v>169</v>
      </c>
      <c r="AL700">
        <v>4.4000000000000004</v>
      </c>
      <c r="AM700">
        <v>174.2</v>
      </c>
      <c r="AN700" t="s">
        <v>155</v>
      </c>
      <c r="AO700">
        <v>2</v>
      </c>
      <c r="AP700" s="28">
        <v>0.92203703703703699</v>
      </c>
      <c r="AQ700">
        <v>47.15851</v>
      </c>
      <c r="AR700">
        <v>-88.489757999999995</v>
      </c>
      <c r="AS700">
        <v>313.3</v>
      </c>
      <c r="AT700">
        <v>10.3</v>
      </c>
      <c r="AU700">
        <v>12</v>
      </c>
      <c r="AV700">
        <v>11</v>
      </c>
      <c r="AW700" t="s">
        <v>232</v>
      </c>
      <c r="AX700">
        <v>2</v>
      </c>
      <c r="AY700">
        <v>1.4792209999999999</v>
      </c>
      <c r="AZ700">
        <v>2.572727</v>
      </c>
      <c r="BA700">
        <v>14.686999999999999</v>
      </c>
      <c r="BB700">
        <v>14.84</v>
      </c>
      <c r="BC700">
        <v>1.01</v>
      </c>
      <c r="BD700">
        <v>14.225</v>
      </c>
      <c r="BE700">
        <v>3036.5630000000001</v>
      </c>
      <c r="BF700">
        <v>72.661000000000001</v>
      </c>
      <c r="BG700">
        <v>0.39</v>
      </c>
      <c r="BH700">
        <v>1.6E-2</v>
      </c>
      <c r="BI700">
        <v>0.40500000000000003</v>
      </c>
      <c r="BJ700">
        <v>0.307</v>
      </c>
      <c r="BK700">
        <v>1.2E-2</v>
      </c>
      <c r="BL700">
        <v>0.32</v>
      </c>
      <c r="BM700">
        <v>2.3593000000000002</v>
      </c>
      <c r="BQ700">
        <v>0</v>
      </c>
      <c r="BR700">
        <v>0.24923999999999999</v>
      </c>
      <c r="BS700">
        <v>-5</v>
      </c>
      <c r="BT700">
        <v>5.0000000000000001E-3</v>
      </c>
      <c r="BU700">
        <v>6.090802</v>
      </c>
      <c r="BV700">
        <v>0</v>
      </c>
      <c r="BW700" t="s">
        <v>155</v>
      </c>
      <c r="BX700">
        <v>0.78900000000000003</v>
      </c>
    </row>
    <row r="701" spans="1:76" x14ac:dyDescent="0.25">
      <c r="A701" s="26">
        <v>43530</v>
      </c>
      <c r="B701" s="29">
        <v>0.7135632638888888</v>
      </c>
      <c r="C701">
        <v>14.351000000000001</v>
      </c>
      <c r="D701">
        <v>0.3478</v>
      </c>
      <c r="E701">
        <v>3477.6701360000002</v>
      </c>
      <c r="F701">
        <v>16.8</v>
      </c>
      <c r="G701">
        <v>0.7</v>
      </c>
      <c r="H701">
        <v>303.39999999999998</v>
      </c>
      <c r="J701">
        <v>0</v>
      </c>
      <c r="K701">
        <v>0.877</v>
      </c>
      <c r="L701">
        <v>12.5855</v>
      </c>
      <c r="M701">
        <v>0.30499999999999999</v>
      </c>
      <c r="N701">
        <v>14.727499999999999</v>
      </c>
      <c r="O701">
        <v>0.6139</v>
      </c>
      <c r="P701">
        <v>15.3</v>
      </c>
      <c r="Q701">
        <v>11.6235</v>
      </c>
      <c r="R701">
        <v>0.48449999999999999</v>
      </c>
      <c r="S701">
        <v>12.1</v>
      </c>
      <c r="T701">
        <v>303.36540000000002</v>
      </c>
      <c r="W701">
        <v>0</v>
      </c>
      <c r="X701">
        <v>0</v>
      </c>
      <c r="Y701">
        <v>11.4</v>
      </c>
      <c r="Z701">
        <v>856</v>
      </c>
      <c r="AA701">
        <v>842</v>
      </c>
      <c r="AB701">
        <v>845</v>
      </c>
      <c r="AC701">
        <v>90</v>
      </c>
      <c r="AD701">
        <v>18.18</v>
      </c>
      <c r="AE701">
        <v>0.42</v>
      </c>
      <c r="AF701">
        <v>982</v>
      </c>
      <c r="AG701">
        <v>-4</v>
      </c>
      <c r="AH701">
        <v>35</v>
      </c>
      <c r="AI701">
        <v>34</v>
      </c>
      <c r="AJ701">
        <v>190</v>
      </c>
      <c r="AK701">
        <v>169</v>
      </c>
      <c r="AL701">
        <v>4.4000000000000004</v>
      </c>
      <c r="AM701">
        <v>174.6</v>
      </c>
      <c r="AN701" t="s">
        <v>155</v>
      </c>
      <c r="AO701">
        <v>2</v>
      </c>
      <c r="AP701" s="28">
        <v>0.92204861111111114</v>
      </c>
      <c r="AQ701">
        <v>47.158501000000001</v>
      </c>
      <c r="AR701">
        <v>-88.489704000000003</v>
      </c>
      <c r="AS701">
        <v>313.2</v>
      </c>
      <c r="AT701">
        <v>9.4</v>
      </c>
      <c r="AU701">
        <v>12</v>
      </c>
      <c r="AV701">
        <v>11</v>
      </c>
      <c r="AW701" t="s">
        <v>232</v>
      </c>
      <c r="AX701">
        <v>2</v>
      </c>
      <c r="AY701">
        <v>1.1402399999999999</v>
      </c>
      <c r="AZ701">
        <v>2.3402400000000001</v>
      </c>
      <c r="BA701">
        <v>14.686999999999999</v>
      </c>
      <c r="BB701">
        <v>15.03</v>
      </c>
      <c r="BC701">
        <v>1.02</v>
      </c>
      <c r="BD701">
        <v>14.029</v>
      </c>
      <c r="BE701">
        <v>3076.2979999999998</v>
      </c>
      <c r="BF701">
        <v>47.447000000000003</v>
      </c>
      <c r="BG701">
        <v>0.377</v>
      </c>
      <c r="BH701">
        <v>1.6E-2</v>
      </c>
      <c r="BI701">
        <v>0.39300000000000002</v>
      </c>
      <c r="BJ701">
        <v>0.29799999999999999</v>
      </c>
      <c r="BK701">
        <v>1.2E-2</v>
      </c>
      <c r="BL701">
        <v>0.31</v>
      </c>
      <c r="BM701">
        <v>2.3546999999999998</v>
      </c>
      <c r="BQ701">
        <v>0</v>
      </c>
      <c r="BR701">
        <v>0.10144</v>
      </c>
      <c r="BS701">
        <v>-5</v>
      </c>
      <c r="BT701">
        <v>5.0000000000000001E-3</v>
      </c>
      <c r="BU701">
        <v>2.4789400000000001</v>
      </c>
      <c r="BV701">
        <v>0</v>
      </c>
      <c r="BW701" t="s">
        <v>155</v>
      </c>
      <c r="BX701">
        <v>0.78900000000000003</v>
      </c>
    </row>
    <row r="702" spans="1:76" x14ac:dyDescent="0.25">
      <c r="A702" s="26">
        <v>43530</v>
      </c>
      <c r="B702" s="29">
        <v>0.71357483796296295</v>
      </c>
      <c r="C702">
        <v>14.46</v>
      </c>
      <c r="D702">
        <v>0.27850000000000003</v>
      </c>
      <c r="E702">
        <v>2784.7700169999998</v>
      </c>
      <c r="F702">
        <v>16.100000000000001</v>
      </c>
      <c r="G702">
        <v>0.7</v>
      </c>
      <c r="H702">
        <v>286.5</v>
      </c>
      <c r="J702">
        <v>0</v>
      </c>
      <c r="K702">
        <v>0.87680000000000002</v>
      </c>
      <c r="L702">
        <v>12.6784</v>
      </c>
      <c r="M702">
        <v>0.2442</v>
      </c>
      <c r="N702">
        <v>14.150600000000001</v>
      </c>
      <c r="O702">
        <v>0.61380000000000001</v>
      </c>
      <c r="P702">
        <v>14.8</v>
      </c>
      <c r="Q702">
        <v>11.168200000000001</v>
      </c>
      <c r="R702">
        <v>0.4844</v>
      </c>
      <c r="S702">
        <v>11.7</v>
      </c>
      <c r="T702">
        <v>286.5446</v>
      </c>
      <c r="W702">
        <v>0</v>
      </c>
      <c r="X702">
        <v>0</v>
      </c>
      <c r="Y702">
        <v>11.5</v>
      </c>
      <c r="Z702">
        <v>855</v>
      </c>
      <c r="AA702">
        <v>842</v>
      </c>
      <c r="AB702">
        <v>845</v>
      </c>
      <c r="AC702">
        <v>90</v>
      </c>
      <c r="AD702">
        <v>18.18</v>
      </c>
      <c r="AE702">
        <v>0.42</v>
      </c>
      <c r="AF702">
        <v>982</v>
      </c>
      <c r="AG702">
        <v>-4</v>
      </c>
      <c r="AH702">
        <v>35</v>
      </c>
      <c r="AI702">
        <v>34</v>
      </c>
      <c r="AJ702">
        <v>190</v>
      </c>
      <c r="AK702">
        <v>169</v>
      </c>
      <c r="AL702">
        <v>4.5</v>
      </c>
      <c r="AM702">
        <v>174.9</v>
      </c>
      <c r="AN702" t="s">
        <v>155</v>
      </c>
      <c r="AO702">
        <v>2</v>
      </c>
      <c r="AP702" s="28">
        <v>0.92206018518518518</v>
      </c>
      <c r="AQ702">
        <v>47.158493999999997</v>
      </c>
      <c r="AR702">
        <v>-88.489656999999994</v>
      </c>
      <c r="AS702">
        <v>313</v>
      </c>
      <c r="AT702">
        <v>8.1999999999999993</v>
      </c>
      <c r="AU702">
        <v>12</v>
      </c>
      <c r="AV702">
        <v>11</v>
      </c>
      <c r="AW702" t="s">
        <v>232</v>
      </c>
      <c r="AX702">
        <v>1.8595999999999999</v>
      </c>
      <c r="AY702">
        <v>1.3468</v>
      </c>
      <c r="AZ702">
        <v>2.5</v>
      </c>
      <c r="BA702">
        <v>14.686999999999999</v>
      </c>
      <c r="BB702">
        <v>15</v>
      </c>
      <c r="BC702">
        <v>1.02</v>
      </c>
      <c r="BD702">
        <v>14.052</v>
      </c>
      <c r="BE702">
        <v>3091.712</v>
      </c>
      <c r="BF702">
        <v>37.896000000000001</v>
      </c>
      <c r="BG702">
        <v>0.36099999999999999</v>
      </c>
      <c r="BH702">
        <v>1.6E-2</v>
      </c>
      <c r="BI702">
        <v>0.377</v>
      </c>
      <c r="BJ702">
        <v>0.28499999999999998</v>
      </c>
      <c r="BK702">
        <v>1.2E-2</v>
      </c>
      <c r="BL702">
        <v>0.29799999999999999</v>
      </c>
      <c r="BM702">
        <v>2.2189000000000001</v>
      </c>
      <c r="BQ702">
        <v>0</v>
      </c>
      <c r="BR702">
        <v>2.232E-2</v>
      </c>
      <c r="BS702">
        <v>-5</v>
      </c>
      <c r="BT702">
        <v>5.0000000000000001E-3</v>
      </c>
      <c r="BU702">
        <v>0.54544499999999996</v>
      </c>
      <c r="BV702">
        <v>0</v>
      </c>
      <c r="BW702" t="s">
        <v>155</v>
      </c>
      <c r="BX702">
        <v>0.78900000000000003</v>
      </c>
    </row>
    <row r="703" spans="1:76" x14ac:dyDescent="0.25">
      <c r="A703" s="26">
        <v>43530</v>
      </c>
      <c r="B703" s="29">
        <v>0.7135864120370371</v>
      </c>
      <c r="C703">
        <v>14.46</v>
      </c>
      <c r="D703">
        <v>0.26350000000000001</v>
      </c>
      <c r="E703">
        <v>2635.239697</v>
      </c>
      <c r="F703">
        <v>15.7</v>
      </c>
      <c r="G703">
        <v>0.7</v>
      </c>
      <c r="H703">
        <v>267.8</v>
      </c>
      <c r="J703">
        <v>0</v>
      </c>
      <c r="K703">
        <v>0.87690000000000001</v>
      </c>
      <c r="L703">
        <v>12.6805</v>
      </c>
      <c r="M703">
        <v>0.2311</v>
      </c>
      <c r="N703">
        <v>13.7995</v>
      </c>
      <c r="O703">
        <v>0.6139</v>
      </c>
      <c r="P703">
        <v>14.4</v>
      </c>
      <c r="Q703">
        <v>10.8911</v>
      </c>
      <c r="R703">
        <v>0.48449999999999999</v>
      </c>
      <c r="S703">
        <v>11.4</v>
      </c>
      <c r="T703">
        <v>267.80669999999998</v>
      </c>
      <c r="W703">
        <v>0</v>
      </c>
      <c r="X703">
        <v>0</v>
      </c>
      <c r="Y703">
        <v>11.4</v>
      </c>
      <c r="Z703">
        <v>855</v>
      </c>
      <c r="AA703">
        <v>841</v>
      </c>
      <c r="AB703">
        <v>844</v>
      </c>
      <c r="AC703">
        <v>90</v>
      </c>
      <c r="AD703">
        <v>18.18</v>
      </c>
      <c r="AE703">
        <v>0.42</v>
      </c>
      <c r="AF703">
        <v>982</v>
      </c>
      <c r="AG703">
        <v>-4</v>
      </c>
      <c r="AH703">
        <v>35</v>
      </c>
      <c r="AI703">
        <v>34</v>
      </c>
      <c r="AJ703">
        <v>190</v>
      </c>
      <c r="AK703">
        <v>168.1</v>
      </c>
      <c r="AL703">
        <v>4.5</v>
      </c>
      <c r="AM703">
        <v>175</v>
      </c>
      <c r="AN703" t="s">
        <v>155</v>
      </c>
      <c r="AO703">
        <v>2</v>
      </c>
      <c r="AP703" s="28">
        <v>0.92207175925925933</v>
      </c>
      <c r="AQ703">
        <v>47.158499999999997</v>
      </c>
      <c r="AR703">
        <v>-88.489621999999997</v>
      </c>
      <c r="AS703">
        <v>312.8</v>
      </c>
      <c r="AT703">
        <v>6.8</v>
      </c>
      <c r="AU703">
        <v>12</v>
      </c>
      <c r="AV703">
        <v>12</v>
      </c>
      <c r="AW703" t="s">
        <v>234</v>
      </c>
      <c r="AX703">
        <v>1.7467999999999999</v>
      </c>
      <c r="AY703">
        <v>1.6339999999999999</v>
      </c>
      <c r="AZ703">
        <v>2.734</v>
      </c>
      <c r="BA703">
        <v>14.686999999999999</v>
      </c>
      <c r="BB703">
        <v>15.02</v>
      </c>
      <c r="BC703">
        <v>1.02</v>
      </c>
      <c r="BD703">
        <v>14.032999999999999</v>
      </c>
      <c r="BE703">
        <v>3095.3040000000001</v>
      </c>
      <c r="BF703">
        <v>35.902999999999999</v>
      </c>
      <c r="BG703">
        <v>0.35299999999999998</v>
      </c>
      <c r="BH703">
        <v>1.6E-2</v>
      </c>
      <c r="BI703">
        <v>0.36799999999999999</v>
      </c>
      <c r="BJ703">
        <v>0.27800000000000002</v>
      </c>
      <c r="BK703">
        <v>1.2E-2</v>
      </c>
      <c r="BL703">
        <v>0.29099999999999998</v>
      </c>
      <c r="BM703">
        <v>2.0758999999999999</v>
      </c>
      <c r="BQ703">
        <v>0</v>
      </c>
      <c r="BR703">
        <v>-1.72E-3</v>
      </c>
      <c r="BS703">
        <v>-5</v>
      </c>
      <c r="BT703">
        <v>5.0000000000000001E-3</v>
      </c>
      <c r="BU703">
        <v>-4.2032E-2</v>
      </c>
      <c r="BV703">
        <v>0</v>
      </c>
      <c r="BW703" t="s">
        <v>155</v>
      </c>
      <c r="BX703">
        <v>0.78900000000000003</v>
      </c>
    </row>
    <row r="704" spans="1:76" x14ac:dyDescent="0.25">
      <c r="A704" s="26">
        <v>43530</v>
      </c>
      <c r="B704" s="29">
        <v>0.71359798611111114</v>
      </c>
      <c r="C704">
        <v>14.46</v>
      </c>
      <c r="D704">
        <v>0.1817</v>
      </c>
      <c r="E704">
        <v>1817.487844</v>
      </c>
      <c r="F704">
        <v>15.5</v>
      </c>
      <c r="G704">
        <v>0.7</v>
      </c>
      <c r="H704">
        <v>257.8</v>
      </c>
      <c r="J704">
        <v>0</v>
      </c>
      <c r="K704">
        <v>0.87760000000000005</v>
      </c>
      <c r="L704">
        <v>12.6907</v>
      </c>
      <c r="M704">
        <v>0.1595</v>
      </c>
      <c r="N704">
        <v>13.6196</v>
      </c>
      <c r="O704">
        <v>0.61439999999999995</v>
      </c>
      <c r="P704">
        <v>14.2</v>
      </c>
      <c r="Q704">
        <v>10.7491</v>
      </c>
      <c r="R704">
        <v>0.4849</v>
      </c>
      <c r="S704">
        <v>11.2</v>
      </c>
      <c r="T704">
        <v>257.79520000000002</v>
      </c>
      <c r="W704">
        <v>0</v>
      </c>
      <c r="X704">
        <v>0</v>
      </c>
      <c r="Y704">
        <v>11.4</v>
      </c>
      <c r="Z704">
        <v>856</v>
      </c>
      <c r="AA704">
        <v>841</v>
      </c>
      <c r="AB704">
        <v>845</v>
      </c>
      <c r="AC704">
        <v>90</v>
      </c>
      <c r="AD704">
        <v>18.18</v>
      </c>
      <c r="AE704">
        <v>0.42</v>
      </c>
      <c r="AF704">
        <v>982</v>
      </c>
      <c r="AG704">
        <v>-4</v>
      </c>
      <c r="AH704">
        <v>35</v>
      </c>
      <c r="AI704">
        <v>34</v>
      </c>
      <c r="AJ704">
        <v>190</v>
      </c>
      <c r="AK704">
        <v>168.9</v>
      </c>
      <c r="AL704">
        <v>4.5</v>
      </c>
      <c r="AM704">
        <v>175</v>
      </c>
      <c r="AN704" t="s">
        <v>155</v>
      </c>
      <c r="AO704">
        <v>2</v>
      </c>
      <c r="AP704" s="28">
        <v>0.92208333333333325</v>
      </c>
      <c r="AQ704">
        <v>47.158524</v>
      </c>
      <c r="AR704">
        <v>-88.489599999999996</v>
      </c>
      <c r="AS704">
        <v>312.7</v>
      </c>
      <c r="AT704">
        <v>5.9</v>
      </c>
      <c r="AU704">
        <v>12</v>
      </c>
      <c r="AV704">
        <v>12</v>
      </c>
      <c r="AW704" t="s">
        <v>234</v>
      </c>
      <c r="AX704">
        <v>1.8</v>
      </c>
      <c r="AY704">
        <v>1.9</v>
      </c>
      <c r="AZ704">
        <v>3</v>
      </c>
      <c r="BA704">
        <v>14.686999999999999</v>
      </c>
      <c r="BB704">
        <v>15.11</v>
      </c>
      <c r="BC704">
        <v>1.03</v>
      </c>
      <c r="BD704">
        <v>13.941000000000001</v>
      </c>
      <c r="BE704">
        <v>3112.8530000000001</v>
      </c>
      <c r="BF704">
        <v>24.902000000000001</v>
      </c>
      <c r="BG704">
        <v>0.35</v>
      </c>
      <c r="BH704">
        <v>1.6E-2</v>
      </c>
      <c r="BI704">
        <v>0.36599999999999999</v>
      </c>
      <c r="BJ704">
        <v>0.27600000000000002</v>
      </c>
      <c r="BK704">
        <v>1.2E-2</v>
      </c>
      <c r="BL704">
        <v>0.28899999999999998</v>
      </c>
      <c r="BM704">
        <v>2.008</v>
      </c>
      <c r="BQ704">
        <v>0</v>
      </c>
      <c r="BR704">
        <v>-2.1600000000000001E-2</v>
      </c>
      <c r="BS704">
        <v>-5</v>
      </c>
      <c r="BT704">
        <v>5.0000000000000001E-3</v>
      </c>
      <c r="BU704">
        <v>-0.52785000000000004</v>
      </c>
      <c r="BV704">
        <v>0</v>
      </c>
      <c r="BW704" t="s">
        <v>155</v>
      </c>
      <c r="BX704">
        <v>0.78900000000000003</v>
      </c>
    </row>
    <row r="705" spans="1:76" x14ac:dyDescent="0.25">
      <c r="A705" s="26">
        <v>43530</v>
      </c>
      <c r="B705" s="29">
        <v>0.71360956018518518</v>
      </c>
      <c r="C705">
        <v>14.641</v>
      </c>
      <c r="D705">
        <v>9.7299999999999998E-2</v>
      </c>
      <c r="E705">
        <v>973.39622599999996</v>
      </c>
      <c r="F705">
        <v>15.2</v>
      </c>
      <c r="G705">
        <v>0.7</v>
      </c>
      <c r="H705">
        <v>250.4</v>
      </c>
      <c r="J705">
        <v>0</v>
      </c>
      <c r="K705">
        <v>0.877</v>
      </c>
      <c r="L705">
        <v>12.8401</v>
      </c>
      <c r="M705">
        <v>8.5400000000000004E-2</v>
      </c>
      <c r="N705">
        <v>13.3629</v>
      </c>
      <c r="O705">
        <v>0.6139</v>
      </c>
      <c r="P705">
        <v>14</v>
      </c>
      <c r="Q705">
        <v>10.5465</v>
      </c>
      <c r="R705">
        <v>0.48449999999999999</v>
      </c>
      <c r="S705">
        <v>11</v>
      </c>
      <c r="T705">
        <v>250.3672</v>
      </c>
      <c r="W705">
        <v>0</v>
      </c>
      <c r="X705">
        <v>0</v>
      </c>
      <c r="Y705">
        <v>11.4</v>
      </c>
      <c r="Z705">
        <v>855</v>
      </c>
      <c r="AA705">
        <v>841</v>
      </c>
      <c r="AB705">
        <v>844</v>
      </c>
      <c r="AC705">
        <v>90</v>
      </c>
      <c r="AD705">
        <v>18.18</v>
      </c>
      <c r="AE705">
        <v>0.42</v>
      </c>
      <c r="AF705">
        <v>982</v>
      </c>
      <c r="AG705">
        <v>-4</v>
      </c>
      <c r="AH705">
        <v>35</v>
      </c>
      <c r="AI705">
        <v>34</v>
      </c>
      <c r="AJ705">
        <v>190</v>
      </c>
      <c r="AK705">
        <v>169</v>
      </c>
      <c r="AL705">
        <v>4.5</v>
      </c>
      <c r="AM705">
        <v>175</v>
      </c>
      <c r="AN705" t="s">
        <v>155</v>
      </c>
      <c r="AO705">
        <v>2</v>
      </c>
      <c r="AP705" s="28">
        <v>0.9220949074074074</v>
      </c>
      <c r="AQ705">
        <v>47.158543999999999</v>
      </c>
      <c r="AR705">
        <v>-88.489581000000001</v>
      </c>
      <c r="AS705">
        <v>312.8</v>
      </c>
      <c r="AT705">
        <v>5.6</v>
      </c>
      <c r="AU705">
        <v>12</v>
      </c>
      <c r="AV705">
        <v>12</v>
      </c>
      <c r="AW705" t="s">
        <v>234</v>
      </c>
      <c r="AX705">
        <v>1.9403999999999999</v>
      </c>
      <c r="AY705">
        <v>2.0404</v>
      </c>
      <c r="AZ705">
        <v>3.1404000000000001</v>
      </c>
      <c r="BA705">
        <v>14.686999999999999</v>
      </c>
      <c r="BB705">
        <v>15.03</v>
      </c>
      <c r="BC705">
        <v>1.02</v>
      </c>
      <c r="BD705">
        <v>14.023</v>
      </c>
      <c r="BE705">
        <v>3131.3249999999998</v>
      </c>
      <c r="BF705">
        <v>13.250999999999999</v>
      </c>
      <c r="BG705">
        <v>0.34100000000000003</v>
      </c>
      <c r="BH705">
        <v>1.6E-2</v>
      </c>
      <c r="BI705">
        <v>0.35699999999999998</v>
      </c>
      <c r="BJ705">
        <v>0.26900000000000002</v>
      </c>
      <c r="BK705">
        <v>1.2E-2</v>
      </c>
      <c r="BL705">
        <v>0.28199999999999997</v>
      </c>
      <c r="BM705">
        <v>1.9389000000000001</v>
      </c>
      <c r="BQ705">
        <v>0</v>
      </c>
      <c r="BR705">
        <v>-3.1919999999999997E-2</v>
      </c>
      <c r="BS705">
        <v>-5</v>
      </c>
      <c r="BT705">
        <v>5.8799999999999998E-3</v>
      </c>
      <c r="BU705">
        <v>-0.78004499999999999</v>
      </c>
      <c r="BV705">
        <v>0</v>
      </c>
      <c r="BW705" t="s">
        <v>155</v>
      </c>
      <c r="BX705">
        <v>0.78900000000000003</v>
      </c>
    </row>
    <row r="706" spans="1:76" x14ac:dyDescent="0.25">
      <c r="A706" s="26">
        <v>43530</v>
      </c>
      <c r="B706" s="29">
        <v>0.71362113425925922</v>
      </c>
      <c r="C706">
        <v>14.62</v>
      </c>
      <c r="D706">
        <v>0.1822</v>
      </c>
      <c r="E706">
        <v>1822.4528299999999</v>
      </c>
      <c r="F706">
        <v>14.8</v>
      </c>
      <c r="G706">
        <v>0.7</v>
      </c>
      <c r="H706">
        <v>237.4</v>
      </c>
      <c r="J706">
        <v>0</v>
      </c>
      <c r="K706">
        <v>0.87639999999999996</v>
      </c>
      <c r="L706">
        <v>12.813700000000001</v>
      </c>
      <c r="M706">
        <v>0.15970000000000001</v>
      </c>
      <c r="N706">
        <v>13.0038</v>
      </c>
      <c r="O706">
        <v>0.61350000000000005</v>
      </c>
      <c r="P706">
        <v>13.6</v>
      </c>
      <c r="Q706">
        <v>10.2631</v>
      </c>
      <c r="R706">
        <v>0.48420000000000002</v>
      </c>
      <c r="S706">
        <v>10.7</v>
      </c>
      <c r="T706">
        <v>237.4375</v>
      </c>
      <c r="W706">
        <v>0</v>
      </c>
      <c r="X706">
        <v>0</v>
      </c>
      <c r="Y706">
        <v>11.3</v>
      </c>
      <c r="Z706">
        <v>856</v>
      </c>
      <c r="AA706">
        <v>841</v>
      </c>
      <c r="AB706">
        <v>846</v>
      </c>
      <c r="AC706">
        <v>90</v>
      </c>
      <c r="AD706">
        <v>18.18</v>
      </c>
      <c r="AE706">
        <v>0.42</v>
      </c>
      <c r="AF706">
        <v>982</v>
      </c>
      <c r="AG706">
        <v>-4</v>
      </c>
      <c r="AH706">
        <v>35</v>
      </c>
      <c r="AI706">
        <v>34</v>
      </c>
      <c r="AJ706">
        <v>190</v>
      </c>
      <c r="AK706">
        <v>168.1</v>
      </c>
      <c r="AL706">
        <v>4.4000000000000004</v>
      </c>
      <c r="AM706">
        <v>174.6</v>
      </c>
      <c r="AN706" t="s">
        <v>155</v>
      </c>
      <c r="AO706">
        <v>2</v>
      </c>
      <c r="AP706" s="28">
        <v>0.92210648148148155</v>
      </c>
      <c r="AQ706">
        <v>47.158562000000003</v>
      </c>
      <c r="AR706">
        <v>-88.489576</v>
      </c>
      <c r="AS706">
        <v>312.8</v>
      </c>
      <c r="AT706">
        <v>5</v>
      </c>
      <c r="AU706">
        <v>12</v>
      </c>
      <c r="AV706">
        <v>10</v>
      </c>
      <c r="AW706" t="s">
        <v>218</v>
      </c>
      <c r="AX706">
        <v>2.2404000000000002</v>
      </c>
      <c r="AY706">
        <v>2.2936000000000001</v>
      </c>
      <c r="AZ706">
        <v>3.4872000000000001</v>
      </c>
      <c r="BA706">
        <v>14.686999999999999</v>
      </c>
      <c r="BB706">
        <v>14.96</v>
      </c>
      <c r="BC706">
        <v>1.02</v>
      </c>
      <c r="BD706">
        <v>14.1</v>
      </c>
      <c r="BE706">
        <v>3113.6289999999999</v>
      </c>
      <c r="BF706">
        <v>24.702999999999999</v>
      </c>
      <c r="BG706">
        <v>0.33100000000000002</v>
      </c>
      <c r="BH706">
        <v>1.6E-2</v>
      </c>
      <c r="BI706">
        <v>0.34699999999999998</v>
      </c>
      <c r="BJ706">
        <v>0.26100000000000001</v>
      </c>
      <c r="BK706">
        <v>1.2E-2</v>
      </c>
      <c r="BL706">
        <v>0.27300000000000002</v>
      </c>
      <c r="BM706">
        <v>1.8321000000000001</v>
      </c>
      <c r="BQ706">
        <v>0</v>
      </c>
      <c r="BR706">
        <v>-3.916E-2</v>
      </c>
      <c r="BS706">
        <v>-5</v>
      </c>
      <c r="BT706">
        <v>5.1200000000000004E-3</v>
      </c>
      <c r="BU706">
        <v>-0.95697299999999996</v>
      </c>
      <c r="BV706">
        <v>0</v>
      </c>
      <c r="BW706" t="s">
        <v>155</v>
      </c>
      <c r="BX706">
        <v>0.78900000000000003</v>
      </c>
    </row>
    <row r="707" spans="1:76" x14ac:dyDescent="0.25">
      <c r="A707" s="26">
        <v>43530</v>
      </c>
      <c r="B707" s="29">
        <v>0.71363270833333337</v>
      </c>
      <c r="C707">
        <v>14.509</v>
      </c>
      <c r="D707">
        <v>0.34789999999999999</v>
      </c>
      <c r="E707">
        <v>3478.748998</v>
      </c>
      <c r="F707">
        <v>14.6</v>
      </c>
      <c r="G707">
        <v>0.7</v>
      </c>
      <c r="H707">
        <v>243.1</v>
      </c>
      <c r="J707">
        <v>0</v>
      </c>
      <c r="K707">
        <v>0.87590000000000001</v>
      </c>
      <c r="L707">
        <v>12.7081</v>
      </c>
      <c r="M707">
        <v>0.30470000000000003</v>
      </c>
      <c r="N707">
        <v>12.8042</v>
      </c>
      <c r="O707">
        <v>0.61309999999999998</v>
      </c>
      <c r="P707">
        <v>13.4</v>
      </c>
      <c r="Q707">
        <v>10.105600000000001</v>
      </c>
      <c r="R707">
        <v>0.4839</v>
      </c>
      <c r="S707">
        <v>10.6</v>
      </c>
      <c r="T707">
        <v>243.0667</v>
      </c>
      <c r="W707">
        <v>0</v>
      </c>
      <c r="X707">
        <v>0</v>
      </c>
      <c r="Y707">
        <v>11.4</v>
      </c>
      <c r="Z707">
        <v>855</v>
      </c>
      <c r="AA707">
        <v>841</v>
      </c>
      <c r="AB707">
        <v>847</v>
      </c>
      <c r="AC707">
        <v>90</v>
      </c>
      <c r="AD707">
        <v>18.18</v>
      </c>
      <c r="AE707">
        <v>0.42</v>
      </c>
      <c r="AF707">
        <v>982</v>
      </c>
      <c r="AG707">
        <v>-4</v>
      </c>
      <c r="AH707">
        <v>35</v>
      </c>
      <c r="AI707">
        <v>34</v>
      </c>
      <c r="AJ707">
        <v>190</v>
      </c>
      <c r="AK707">
        <v>168.9</v>
      </c>
      <c r="AL707">
        <v>4.5</v>
      </c>
      <c r="AM707">
        <v>174.3</v>
      </c>
      <c r="AN707" t="s">
        <v>155</v>
      </c>
      <c r="AO707">
        <v>2</v>
      </c>
      <c r="AP707" s="28">
        <v>0.92211805555555548</v>
      </c>
      <c r="AQ707">
        <v>47.158579000000003</v>
      </c>
      <c r="AR707">
        <v>-88.489580000000004</v>
      </c>
      <c r="AS707">
        <v>312.89999999999998</v>
      </c>
      <c r="AT707">
        <v>4.4000000000000004</v>
      </c>
      <c r="AU707">
        <v>12</v>
      </c>
      <c r="AV707">
        <v>10</v>
      </c>
      <c r="AW707" t="s">
        <v>218</v>
      </c>
      <c r="AX707">
        <v>2.4</v>
      </c>
      <c r="AY707">
        <v>2.4</v>
      </c>
      <c r="AZ707">
        <v>3.7</v>
      </c>
      <c r="BA707">
        <v>14.686999999999999</v>
      </c>
      <c r="BB707">
        <v>14.89</v>
      </c>
      <c r="BC707">
        <v>1.01</v>
      </c>
      <c r="BD707">
        <v>14.172000000000001</v>
      </c>
      <c r="BE707">
        <v>3078.4760000000001</v>
      </c>
      <c r="BF707">
        <v>46.978000000000002</v>
      </c>
      <c r="BG707">
        <v>0.32500000000000001</v>
      </c>
      <c r="BH707">
        <v>1.6E-2</v>
      </c>
      <c r="BI707">
        <v>0.34</v>
      </c>
      <c r="BJ707">
        <v>0.25600000000000001</v>
      </c>
      <c r="BK707">
        <v>1.2E-2</v>
      </c>
      <c r="BL707">
        <v>0.26900000000000002</v>
      </c>
      <c r="BM707">
        <v>1.8697999999999999</v>
      </c>
      <c r="BQ707">
        <v>0</v>
      </c>
      <c r="BR707">
        <v>-3.6479999999999999E-2</v>
      </c>
      <c r="BS707">
        <v>-5</v>
      </c>
      <c r="BT707">
        <v>5.0000000000000001E-3</v>
      </c>
      <c r="BU707">
        <v>-0.89148000000000005</v>
      </c>
      <c r="BV707">
        <v>0</v>
      </c>
      <c r="BW707" t="s">
        <v>155</v>
      </c>
      <c r="BX707">
        <v>0.78900000000000003</v>
      </c>
    </row>
    <row r="708" spans="1:76" x14ac:dyDescent="0.25">
      <c r="A708" s="26">
        <v>43530</v>
      </c>
      <c r="B708" s="29">
        <v>0.71364428240740752</v>
      </c>
      <c r="C708">
        <v>14.417999999999999</v>
      </c>
      <c r="D708">
        <v>0.97750000000000004</v>
      </c>
      <c r="E708">
        <v>9774.5876289999997</v>
      </c>
      <c r="F708">
        <v>14.4</v>
      </c>
      <c r="G708">
        <v>0.7</v>
      </c>
      <c r="H708">
        <v>260.39999999999998</v>
      </c>
      <c r="J708">
        <v>0</v>
      </c>
      <c r="K708">
        <v>0.87119999999999997</v>
      </c>
      <c r="L708">
        <v>12.5602</v>
      </c>
      <c r="M708">
        <v>0.85150000000000003</v>
      </c>
      <c r="N708">
        <v>12.561400000000001</v>
      </c>
      <c r="O708">
        <v>0.60980000000000001</v>
      </c>
      <c r="P708">
        <v>13.2</v>
      </c>
      <c r="Q708">
        <v>9.9138999999999999</v>
      </c>
      <c r="R708">
        <v>0.48130000000000001</v>
      </c>
      <c r="S708">
        <v>10.4</v>
      </c>
      <c r="T708">
        <v>260.36950000000002</v>
      </c>
      <c r="W708">
        <v>0</v>
      </c>
      <c r="X708">
        <v>0</v>
      </c>
      <c r="Y708">
        <v>11.4</v>
      </c>
      <c r="Z708">
        <v>856</v>
      </c>
      <c r="AA708">
        <v>842</v>
      </c>
      <c r="AB708">
        <v>845</v>
      </c>
      <c r="AC708">
        <v>90</v>
      </c>
      <c r="AD708">
        <v>18.18</v>
      </c>
      <c r="AE708">
        <v>0.42</v>
      </c>
      <c r="AF708">
        <v>982</v>
      </c>
      <c r="AG708">
        <v>-4</v>
      </c>
      <c r="AH708">
        <v>35</v>
      </c>
      <c r="AI708">
        <v>34</v>
      </c>
      <c r="AJ708">
        <v>190</v>
      </c>
      <c r="AK708">
        <v>169</v>
      </c>
      <c r="AL708">
        <v>4.5</v>
      </c>
      <c r="AM708">
        <v>174.1</v>
      </c>
      <c r="AN708" t="s">
        <v>155</v>
      </c>
      <c r="AO708">
        <v>2</v>
      </c>
      <c r="AP708" s="28">
        <v>0.92212962962962963</v>
      </c>
      <c r="AQ708">
        <v>47.158591999999999</v>
      </c>
      <c r="AR708">
        <v>-88.489615000000001</v>
      </c>
      <c r="AS708">
        <v>312.89999999999998</v>
      </c>
      <c r="AT708">
        <v>4.4000000000000004</v>
      </c>
      <c r="AU708">
        <v>12</v>
      </c>
      <c r="AV708">
        <v>10</v>
      </c>
      <c r="AW708" t="s">
        <v>218</v>
      </c>
      <c r="AX708">
        <v>2.6808000000000001</v>
      </c>
      <c r="AY708">
        <v>2.5404</v>
      </c>
      <c r="AZ708">
        <v>3.9807999999999999</v>
      </c>
      <c r="BA708">
        <v>14.686999999999999</v>
      </c>
      <c r="BB708">
        <v>14.32</v>
      </c>
      <c r="BC708">
        <v>0.98</v>
      </c>
      <c r="BD708">
        <v>14.788</v>
      </c>
      <c r="BE708">
        <v>2951.6329999999998</v>
      </c>
      <c r="BF708">
        <v>127.363</v>
      </c>
      <c r="BG708">
        <v>0.309</v>
      </c>
      <c r="BH708">
        <v>1.4999999999999999E-2</v>
      </c>
      <c r="BI708">
        <v>0.32400000000000001</v>
      </c>
      <c r="BJ708">
        <v>0.24399999999999999</v>
      </c>
      <c r="BK708">
        <v>1.2E-2</v>
      </c>
      <c r="BL708">
        <v>0.25600000000000001</v>
      </c>
      <c r="BM708">
        <v>1.9430000000000001</v>
      </c>
      <c r="BQ708">
        <v>0</v>
      </c>
      <c r="BR708">
        <v>-3.952E-2</v>
      </c>
      <c r="BS708">
        <v>-5</v>
      </c>
      <c r="BT708">
        <v>5.0000000000000001E-3</v>
      </c>
      <c r="BU708">
        <v>-0.96577000000000002</v>
      </c>
      <c r="BV708">
        <v>0</v>
      </c>
      <c r="BW708" t="s">
        <v>155</v>
      </c>
      <c r="BX708">
        <v>0.78900000000000003</v>
      </c>
    </row>
    <row r="709" spans="1:76" x14ac:dyDescent="0.25">
      <c r="A709" s="26">
        <v>43530</v>
      </c>
      <c r="B709" s="29">
        <v>0.71365585648148144</v>
      </c>
      <c r="C709">
        <v>14.071</v>
      </c>
      <c r="D709">
        <v>1.5544</v>
      </c>
      <c r="E709">
        <v>15544.092382000001</v>
      </c>
      <c r="F709">
        <v>14.4</v>
      </c>
      <c r="G709">
        <v>0.7</v>
      </c>
      <c r="H709">
        <v>307.8</v>
      </c>
      <c r="J709">
        <v>0</v>
      </c>
      <c r="K709">
        <v>0.86880000000000002</v>
      </c>
      <c r="L709">
        <v>12.224500000000001</v>
      </c>
      <c r="M709">
        <v>1.3504</v>
      </c>
      <c r="N709">
        <v>12.51</v>
      </c>
      <c r="O709">
        <v>0.60809999999999997</v>
      </c>
      <c r="P709">
        <v>13.1</v>
      </c>
      <c r="Q709">
        <v>9.8734000000000002</v>
      </c>
      <c r="R709">
        <v>0.48</v>
      </c>
      <c r="S709">
        <v>10.4</v>
      </c>
      <c r="T709">
        <v>307.7672</v>
      </c>
      <c r="W709">
        <v>0</v>
      </c>
      <c r="X709">
        <v>0</v>
      </c>
      <c r="Y709">
        <v>11.4</v>
      </c>
      <c r="Z709">
        <v>856</v>
      </c>
      <c r="AA709">
        <v>842</v>
      </c>
      <c r="AB709">
        <v>846</v>
      </c>
      <c r="AC709">
        <v>90</v>
      </c>
      <c r="AD709">
        <v>18.18</v>
      </c>
      <c r="AE709">
        <v>0.42</v>
      </c>
      <c r="AF709">
        <v>982</v>
      </c>
      <c r="AG709">
        <v>-4</v>
      </c>
      <c r="AH709">
        <v>35</v>
      </c>
      <c r="AI709">
        <v>34</v>
      </c>
      <c r="AJ709">
        <v>190</v>
      </c>
      <c r="AK709">
        <v>169</v>
      </c>
      <c r="AL709">
        <v>4.5</v>
      </c>
      <c r="AM709">
        <v>174.5</v>
      </c>
      <c r="AN709" t="s">
        <v>155</v>
      </c>
      <c r="AO709">
        <v>2</v>
      </c>
      <c r="AP709" s="28">
        <v>0.92214120370370367</v>
      </c>
      <c r="AQ709">
        <v>47.158603999999997</v>
      </c>
      <c r="AR709">
        <v>-88.489666</v>
      </c>
      <c r="AS709">
        <v>312.89999999999998</v>
      </c>
      <c r="AT709">
        <v>4.3</v>
      </c>
      <c r="AU709">
        <v>12</v>
      </c>
      <c r="AV709">
        <v>12</v>
      </c>
      <c r="AW709" t="s">
        <v>234</v>
      </c>
      <c r="AX709">
        <v>3</v>
      </c>
      <c r="AY709">
        <v>2.7</v>
      </c>
      <c r="AZ709">
        <v>4.3</v>
      </c>
      <c r="BA709">
        <v>14.686999999999999</v>
      </c>
      <c r="BB709">
        <v>14.05</v>
      </c>
      <c r="BC709">
        <v>0.96</v>
      </c>
      <c r="BD709">
        <v>15.108000000000001</v>
      </c>
      <c r="BE709">
        <v>2837.1680000000001</v>
      </c>
      <c r="BF709">
        <v>199.476</v>
      </c>
      <c r="BG709">
        <v>0.30399999999999999</v>
      </c>
      <c r="BH709">
        <v>1.4999999999999999E-2</v>
      </c>
      <c r="BI709">
        <v>0.31900000000000001</v>
      </c>
      <c r="BJ709">
        <v>0.24</v>
      </c>
      <c r="BK709">
        <v>1.2E-2</v>
      </c>
      <c r="BL709">
        <v>0.252</v>
      </c>
      <c r="BM709">
        <v>2.2682000000000002</v>
      </c>
      <c r="BQ709">
        <v>0</v>
      </c>
      <c r="BR709">
        <v>-4.088E-2</v>
      </c>
      <c r="BS709">
        <v>-5</v>
      </c>
      <c r="BT709">
        <v>5.0000000000000001E-3</v>
      </c>
      <c r="BU709">
        <v>-0.99900500000000003</v>
      </c>
      <c r="BV709">
        <v>0</v>
      </c>
      <c r="BW709" t="s">
        <v>155</v>
      </c>
      <c r="BX709">
        <v>0.78900000000000003</v>
      </c>
    </row>
    <row r="710" spans="1:76" x14ac:dyDescent="0.25">
      <c r="A710" s="26">
        <v>43530</v>
      </c>
      <c r="B710" s="29">
        <v>0.71366743055555559</v>
      </c>
      <c r="C710">
        <v>13.897</v>
      </c>
      <c r="D710">
        <v>1.6729000000000001</v>
      </c>
      <c r="E710">
        <v>16728.757298</v>
      </c>
      <c r="F710">
        <v>14.3</v>
      </c>
      <c r="G710">
        <v>0.7</v>
      </c>
      <c r="H710">
        <v>347.2</v>
      </c>
      <c r="J710">
        <v>0</v>
      </c>
      <c r="K710">
        <v>0.86899999999999999</v>
      </c>
      <c r="L710">
        <v>12.076000000000001</v>
      </c>
      <c r="M710">
        <v>1.4537</v>
      </c>
      <c r="N710">
        <v>12.4262</v>
      </c>
      <c r="O710">
        <v>0.60829999999999995</v>
      </c>
      <c r="P710">
        <v>13</v>
      </c>
      <c r="Q710">
        <v>9.8071999999999999</v>
      </c>
      <c r="R710">
        <v>0.48010000000000003</v>
      </c>
      <c r="S710">
        <v>10.3</v>
      </c>
      <c r="T710">
        <v>347.19839999999999</v>
      </c>
      <c r="W710">
        <v>0</v>
      </c>
      <c r="X710">
        <v>0</v>
      </c>
      <c r="Y710">
        <v>11.4</v>
      </c>
      <c r="Z710">
        <v>855</v>
      </c>
      <c r="AA710">
        <v>841</v>
      </c>
      <c r="AB710">
        <v>845</v>
      </c>
      <c r="AC710">
        <v>90</v>
      </c>
      <c r="AD710">
        <v>18.18</v>
      </c>
      <c r="AE710">
        <v>0.42</v>
      </c>
      <c r="AF710">
        <v>982</v>
      </c>
      <c r="AG710">
        <v>-4</v>
      </c>
      <c r="AH710">
        <v>35</v>
      </c>
      <c r="AI710">
        <v>34</v>
      </c>
      <c r="AJ710">
        <v>190</v>
      </c>
      <c r="AK710">
        <v>169</v>
      </c>
      <c r="AL710">
        <v>4.4000000000000004</v>
      </c>
      <c r="AM710">
        <v>174.8</v>
      </c>
      <c r="AN710" t="s">
        <v>155</v>
      </c>
      <c r="AO710">
        <v>2</v>
      </c>
      <c r="AP710" s="28">
        <v>0.92215277777777782</v>
      </c>
      <c r="AQ710">
        <v>47.158603999999997</v>
      </c>
      <c r="AR710">
        <v>-88.489694</v>
      </c>
      <c r="AS710">
        <v>312.89999999999998</v>
      </c>
      <c r="AT710">
        <v>4.2</v>
      </c>
      <c r="AU710">
        <v>12</v>
      </c>
      <c r="AV710">
        <v>11</v>
      </c>
      <c r="AW710" t="s">
        <v>235</v>
      </c>
      <c r="AX710">
        <v>2.5788000000000002</v>
      </c>
      <c r="AY710">
        <v>1.9044000000000001</v>
      </c>
      <c r="AZ710">
        <v>3.4108000000000001</v>
      </c>
      <c r="BA710">
        <v>14.686999999999999</v>
      </c>
      <c r="BB710">
        <v>14.07</v>
      </c>
      <c r="BC710">
        <v>0.96</v>
      </c>
      <c r="BD710">
        <v>15.08</v>
      </c>
      <c r="BE710">
        <v>2811.2550000000001</v>
      </c>
      <c r="BF710">
        <v>215.386</v>
      </c>
      <c r="BG710">
        <v>0.30299999999999999</v>
      </c>
      <c r="BH710">
        <v>1.4999999999999999E-2</v>
      </c>
      <c r="BI710">
        <v>0.318</v>
      </c>
      <c r="BJ710">
        <v>0.23899999999999999</v>
      </c>
      <c r="BK710">
        <v>1.2E-2</v>
      </c>
      <c r="BL710">
        <v>0.251</v>
      </c>
      <c r="BM710">
        <v>2.5666000000000002</v>
      </c>
      <c r="BQ710">
        <v>0</v>
      </c>
      <c r="BR710">
        <v>-3.7479999999999999E-2</v>
      </c>
      <c r="BS710">
        <v>-5</v>
      </c>
      <c r="BT710">
        <v>5.0000000000000001E-3</v>
      </c>
      <c r="BU710">
        <v>-0.91591699999999998</v>
      </c>
      <c r="BV710">
        <v>0</v>
      </c>
      <c r="BW710" t="s">
        <v>155</v>
      </c>
      <c r="BX710">
        <v>0.78900000000000003</v>
      </c>
    </row>
    <row r="711" spans="1:76" x14ac:dyDescent="0.25">
      <c r="A711" s="26">
        <v>43530</v>
      </c>
      <c r="B711" s="29">
        <v>0.71367900462962963</v>
      </c>
      <c r="C711">
        <v>13.353</v>
      </c>
      <c r="D711">
        <v>1.9106000000000001</v>
      </c>
      <c r="E711">
        <v>19105.738115</v>
      </c>
      <c r="F711">
        <v>14.2</v>
      </c>
      <c r="G711">
        <v>0.7</v>
      </c>
      <c r="H711">
        <v>391.4</v>
      </c>
      <c r="J711">
        <v>0</v>
      </c>
      <c r="K711">
        <v>0.87090000000000001</v>
      </c>
      <c r="L711">
        <v>11.6295</v>
      </c>
      <c r="M711">
        <v>1.6639999999999999</v>
      </c>
      <c r="N711">
        <v>12.384</v>
      </c>
      <c r="O711">
        <v>0.60970000000000002</v>
      </c>
      <c r="P711">
        <v>13</v>
      </c>
      <c r="Q711">
        <v>9.7739999999999991</v>
      </c>
      <c r="R711">
        <v>0.48120000000000002</v>
      </c>
      <c r="S711">
        <v>10.3</v>
      </c>
      <c r="T711">
        <v>391.4307</v>
      </c>
      <c r="W711">
        <v>0</v>
      </c>
      <c r="X711">
        <v>0</v>
      </c>
      <c r="Y711">
        <v>11.3</v>
      </c>
      <c r="Z711">
        <v>855</v>
      </c>
      <c r="AA711">
        <v>841</v>
      </c>
      <c r="AB711">
        <v>845</v>
      </c>
      <c r="AC711">
        <v>90</v>
      </c>
      <c r="AD711">
        <v>18.18</v>
      </c>
      <c r="AE711">
        <v>0.42</v>
      </c>
      <c r="AF711">
        <v>982</v>
      </c>
      <c r="AG711">
        <v>-4</v>
      </c>
      <c r="AH711">
        <v>35</v>
      </c>
      <c r="AI711">
        <v>34</v>
      </c>
      <c r="AJ711">
        <v>190</v>
      </c>
      <c r="AK711">
        <v>169</v>
      </c>
      <c r="AL711">
        <v>4.4000000000000004</v>
      </c>
      <c r="AM711">
        <v>174.8</v>
      </c>
      <c r="AN711" t="s">
        <v>155</v>
      </c>
      <c r="AO711">
        <v>2</v>
      </c>
      <c r="AP711" s="28">
        <v>0.92216435185185175</v>
      </c>
      <c r="AQ711">
        <v>47.158594000000001</v>
      </c>
      <c r="AR711">
        <v>-88.489715000000004</v>
      </c>
      <c r="AS711">
        <v>312.8</v>
      </c>
      <c r="AT711">
        <v>3</v>
      </c>
      <c r="AU711">
        <v>12</v>
      </c>
      <c r="AV711">
        <v>11</v>
      </c>
      <c r="AW711" t="s">
        <v>235</v>
      </c>
      <c r="AX711">
        <v>1.8660000000000001</v>
      </c>
      <c r="AY711">
        <v>1.0935999999999999</v>
      </c>
      <c r="AZ711">
        <v>2.4</v>
      </c>
      <c r="BA711">
        <v>14.686999999999999</v>
      </c>
      <c r="BB711">
        <v>14.3</v>
      </c>
      <c r="BC711">
        <v>0.97</v>
      </c>
      <c r="BD711">
        <v>14.82</v>
      </c>
      <c r="BE711">
        <v>2754.5039999999999</v>
      </c>
      <c r="BF711">
        <v>250.845</v>
      </c>
      <c r="BG711">
        <v>0.307</v>
      </c>
      <c r="BH711">
        <v>1.4999999999999999E-2</v>
      </c>
      <c r="BI711">
        <v>0.32200000000000001</v>
      </c>
      <c r="BJ711">
        <v>0.24199999999999999</v>
      </c>
      <c r="BK711">
        <v>1.2E-2</v>
      </c>
      <c r="BL711">
        <v>0.254</v>
      </c>
      <c r="BM711">
        <v>2.9441000000000002</v>
      </c>
      <c r="BQ711">
        <v>0</v>
      </c>
      <c r="BR711">
        <v>-4.052E-2</v>
      </c>
      <c r="BS711">
        <v>-5</v>
      </c>
      <c r="BT711">
        <v>5.0000000000000001E-3</v>
      </c>
      <c r="BU711">
        <v>-0.99020799999999998</v>
      </c>
      <c r="BV711">
        <v>0</v>
      </c>
      <c r="BW711" t="s">
        <v>155</v>
      </c>
      <c r="BX711">
        <v>0.78900000000000003</v>
      </c>
    </row>
    <row r="712" spans="1:76" x14ac:dyDescent="0.25">
      <c r="A712" s="26">
        <v>43530</v>
      </c>
      <c r="B712" s="29">
        <v>0.71369057870370367</v>
      </c>
      <c r="C712">
        <v>11.657999999999999</v>
      </c>
      <c r="D712">
        <v>1.9559</v>
      </c>
      <c r="E712">
        <v>19559.382818999999</v>
      </c>
      <c r="F712">
        <v>14.1</v>
      </c>
      <c r="G712">
        <v>0.7</v>
      </c>
      <c r="H712">
        <v>452.7</v>
      </c>
      <c r="J712">
        <v>0</v>
      </c>
      <c r="K712">
        <v>0.88339999999999996</v>
      </c>
      <c r="L712">
        <v>10.2986</v>
      </c>
      <c r="M712">
        <v>1.7279</v>
      </c>
      <c r="N712">
        <v>12.4732</v>
      </c>
      <c r="O712">
        <v>0.61839999999999995</v>
      </c>
      <c r="P712">
        <v>13.1</v>
      </c>
      <c r="Q712">
        <v>9.8444000000000003</v>
      </c>
      <c r="R712">
        <v>0.48809999999999998</v>
      </c>
      <c r="S712">
        <v>10.3</v>
      </c>
      <c r="T712">
        <v>452.6651</v>
      </c>
      <c r="W712">
        <v>0</v>
      </c>
      <c r="X712">
        <v>0</v>
      </c>
      <c r="Y712">
        <v>11.4</v>
      </c>
      <c r="Z712">
        <v>856</v>
      </c>
      <c r="AA712">
        <v>842</v>
      </c>
      <c r="AB712">
        <v>845</v>
      </c>
      <c r="AC712">
        <v>90</v>
      </c>
      <c r="AD712">
        <v>18.18</v>
      </c>
      <c r="AE712">
        <v>0.42</v>
      </c>
      <c r="AF712">
        <v>982</v>
      </c>
      <c r="AG712">
        <v>-4</v>
      </c>
      <c r="AH712">
        <v>35</v>
      </c>
      <c r="AI712">
        <v>34</v>
      </c>
      <c r="AJ712">
        <v>190</v>
      </c>
      <c r="AK712">
        <v>169</v>
      </c>
      <c r="AL712">
        <v>4.5</v>
      </c>
      <c r="AM712">
        <v>174.4</v>
      </c>
      <c r="AN712" t="s">
        <v>155</v>
      </c>
      <c r="AO712">
        <v>2</v>
      </c>
      <c r="AP712" s="28">
        <v>0.9221759259259259</v>
      </c>
      <c r="AQ712">
        <v>47.158593000000003</v>
      </c>
      <c r="AR712">
        <v>-88.489707999999993</v>
      </c>
      <c r="AS712">
        <v>312.8</v>
      </c>
      <c r="AT712">
        <v>1</v>
      </c>
      <c r="AU712">
        <v>12</v>
      </c>
      <c r="AV712">
        <v>11</v>
      </c>
      <c r="AW712" t="s">
        <v>235</v>
      </c>
      <c r="AX712">
        <v>1.6468</v>
      </c>
      <c r="AY712">
        <v>1.1064000000000001</v>
      </c>
      <c r="AZ712">
        <v>2.4468000000000001</v>
      </c>
      <c r="BA712">
        <v>14.686999999999999</v>
      </c>
      <c r="BB712">
        <v>15.89</v>
      </c>
      <c r="BC712">
        <v>1.08</v>
      </c>
      <c r="BD712">
        <v>13.198</v>
      </c>
      <c r="BE712">
        <v>2694.8820000000001</v>
      </c>
      <c r="BF712">
        <v>287.77699999999999</v>
      </c>
      <c r="BG712">
        <v>0.34200000000000003</v>
      </c>
      <c r="BH712">
        <v>1.7000000000000001E-2</v>
      </c>
      <c r="BI712">
        <v>0.35899999999999999</v>
      </c>
      <c r="BJ712">
        <v>0.27</v>
      </c>
      <c r="BK712">
        <v>1.2999999999999999E-2</v>
      </c>
      <c r="BL712">
        <v>0.28299999999999997</v>
      </c>
      <c r="BM712">
        <v>3.7614000000000001</v>
      </c>
      <c r="BQ712">
        <v>0</v>
      </c>
      <c r="BR712">
        <v>-3.9241999999999999E-2</v>
      </c>
      <c r="BS712">
        <v>-5</v>
      </c>
      <c r="BT712">
        <v>5.0000000000000001E-3</v>
      </c>
      <c r="BU712">
        <v>-0.95897100000000002</v>
      </c>
      <c r="BV712">
        <v>0</v>
      </c>
      <c r="BW712" t="s">
        <v>155</v>
      </c>
      <c r="BX712">
        <v>0.78900000000000003</v>
      </c>
    </row>
    <row r="713" spans="1:76" x14ac:dyDescent="0.25">
      <c r="A713" s="26">
        <v>43530</v>
      </c>
      <c r="B713" s="29">
        <v>0.71370215277777771</v>
      </c>
      <c r="C713">
        <v>8.0559999999999992</v>
      </c>
      <c r="D713">
        <v>1.3436999999999999</v>
      </c>
      <c r="E713">
        <v>13437.197665</v>
      </c>
      <c r="F713">
        <v>14.1</v>
      </c>
      <c r="G713">
        <v>0.7</v>
      </c>
      <c r="H713">
        <v>539.5</v>
      </c>
      <c r="J713">
        <v>0</v>
      </c>
      <c r="K713">
        <v>0.91759999999999997</v>
      </c>
      <c r="L713">
        <v>7.3924000000000003</v>
      </c>
      <c r="M713">
        <v>1.2330000000000001</v>
      </c>
      <c r="N713">
        <v>12.938000000000001</v>
      </c>
      <c r="O713">
        <v>0.64229999999999998</v>
      </c>
      <c r="P713">
        <v>13.6</v>
      </c>
      <c r="Q713">
        <v>10.2112</v>
      </c>
      <c r="R713">
        <v>0.50690000000000002</v>
      </c>
      <c r="S713">
        <v>10.7</v>
      </c>
      <c r="T713">
        <v>539.48360000000002</v>
      </c>
      <c r="W713">
        <v>0</v>
      </c>
      <c r="X713">
        <v>0</v>
      </c>
      <c r="Y713">
        <v>11.4</v>
      </c>
      <c r="Z713">
        <v>855</v>
      </c>
      <c r="AA713">
        <v>841</v>
      </c>
      <c r="AB713">
        <v>845</v>
      </c>
      <c r="AC713">
        <v>90</v>
      </c>
      <c r="AD713">
        <v>18.18</v>
      </c>
      <c r="AE713">
        <v>0.42</v>
      </c>
      <c r="AF713">
        <v>982</v>
      </c>
      <c r="AG713">
        <v>-4</v>
      </c>
      <c r="AH713">
        <v>35</v>
      </c>
      <c r="AI713">
        <v>34</v>
      </c>
      <c r="AJ713">
        <v>190</v>
      </c>
      <c r="AK713">
        <v>168.1</v>
      </c>
      <c r="AL713">
        <v>4.4000000000000004</v>
      </c>
      <c r="AM713">
        <v>174</v>
      </c>
      <c r="AN713" t="s">
        <v>155</v>
      </c>
      <c r="AO713">
        <v>2</v>
      </c>
      <c r="AP713" s="28">
        <v>0.92218750000000005</v>
      </c>
      <c r="AQ713">
        <v>47.158593000000003</v>
      </c>
      <c r="AR713">
        <v>-88.489703000000006</v>
      </c>
      <c r="AS713">
        <v>312.5</v>
      </c>
      <c r="AT713">
        <v>0</v>
      </c>
      <c r="AU713">
        <v>12</v>
      </c>
      <c r="AV713">
        <v>11</v>
      </c>
      <c r="AW713" t="s">
        <v>235</v>
      </c>
      <c r="AX713">
        <v>2.0276000000000001</v>
      </c>
      <c r="AY713">
        <v>1.1872</v>
      </c>
      <c r="AZ713">
        <v>2.8275999999999999</v>
      </c>
      <c r="BA713">
        <v>14.686999999999999</v>
      </c>
      <c r="BB713">
        <v>22.63</v>
      </c>
      <c r="BC713">
        <v>1.54</v>
      </c>
      <c r="BD713">
        <v>8.9809999999999999</v>
      </c>
      <c r="BE713">
        <v>2693.9780000000001</v>
      </c>
      <c r="BF713">
        <v>285.983</v>
      </c>
      <c r="BG713">
        <v>0.49399999999999999</v>
      </c>
      <c r="BH713">
        <v>2.5000000000000001E-2</v>
      </c>
      <c r="BI713">
        <v>0.51800000000000002</v>
      </c>
      <c r="BJ713">
        <v>0.39</v>
      </c>
      <c r="BK713">
        <v>1.9E-2</v>
      </c>
      <c r="BL713">
        <v>0.40899999999999997</v>
      </c>
      <c r="BM713">
        <v>6.2431000000000001</v>
      </c>
      <c r="BQ713">
        <v>0</v>
      </c>
      <c r="BR713">
        <v>-4.0759999999999998E-2</v>
      </c>
      <c r="BS713">
        <v>-5</v>
      </c>
      <c r="BT713">
        <v>5.0000000000000001E-3</v>
      </c>
      <c r="BU713">
        <v>-0.99606700000000004</v>
      </c>
      <c r="BV713">
        <v>0</v>
      </c>
      <c r="BW713" t="s">
        <v>155</v>
      </c>
      <c r="BX713">
        <v>0.78900000000000003</v>
      </c>
    </row>
    <row r="714" spans="1:76" x14ac:dyDescent="0.25">
      <c r="A714" s="26">
        <v>43530</v>
      </c>
      <c r="B714" s="29">
        <v>0.71371372685185186</v>
      </c>
      <c r="C714">
        <v>3.4420000000000002</v>
      </c>
      <c r="D714">
        <v>0.65290000000000004</v>
      </c>
      <c r="E714">
        <v>6528.5541130000001</v>
      </c>
      <c r="F714">
        <v>14</v>
      </c>
      <c r="G714">
        <v>0.7</v>
      </c>
      <c r="H714">
        <v>466.2</v>
      </c>
      <c r="J714">
        <v>0</v>
      </c>
      <c r="K714">
        <v>0.96409999999999996</v>
      </c>
      <c r="L714">
        <v>3.3184999999999998</v>
      </c>
      <c r="M714">
        <v>0.62939999999999996</v>
      </c>
      <c r="N714">
        <v>13.517300000000001</v>
      </c>
      <c r="O714">
        <v>0.67490000000000006</v>
      </c>
      <c r="P714">
        <v>14.2</v>
      </c>
      <c r="Q714">
        <v>10.6684</v>
      </c>
      <c r="R714">
        <v>0.53259999999999996</v>
      </c>
      <c r="S714">
        <v>11.2</v>
      </c>
      <c r="T714">
        <v>466.15440000000001</v>
      </c>
      <c r="W714">
        <v>0</v>
      </c>
      <c r="X714">
        <v>0</v>
      </c>
      <c r="Y714">
        <v>11.3</v>
      </c>
      <c r="Z714">
        <v>857</v>
      </c>
      <c r="AA714">
        <v>843</v>
      </c>
      <c r="AB714">
        <v>846</v>
      </c>
      <c r="AC714">
        <v>90</v>
      </c>
      <c r="AD714">
        <v>18.18</v>
      </c>
      <c r="AE714">
        <v>0.42</v>
      </c>
      <c r="AF714">
        <v>982</v>
      </c>
      <c r="AG714">
        <v>-4</v>
      </c>
      <c r="AH714">
        <v>35</v>
      </c>
      <c r="AI714">
        <v>34</v>
      </c>
      <c r="AJ714">
        <v>190</v>
      </c>
      <c r="AK714">
        <v>168</v>
      </c>
      <c r="AL714">
        <v>4.4000000000000004</v>
      </c>
      <c r="AM714">
        <v>174</v>
      </c>
      <c r="AN714" t="s">
        <v>155</v>
      </c>
      <c r="AO714">
        <v>2</v>
      </c>
      <c r="AP714" s="28">
        <v>0.92219907407407409</v>
      </c>
      <c r="AQ714">
        <v>47.158593000000003</v>
      </c>
      <c r="AR714">
        <v>-88.489704000000003</v>
      </c>
      <c r="AS714">
        <v>312.3</v>
      </c>
      <c r="AT714">
        <v>0</v>
      </c>
      <c r="AU714">
        <v>12</v>
      </c>
      <c r="AV714">
        <v>9</v>
      </c>
      <c r="AW714" t="s">
        <v>236</v>
      </c>
      <c r="AX714">
        <v>2.4935999999999998</v>
      </c>
      <c r="AY714">
        <v>1.4468000000000001</v>
      </c>
      <c r="AZ714">
        <v>3.2467999999999999</v>
      </c>
      <c r="BA714">
        <v>14.686999999999999</v>
      </c>
      <c r="BB714">
        <v>50.7</v>
      </c>
      <c r="BC714">
        <v>3.45</v>
      </c>
      <c r="BD714">
        <v>3.726</v>
      </c>
      <c r="BE714">
        <v>2641.9549999999999</v>
      </c>
      <c r="BF714">
        <v>318.92500000000001</v>
      </c>
      <c r="BG714">
        <v>1.127</v>
      </c>
      <c r="BH714">
        <v>5.6000000000000001E-2</v>
      </c>
      <c r="BI714">
        <v>1.1830000000000001</v>
      </c>
      <c r="BJ714">
        <v>0.88900000000000001</v>
      </c>
      <c r="BK714">
        <v>4.3999999999999997E-2</v>
      </c>
      <c r="BL714">
        <v>0.93400000000000005</v>
      </c>
      <c r="BM714">
        <v>11.7849</v>
      </c>
      <c r="BQ714">
        <v>0</v>
      </c>
      <c r="BR714">
        <v>-4.2759999999999999E-2</v>
      </c>
      <c r="BS714">
        <v>-5</v>
      </c>
      <c r="BT714">
        <v>5.0000000000000001E-3</v>
      </c>
      <c r="BU714">
        <v>-1.0449470000000001</v>
      </c>
      <c r="BV714">
        <v>0</v>
      </c>
      <c r="BW714" t="s">
        <v>155</v>
      </c>
      <c r="BX714">
        <v>0.78900000000000003</v>
      </c>
    </row>
    <row r="715" spans="1:76" x14ac:dyDescent="0.25">
      <c r="A715" s="26">
        <v>43530</v>
      </c>
      <c r="B715" s="29">
        <v>0.71372530092592601</v>
      </c>
      <c r="C715">
        <v>1.109</v>
      </c>
      <c r="D715">
        <v>0.2223</v>
      </c>
      <c r="E715">
        <v>2223.2914569999998</v>
      </c>
      <c r="F715">
        <v>14</v>
      </c>
      <c r="G715">
        <v>0.7</v>
      </c>
      <c r="H715">
        <v>312.10000000000002</v>
      </c>
      <c r="J715">
        <v>0.11</v>
      </c>
      <c r="K715">
        <v>0.99009999999999998</v>
      </c>
      <c r="L715">
        <v>1.0975999999999999</v>
      </c>
      <c r="M715">
        <v>0.22009999999999999</v>
      </c>
      <c r="N715">
        <v>13.8607</v>
      </c>
      <c r="O715">
        <v>0.69299999999999995</v>
      </c>
      <c r="P715">
        <v>14.6</v>
      </c>
      <c r="Q715">
        <v>10.939399999999999</v>
      </c>
      <c r="R715">
        <v>0.54700000000000004</v>
      </c>
      <c r="S715">
        <v>11.5</v>
      </c>
      <c r="T715">
        <v>312.12939999999998</v>
      </c>
      <c r="W715">
        <v>0</v>
      </c>
      <c r="X715">
        <v>0.1134</v>
      </c>
      <c r="Y715">
        <v>11.4</v>
      </c>
      <c r="Z715">
        <v>857</v>
      </c>
      <c r="AA715">
        <v>843</v>
      </c>
      <c r="AB715">
        <v>847</v>
      </c>
      <c r="AC715">
        <v>90</v>
      </c>
      <c r="AD715">
        <v>18.18</v>
      </c>
      <c r="AE715">
        <v>0.42</v>
      </c>
      <c r="AF715">
        <v>982</v>
      </c>
      <c r="AG715">
        <v>-4</v>
      </c>
      <c r="AH715">
        <v>35</v>
      </c>
      <c r="AI715">
        <v>34</v>
      </c>
      <c r="AJ715">
        <v>190</v>
      </c>
      <c r="AK715">
        <v>168.9</v>
      </c>
      <c r="AL715">
        <v>4.4000000000000004</v>
      </c>
      <c r="AM715">
        <v>174</v>
      </c>
      <c r="AN715" t="s">
        <v>155</v>
      </c>
      <c r="AO715">
        <v>2</v>
      </c>
      <c r="AP715" s="28">
        <v>0.92221064814814813</v>
      </c>
      <c r="AQ715">
        <v>47.158593000000003</v>
      </c>
      <c r="AR715">
        <v>-88.489705000000001</v>
      </c>
      <c r="AS715">
        <v>312.3</v>
      </c>
      <c r="AT715">
        <v>0</v>
      </c>
      <c r="AU715">
        <v>12</v>
      </c>
      <c r="AV715">
        <v>9</v>
      </c>
      <c r="AW715" t="s">
        <v>236</v>
      </c>
      <c r="AX715">
        <v>2.6</v>
      </c>
      <c r="AY715">
        <v>1.5</v>
      </c>
      <c r="AZ715">
        <v>3.3</v>
      </c>
      <c r="BA715">
        <v>14.686999999999999</v>
      </c>
      <c r="BB715">
        <v>152.76</v>
      </c>
      <c r="BC715">
        <v>10.4</v>
      </c>
      <c r="BD715">
        <v>1.0049999999999999</v>
      </c>
      <c r="BE715">
        <v>2639.7869999999998</v>
      </c>
      <c r="BF715">
        <v>336.93299999999999</v>
      </c>
      <c r="BG715">
        <v>3.4910000000000001</v>
      </c>
      <c r="BH715">
        <v>0.17499999999999999</v>
      </c>
      <c r="BI715">
        <v>3.665</v>
      </c>
      <c r="BJ715">
        <v>2.7549999999999999</v>
      </c>
      <c r="BK715">
        <v>0.13800000000000001</v>
      </c>
      <c r="BL715">
        <v>2.8929999999999998</v>
      </c>
      <c r="BM715">
        <v>23.837499999999999</v>
      </c>
      <c r="BQ715">
        <v>198.22</v>
      </c>
      <c r="BR715">
        <v>-3.9483999999999998E-2</v>
      </c>
      <c r="BS715">
        <v>-5</v>
      </c>
      <c r="BT715">
        <v>5.0000000000000001E-3</v>
      </c>
      <c r="BU715">
        <v>-0.96487900000000004</v>
      </c>
      <c r="BV715">
        <v>0</v>
      </c>
      <c r="BW715" t="s">
        <v>155</v>
      </c>
      <c r="BX715">
        <v>0.78900000000000003</v>
      </c>
    </row>
    <row r="716" spans="1:76" x14ac:dyDescent="0.25">
      <c r="A716" s="26">
        <v>43530</v>
      </c>
      <c r="B716" s="29">
        <v>0.71373687499999994</v>
      </c>
      <c r="C716">
        <v>0.54200000000000004</v>
      </c>
      <c r="D716">
        <v>7.7700000000000005E-2</v>
      </c>
      <c r="E716">
        <v>777.16573300000005</v>
      </c>
      <c r="F716">
        <v>13.9</v>
      </c>
      <c r="G716">
        <v>0.8</v>
      </c>
      <c r="H716">
        <v>202.3</v>
      </c>
      <c r="J716">
        <v>0.98</v>
      </c>
      <c r="K716">
        <v>0.997</v>
      </c>
      <c r="L716">
        <v>0.54010000000000002</v>
      </c>
      <c r="M716">
        <v>7.7499999999999999E-2</v>
      </c>
      <c r="N716">
        <v>13.8582</v>
      </c>
      <c r="O716">
        <v>0.77910000000000001</v>
      </c>
      <c r="P716">
        <v>14.6</v>
      </c>
      <c r="Q716">
        <v>10.9375</v>
      </c>
      <c r="R716">
        <v>0.6149</v>
      </c>
      <c r="S716">
        <v>11.6</v>
      </c>
      <c r="T716">
        <v>202.31809999999999</v>
      </c>
      <c r="W716">
        <v>0</v>
      </c>
      <c r="X716">
        <v>0.97519999999999996</v>
      </c>
      <c r="Y716">
        <v>11.4</v>
      </c>
      <c r="Z716">
        <v>858</v>
      </c>
      <c r="AA716">
        <v>843</v>
      </c>
      <c r="AB716">
        <v>847</v>
      </c>
      <c r="AC716">
        <v>90</v>
      </c>
      <c r="AD716">
        <v>18.18</v>
      </c>
      <c r="AE716">
        <v>0.42</v>
      </c>
      <c r="AF716">
        <v>982</v>
      </c>
      <c r="AG716">
        <v>-4</v>
      </c>
      <c r="AH716">
        <v>35</v>
      </c>
      <c r="AI716">
        <v>34</v>
      </c>
      <c r="AJ716">
        <v>190</v>
      </c>
      <c r="AK716">
        <v>168.1</v>
      </c>
      <c r="AL716">
        <v>4.4000000000000004</v>
      </c>
      <c r="AM716">
        <v>174</v>
      </c>
      <c r="AN716" t="s">
        <v>155</v>
      </c>
      <c r="AO716">
        <v>2</v>
      </c>
      <c r="AP716" s="28">
        <v>0.92222222222222217</v>
      </c>
      <c r="AQ716">
        <v>47.158593000000003</v>
      </c>
      <c r="AR716">
        <v>-88.489704000000003</v>
      </c>
      <c r="AS716">
        <v>312.2</v>
      </c>
      <c r="AT716">
        <v>0</v>
      </c>
      <c r="AU716">
        <v>12</v>
      </c>
      <c r="AV716">
        <v>9</v>
      </c>
      <c r="AW716" t="s">
        <v>236</v>
      </c>
      <c r="AX716">
        <v>1.992208</v>
      </c>
      <c r="AY716">
        <v>1.546753</v>
      </c>
      <c r="AZ716">
        <v>3.1597400000000002</v>
      </c>
      <c r="BA716">
        <v>14.686999999999999</v>
      </c>
      <c r="BB716">
        <v>324.69</v>
      </c>
      <c r="BC716">
        <v>22.11</v>
      </c>
      <c r="BD716">
        <v>0.30099999999999999</v>
      </c>
      <c r="BE716">
        <v>2843.6869999999999</v>
      </c>
      <c r="BF716">
        <v>259.66899999999998</v>
      </c>
      <c r="BG716">
        <v>7.6420000000000003</v>
      </c>
      <c r="BH716">
        <v>0.43</v>
      </c>
      <c r="BI716">
        <v>8.0709999999999997</v>
      </c>
      <c r="BJ716">
        <v>6.0309999999999997</v>
      </c>
      <c r="BK716">
        <v>0.33900000000000002</v>
      </c>
      <c r="BL716">
        <v>6.37</v>
      </c>
      <c r="BM716">
        <v>33.828499999999998</v>
      </c>
      <c r="BQ716">
        <v>3733.6559999999999</v>
      </c>
      <c r="BR716">
        <v>-4.1640000000000003E-2</v>
      </c>
      <c r="BS716">
        <v>-5</v>
      </c>
      <c r="BT716">
        <v>5.8799999999999998E-3</v>
      </c>
      <c r="BU716">
        <v>-1.0175689999999999</v>
      </c>
      <c r="BV716">
        <v>0</v>
      </c>
      <c r="BW716" t="s">
        <v>155</v>
      </c>
      <c r="BX716">
        <v>0.78900000000000003</v>
      </c>
    </row>
    <row r="717" spans="1:76" x14ac:dyDescent="0.25">
      <c r="A717" s="26">
        <v>43530</v>
      </c>
      <c r="B717" s="29">
        <v>0.71374844907407409</v>
      </c>
      <c r="C717">
        <v>0.3</v>
      </c>
      <c r="D717">
        <v>3.61E-2</v>
      </c>
      <c r="E717">
        <v>360.83266600000002</v>
      </c>
      <c r="F717">
        <v>13.7</v>
      </c>
      <c r="G717">
        <v>0.8</v>
      </c>
      <c r="H717">
        <v>140</v>
      </c>
      <c r="J717">
        <v>2.4</v>
      </c>
      <c r="K717">
        <v>1</v>
      </c>
      <c r="L717">
        <v>0.29980000000000001</v>
      </c>
      <c r="M717">
        <v>3.61E-2</v>
      </c>
      <c r="N717">
        <v>13.7188</v>
      </c>
      <c r="O717">
        <v>0.8</v>
      </c>
      <c r="P717">
        <v>14.5</v>
      </c>
      <c r="Q717">
        <v>10.827400000000001</v>
      </c>
      <c r="R717">
        <v>0.63139999999999996</v>
      </c>
      <c r="S717">
        <v>11.5</v>
      </c>
      <c r="T717">
        <v>140.04589999999999</v>
      </c>
      <c r="W717">
        <v>0</v>
      </c>
      <c r="X717">
        <v>2.3967999999999998</v>
      </c>
      <c r="Y717">
        <v>11.4</v>
      </c>
      <c r="Z717">
        <v>858</v>
      </c>
      <c r="AA717">
        <v>844</v>
      </c>
      <c r="AB717">
        <v>848</v>
      </c>
      <c r="AC717">
        <v>90</v>
      </c>
      <c r="AD717">
        <v>18.18</v>
      </c>
      <c r="AE717">
        <v>0.42</v>
      </c>
      <c r="AF717">
        <v>982</v>
      </c>
      <c r="AG717">
        <v>-4</v>
      </c>
      <c r="AH717">
        <v>35</v>
      </c>
      <c r="AI717">
        <v>34</v>
      </c>
      <c r="AJ717">
        <v>190</v>
      </c>
      <c r="AK717">
        <v>168</v>
      </c>
      <c r="AL717">
        <v>4.4000000000000004</v>
      </c>
      <c r="AM717">
        <v>174.4</v>
      </c>
      <c r="AN717" t="s">
        <v>155</v>
      </c>
      <c r="AO717">
        <v>2</v>
      </c>
      <c r="AP717" s="28">
        <v>0.92223379629629632</v>
      </c>
      <c r="AQ717">
        <v>47.158594999999998</v>
      </c>
      <c r="AR717">
        <v>-88.489703000000006</v>
      </c>
      <c r="AS717">
        <v>312.10000000000002</v>
      </c>
      <c r="AT717">
        <v>0</v>
      </c>
      <c r="AU717">
        <v>12</v>
      </c>
      <c r="AV717">
        <v>9</v>
      </c>
      <c r="AW717" t="s">
        <v>236</v>
      </c>
      <c r="AX717">
        <v>1.3</v>
      </c>
      <c r="AY717">
        <v>1.646747</v>
      </c>
      <c r="AZ717">
        <v>3</v>
      </c>
      <c r="BA717">
        <v>14.686999999999999</v>
      </c>
      <c r="BB717">
        <v>450</v>
      </c>
      <c r="BC717">
        <v>30.64</v>
      </c>
      <c r="BD717">
        <v>0.41799999999999998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0</v>
      </c>
      <c r="BM717">
        <v>0</v>
      </c>
      <c r="BN717">
        <v>0</v>
      </c>
      <c r="BO717">
        <v>0</v>
      </c>
      <c r="BQ717">
        <v>0</v>
      </c>
      <c r="BR717">
        <v>-4.1120999999999998E-2</v>
      </c>
      <c r="BS717">
        <v>-5</v>
      </c>
      <c r="BT717">
        <v>5.1209999999999997E-3</v>
      </c>
      <c r="BU717">
        <v>-1.0048919999999999</v>
      </c>
      <c r="BV717">
        <v>0</v>
      </c>
      <c r="BW717" t="s">
        <v>155</v>
      </c>
      <c r="BX717">
        <v>0.78900000000000003</v>
      </c>
    </row>
    <row r="718" spans="1:76" x14ac:dyDescent="0.25">
      <c r="A718" s="26">
        <v>43530</v>
      </c>
      <c r="B718" s="29">
        <v>0.71376002314814813</v>
      </c>
      <c r="C718">
        <v>0.192</v>
      </c>
      <c r="D718">
        <v>2.3E-2</v>
      </c>
      <c r="E718">
        <v>230.05208300000001</v>
      </c>
      <c r="F718">
        <v>13.3</v>
      </c>
      <c r="G718">
        <v>0.8</v>
      </c>
      <c r="H718">
        <v>110.5</v>
      </c>
      <c r="J718">
        <v>4.2699999999999996</v>
      </c>
      <c r="K718">
        <v>1</v>
      </c>
      <c r="L718">
        <v>0.1923</v>
      </c>
      <c r="M718">
        <v>2.3E-2</v>
      </c>
      <c r="N718">
        <v>13.3378</v>
      </c>
      <c r="O718">
        <v>0.8</v>
      </c>
      <c r="P718">
        <v>14.1</v>
      </c>
      <c r="Q718">
        <v>10.5267</v>
      </c>
      <c r="R718">
        <v>0.63139999999999996</v>
      </c>
      <c r="S718">
        <v>11.2</v>
      </c>
      <c r="T718">
        <v>110.5021</v>
      </c>
      <c r="W718">
        <v>0</v>
      </c>
      <c r="X718">
        <v>4.2723000000000004</v>
      </c>
      <c r="Y718">
        <v>11.4</v>
      </c>
      <c r="Z718">
        <v>859</v>
      </c>
      <c r="AA718">
        <v>844</v>
      </c>
      <c r="AB718">
        <v>847</v>
      </c>
      <c r="AC718">
        <v>90</v>
      </c>
      <c r="AD718">
        <v>18.18</v>
      </c>
      <c r="AE718">
        <v>0.42</v>
      </c>
      <c r="AF718">
        <v>982</v>
      </c>
      <c r="AG718">
        <v>-4</v>
      </c>
      <c r="AH718">
        <v>35</v>
      </c>
      <c r="AI718">
        <v>34</v>
      </c>
      <c r="AJ718">
        <v>190</v>
      </c>
      <c r="AK718">
        <v>168</v>
      </c>
      <c r="AL718">
        <v>4.4000000000000004</v>
      </c>
      <c r="AM718">
        <v>174.8</v>
      </c>
      <c r="AN718" t="s">
        <v>155</v>
      </c>
      <c r="AO718">
        <v>2</v>
      </c>
      <c r="AP718" s="28">
        <v>0.92224537037037047</v>
      </c>
      <c r="AQ718">
        <v>47.158596000000003</v>
      </c>
      <c r="AR718">
        <v>-88.489703000000006</v>
      </c>
      <c r="AS718">
        <v>311.89999999999998</v>
      </c>
      <c r="AT718">
        <v>0</v>
      </c>
      <c r="AU718">
        <v>12</v>
      </c>
      <c r="AV718">
        <v>10</v>
      </c>
      <c r="AW718" t="s">
        <v>237</v>
      </c>
      <c r="AX718">
        <v>1.3468</v>
      </c>
      <c r="AY718">
        <v>1.7467999999999999</v>
      </c>
      <c r="AZ718">
        <v>3</v>
      </c>
      <c r="BA718">
        <v>14.686999999999999</v>
      </c>
      <c r="BB718">
        <v>450</v>
      </c>
      <c r="BC718">
        <v>30.64</v>
      </c>
      <c r="BD718">
        <v>0.41799999999999998</v>
      </c>
      <c r="BE718">
        <v>0</v>
      </c>
      <c r="BF718">
        <v>0</v>
      </c>
      <c r="BG718">
        <v>0</v>
      </c>
      <c r="BH718">
        <v>0</v>
      </c>
      <c r="BI718">
        <v>0</v>
      </c>
      <c r="BJ718">
        <v>0</v>
      </c>
      <c r="BK718">
        <v>0</v>
      </c>
      <c r="BL718">
        <v>0</v>
      </c>
      <c r="BM718">
        <v>0</v>
      </c>
      <c r="BN718">
        <v>0</v>
      </c>
      <c r="BO718">
        <v>0</v>
      </c>
      <c r="BQ718">
        <v>0</v>
      </c>
      <c r="BR718">
        <v>-4.1879E-2</v>
      </c>
      <c r="BS718">
        <v>-5</v>
      </c>
      <c r="BT718">
        <v>5.8789999999999997E-3</v>
      </c>
      <c r="BU718">
        <v>-1.0234179999999999</v>
      </c>
      <c r="BV718">
        <v>0</v>
      </c>
      <c r="BW718" t="s">
        <v>155</v>
      </c>
      <c r="BX718">
        <v>0.78900000000000003</v>
      </c>
    </row>
    <row r="719" spans="1:76" x14ac:dyDescent="0.25">
      <c r="A719" s="26">
        <v>43530</v>
      </c>
      <c r="B719" s="29">
        <v>0.71377159722222228</v>
      </c>
      <c r="C719">
        <v>0.14299999999999999</v>
      </c>
      <c r="D719">
        <v>1.7000000000000001E-2</v>
      </c>
      <c r="E719">
        <v>169.61813799999999</v>
      </c>
      <c r="F719">
        <v>12.9</v>
      </c>
      <c r="G719">
        <v>0.9</v>
      </c>
      <c r="H719">
        <v>94</v>
      </c>
      <c r="J719">
        <v>6.22</v>
      </c>
      <c r="K719">
        <v>1</v>
      </c>
      <c r="L719">
        <v>0.1429</v>
      </c>
      <c r="M719">
        <v>1.7000000000000001E-2</v>
      </c>
      <c r="N719">
        <v>12.8568</v>
      </c>
      <c r="O719">
        <v>0.88109999999999999</v>
      </c>
      <c r="P719">
        <v>13.7</v>
      </c>
      <c r="Q719">
        <v>10.1471</v>
      </c>
      <c r="R719">
        <v>0.69540000000000002</v>
      </c>
      <c r="S719">
        <v>10.8</v>
      </c>
      <c r="T719">
        <v>93.986400000000003</v>
      </c>
      <c r="W719">
        <v>0</v>
      </c>
      <c r="X719">
        <v>6.2150999999999996</v>
      </c>
      <c r="Y719">
        <v>11.4</v>
      </c>
      <c r="Z719">
        <v>860</v>
      </c>
      <c r="AA719">
        <v>844</v>
      </c>
      <c r="AB719">
        <v>848</v>
      </c>
      <c r="AC719">
        <v>90</v>
      </c>
      <c r="AD719">
        <v>18.18</v>
      </c>
      <c r="AE719">
        <v>0.42</v>
      </c>
      <c r="AF719">
        <v>982</v>
      </c>
      <c r="AG719">
        <v>-4</v>
      </c>
      <c r="AH719">
        <v>35</v>
      </c>
      <c r="AI719">
        <v>34</v>
      </c>
      <c r="AJ719">
        <v>190</v>
      </c>
      <c r="AK719">
        <v>168</v>
      </c>
      <c r="AL719">
        <v>4.3</v>
      </c>
      <c r="AM719">
        <v>174.9</v>
      </c>
      <c r="AN719" t="s">
        <v>155</v>
      </c>
      <c r="AO719">
        <v>2</v>
      </c>
      <c r="AP719" s="28">
        <v>0.92225694444444439</v>
      </c>
      <c r="AQ719">
        <v>47.158597</v>
      </c>
      <c r="AR719">
        <v>-88.489703000000006</v>
      </c>
      <c r="AS719">
        <v>311.8</v>
      </c>
      <c r="AT719">
        <v>0</v>
      </c>
      <c r="AU719">
        <v>12</v>
      </c>
      <c r="AV719">
        <v>10</v>
      </c>
      <c r="AW719" t="s">
        <v>237</v>
      </c>
      <c r="AX719">
        <v>1.6808000000000001</v>
      </c>
      <c r="AY719">
        <v>1.8468</v>
      </c>
      <c r="AZ719">
        <v>3.234</v>
      </c>
      <c r="BA719">
        <v>14.686999999999999</v>
      </c>
      <c r="BB719">
        <v>450</v>
      </c>
      <c r="BC719">
        <v>30.64</v>
      </c>
      <c r="BD719">
        <v>0.41799999999999998</v>
      </c>
      <c r="BE719">
        <v>0</v>
      </c>
      <c r="BF719">
        <v>0</v>
      </c>
      <c r="BG719">
        <v>0</v>
      </c>
      <c r="BH719">
        <v>0</v>
      </c>
      <c r="BI719">
        <v>0</v>
      </c>
      <c r="BJ719">
        <v>0</v>
      </c>
      <c r="BK719">
        <v>0</v>
      </c>
      <c r="BL719">
        <v>0</v>
      </c>
      <c r="BM719">
        <v>0</v>
      </c>
      <c r="BN719">
        <v>0</v>
      </c>
      <c r="BO719">
        <v>0</v>
      </c>
      <c r="BQ719">
        <v>0</v>
      </c>
      <c r="BR719">
        <v>-4.6399000000000003E-2</v>
      </c>
      <c r="BS719">
        <v>-5</v>
      </c>
      <c r="BT719">
        <v>6.0000000000000001E-3</v>
      </c>
      <c r="BU719">
        <v>-1.133885</v>
      </c>
      <c r="BV719">
        <v>0</v>
      </c>
      <c r="BW719" t="s">
        <v>155</v>
      </c>
      <c r="BX719">
        <v>0.78900000000000003</v>
      </c>
    </row>
    <row r="720" spans="1:76" x14ac:dyDescent="0.25">
      <c r="A720" s="26">
        <v>43530</v>
      </c>
      <c r="B720" s="29">
        <v>0.7137831712962962</v>
      </c>
      <c r="C720">
        <v>0.13</v>
      </c>
      <c r="D720">
        <v>1.2999999999999999E-2</v>
      </c>
      <c r="E720">
        <v>129.93185700000001</v>
      </c>
      <c r="F720">
        <v>12.3</v>
      </c>
      <c r="G720">
        <v>0.9</v>
      </c>
      <c r="H720">
        <v>91.4</v>
      </c>
      <c r="J720">
        <v>8.5</v>
      </c>
      <c r="K720">
        <v>1</v>
      </c>
      <c r="L720">
        <v>0.13</v>
      </c>
      <c r="M720">
        <v>1.2999999999999999E-2</v>
      </c>
      <c r="N720">
        <v>12.2759</v>
      </c>
      <c r="O720">
        <v>0.9</v>
      </c>
      <c r="P720">
        <v>13.2</v>
      </c>
      <c r="Q720">
        <v>9.6885999999999992</v>
      </c>
      <c r="R720">
        <v>0.71030000000000004</v>
      </c>
      <c r="S720">
        <v>10.4</v>
      </c>
      <c r="T720">
        <v>91.423699999999997</v>
      </c>
      <c r="W720">
        <v>0</v>
      </c>
      <c r="X720">
        <v>8.4989000000000008</v>
      </c>
      <c r="Y720">
        <v>11.5</v>
      </c>
      <c r="Z720">
        <v>859</v>
      </c>
      <c r="AA720">
        <v>844</v>
      </c>
      <c r="AB720">
        <v>848</v>
      </c>
      <c r="AC720">
        <v>90</v>
      </c>
      <c r="AD720">
        <v>18.18</v>
      </c>
      <c r="AE720">
        <v>0.42</v>
      </c>
      <c r="AF720">
        <v>982</v>
      </c>
      <c r="AG720">
        <v>-4</v>
      </c>
      <c r="AH720">
        <v>35</v>
      </c>
      <c r="AI720">
        <v>34</v>
      </c>
      <c r="AJ720">
        <v>190</v>
      </c>
      <c r="AK720">
        <v>168</v>
      </c>
      <c r="AL720">
        <v>4.3</v>
      </c>
      <c r="AM720">
        <v>174.5</v>
      </c>
      <c r="AN720" t="s">
        <v>155</v>
      </c>
      <c r="AO720">
        <v>2</v>
      </c>
      <c r="AP720" s="28">
        <v>0.92226851851851854</v>
      </c>
      <c r="AQ720">
        <v>47.158597</v>
      </c>
      <c r="AR720">
        <v>-88.489703000000006</v>
      </c>
      <c r="AS720">
        <v>312</v>
      </c>
      <c r="AT720">
        <v>0</v>
      </c>
      <c r="AU720">
        <v>12</v>
      </c>
      <c r="AV720">
        <v>10</v>
      </c>
      <c r="AW720" t="s">
        <v>237</v>
      </c>
      <c r="AX720">
        <v>2</v>
      </c>
      <c r="AY720">
        <v>1.9</v>
      </c>
      <c r="AZ720">
        <v>3.5</v>
      </c>
      <c r="BA720">
        <v>14.686999999999999</v>
      </c>
      <c r="BB720">
        <v>450</v>
      </c>
      <c r="BC720">
        <v>30.64</v>
      </c>
      <c r="BD720">
        <v>0.41799999999999998</v>
      </c>
      <c r="BE720">
        <v>0</v>
      </c>
      <c r="BF720">
        <v>0</v>
      </c>
      <c r="BG720">
        <v>0</v>
      </c>
      <c r="BH720">
        <v>0</v>
      </c>
      <c r="BI720">
        <v>0</v>
      </c>
      <c r="BJ720">
        <v>0</v>
      </c>
      <c r="BK720">
        <v>0</v>
      </c>
      <c r="BL720">
        <v>0</v>
      </c>
      <c r="BM720">
        <v>0</v>
      </c>
      <c r="BN720">
        <v>0</v>
      </c>
      <c r="BO720">
        <v>0</v>
      </c>
      <c r="BQ720">
        <v>0</v>
      </c>
      <c r="BR720">
        <v>-4.6120000000000001E-2</v>
      </c>
      <c r="BS720">
        <v>-5</v>
      </c>
      <c r="BT720">
        <v>5.1200000000000004E-3</v>
      </c>
      <c r="BU720">
        <v>-1.127057</v>
      </c>
      <c r="BV720">
        <v>0</v>
      </c>
      <c r="BW720" t="s">
        <v>155</v>
      </c>
      <c r="BX720">
        <v>0.78900000000000003</v>
      </c>
    </row>
    <row r="721" spans="1:76" x14ac:dyDescent="0.25">
      <c r="A721" s="26">
        <v>43530</v>
      </c>
      <c r="B721" s="29">
        <v>0.71379474537037035</v>
      </c>
      <c r="C721">
        <v>0.13</v>
      </c>
      <c r="D721">
        <v>1.0999999999999999E-2</v>
      </c>
      <c r="E721">
        <v>110</v>
      </c>
      <c r="F721">
        <v>11.3</v>
      </c>
      <c r="G721">
        <v>0.9</v>
      </c>
      <c r="H721">
        <v>84.1</v>
      </c>
      <c r="J721">
        <v>10.59</v>
      </c>
      <c r="K721">
        <v>1</v>
      </c>
      <c r="L721">
        <v>0.13</v>
      </c>
      <c r="M721">
        <v>1.0999999999999999E-2</v>
      </c>
      <c r="N721">
        <v>11.295999999999999</v>
      </c>
      <c r="O721">
        <v>0.9</v>
      </c>
      <c r="P721">
        <v>12.2</v>
      </c>
      <c r="Q721">
        <v>8.9153000000000002</v>
      </c>
      <c r="R721">
        <v>0.71030000000000004</v>
      </c>
      <c r="S721">
        <v>9.6</v>
      </c>
      <c r="T721">
        <v>84.143500000000003</v>
      </c>
      <c r="W721">
        <v>0</v>
      </c>
      <c r="X721">
        <v>10.587199999999999</v>
      </c>
      <c r="Y721">
        <v>11.5</v>
      </c>
      <c r="Z721">
        <v>859</v>
      </c>
      <c r="AA721">
        <v>844</v>
      </c>
      <c r="AB721">
        <v>848</v>
      </c>
      <c r="AC721">
        <v>90</v>
      </c>
      <c r="AD721">
        <v>18.18</v>
      </c>
      <c r="AE721">
        <v>0.42</v>
      </c>
      <c r="AF721">
        <v>982</v>
      </c>
      <c r="AG721">
        <v>-4</v>
      </c>
      <c r="AH721">
        <v>35</v>
      </c>
      <c r="AI721">
        <v>34</v>
      </c>
      <c r="AJ721">
        <v>190</v>
      </c>
      <c r="AK721">
        <v>168</v>
      </c>
      <c r="AL721">
        <v>4.2</v>
      </c>
      <c r="AM721">
        <v>174.2</v>
      </c>
      <c r="AN721" t="s">
        <v>155</v>
      </c>
      <c r="AO721">
        <v>2</v>
      </c>
      <c r="AP721" s="28">
        <v>0.92228009259259258</v>
      </c>
      <c r="AQ721">
        <v>47.158597</v>
      </c>
      <c r="AR721">
        <v>-88.489703000000006</v>
      </c>
      <c r="AS721">
        <v>312.10000000000002</v>
      </c>
      <c r="AT721">
        <v>0</v>
      </c>
      <c r="AU721">
        <v>12</v>
      </c>
      <c r="AV721">
        <v>10</v>
      </c>
      <c r="AW721" t="s">
        <v>237</v>
      </c>
      <c r="AX721">
        <v>1.5788</v>
      </c>
      <c r="AY721">
        <v>1.8064</v>
      </c>
      <c r="AZ721">
        <v>2.798</v>
      </c>
      <c r="BA721">
        <v>14.686999999999999</v>
      </c>
      <c r="BB721">
        <v>450</v>
      </c>
      <c r="BC721">
        <v>30.64</v>
      </c>
      <c r="BD721">
        <v>0.41799999999999998</v>
      </c>
      <c r="BE721">
        <v>0</v>
      </c>
      <c r="BF721">
        <v>0</v>
      </c>
      <c r="BG721">
        <v>0</v>
      </c>
      <c r="BH721">
        <v>0</v>
      </c>
      <c r="BI721">
        <v>0</v>
      </c>
      <c r="BJ721">
        <v>0</v>
      </c>
      <c r="BK721">
        <v>0</v>
      </c>
      <c r="BL721">
        <v>0</v>
      </c>
      <c r="BM721">
        <v>0</v>
      </c>
      <c r="BN721">
        <v>0</v>
      </c>
      <c r="BO721">
        <v>0</v>
      </c>
      <c r="BQ721">
        <v>0</v>
      </c>
      <c r="BR721">
        <v>-5.04E-2</v>
      </c>
      <c r="BS721">
        <v>-5</v>
      </c>
      <c r="BT721">
        <v>5.8799999999999998E-3</v>
      </c>
      <c r="BU721">
        <v>-1.2316499999999999</v>
      </c>
      <c r="BV721">
        <v>0</v>
      </c>
      <c r="BW721" t="s">
        <v>155</v>
      </c>
      <c r="BX721">
        <v>0.78900000000000003</v>
      </c>
    </row>
    <row r="722" spans="1:76" x14ac:dyDescent="0.25">
      <c r="A722" s="26">
        <v>43530</v>
      </c>
      <c r="B722" s="29">
        <v>0.7138063194444445</v>
      </c>
      <c r="C722">
        <v>9.6000000000000002E-2</v>
      </c>
      <c r="D722">
        <v>1.0800000000000001E-2</v>
      </c>
      <c r="E722">
        <v>108.407006</v>
      </c>
      <c r="F722">
        <v>10.7</v>
      </c>
      <c r="G722">
        <v>0.9</v>
      </c>
      <c r="H722">
        <v>83.1</v>
      </c>
      <c r="J722">
        <v>12.58</v>
      </c>
      <c r="K722">
        <v>1</v>
      </c>
      <c r="L722">
        <v>9.5600000000000004E-2</v>
      </c>
      <c r="M722">
        <v>1.0800000000000001E-2</v>
      </c>
      <c r="N722">
        <v>10.6586</v>
      </c>
      <c r="O722">
        <v>0.9</v>
      </c>
      <c r="P722">
        <v>11.6</v>
      </c>
      <c r="Q722">
        <v>8.4122000000000003</v>
      </c>
      <c r="R722">
        <v>0.71030000000000004</v>
      </c>
      <c r="S722">
        <v>9.1</v>
      </c>
      <c r="T722">
        <v>83.1</v>
      </c>
      <c r="W722">
        <v>0</v>
      </c>
      <c r="X722">
        <v>12.578799999999999</v>
      </c>
      <c r="Y722">
        <v>11.5</v>
      </c>
      <c r="Z722">
        <v>859</v>
      </c>
      <c r="AA722">
        <v>844</v>
      </c>
      <c r="AB722">
        <v>848</v>
      </c>
      <c r="AC722">
        <v>90</v>
      </c>
      <c r="AD722">
        <v>18.18</v>
      </c>
      <c r="AE722">
        <v>0.42</v>
      </c>
      <c r="AF722">
        <v>982</v>
      </c>
      <c r="AG722">
        <v>-4</v>
      </c>
      <c r="AH722">
        <v>35</v>
      </c>
      <c r="AI722">
        <v>34</v>
      </c>
      <c r="AJ722">
        <v>190</v>
      </c>
      <c r="AK722">
        <v>168</v>
      </c>
      <c r="AL722">
        <v>4.0999999999999996</v>
      </c>
      <c r="AM722">
        <v>174.2</v>
      </c>
      <c r="AN722" t="s">
        <v>155</v>
      </c>
      <c r="AO722">
        <v>2</v>
      </c>
      <c r="AP722" s="28">
        <v>0.92229166666666673</v>
      </c>
      <c r="AQ722">
        <v>47.158597999999998</v>
      </c>
      <c r="AR722">
        <v>-88.489703000000006</v>
      </c>
      <c r="AS722">
        <v>312.2</v>
      </c>
      <c r="AT722">
        <v>0</v>
      </c>
      <c r="AU722">
        <v>12</v>
      </c>
      <c r="AV722">
        <v>10</v>
      </c>
      <c r="AW722" t="s">
        <v>237</v>
      </c>
      <c r="AX722">
        <v>1.1000000000000001</v>
      </c>
      <c r="AY722">
        <v>1.7</v>
      </c>
      <c r="AZ722">
        <v>2</v>
      </c>
      <c r="BA722">
        <v>14.686999999999999</v>
      </c>
      <c r="BB722">
        <v>450</v>
      </c>
      <c r="BC722">
        <v>30.64</v>
      </c>
      <c r="BD722">
        <v>0.41799999999999998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0</v>
      </c>
      <c r="BK722">
        <v>0</v>
      </c>
      <c r="BL722">
        <v>0</v>
      </c>
      <c r="BM722">
        <v>0</v>
      </c>
      <c r="BN722">
        <v>0</v>
      </c>
      <c r="BO722">
        <v>0</v>
      </c>
      <c r="BQ722">
        <v>0</v>
      </c>
      <c r="BR722">
        <v>-4.9239999999999999E-2</v>
      </c>
      <c r="BS722">
        <v>-5</v>
      </c>
      <c r="BT722">
        <v>6.0000000000000001E-3</v>
      </c>
      <c r="BU722">
        <v>-1.203303</v>
      </c>
      <c r="BV722">
        <v>0</v>
      </c>
      <c r="BW722" t="s">
        <v>155</v>
      </c>
      <c r="BX722">
        <v>0.78900000000000003</v>
      </c>
    </row>
    <row r="723" spans="1:76" x14ac:dyDescent="0.25">
      <c r="A723" s="26">
        <v>43530</v>
      </c>
      <c r="B723" s="29">
        <v>0.71381789351851854</v>
      </c>
      <c r="C723">
        <v>0.09</v>
      </c>
      <c r="D723">
        <v>0.01</v>
      </c>
      <c r="E723">
        <v>100.066722</v>
      </c>
      <c r="F723">
        <v>9.8000000000000007</v>
      </c>
      <c r="G723">
        <v>0.9</v>
      </c>
      <c r="H723">
        <v>82.2</v>
      </c>
      <c r="J723">
        <v>14.19</v>
      </c>
      <c r="K723">
        <v>1</v>
      </c>
      <c r="L723">
        <v>0.09</v>
      </c>
      <c r="M723">
        <v>0.01</v>
      </c>
      <c r="N723">
        <v>9.7769999999999992</v>
      </c>
      <c r="O723">
        <v>0.9</v>
      </c>
      <c r="P723">
        <v>10.7</v>
      </c>
      <c r="Q723">
        <v>7.7164000000000001</v>
      </c>
      <c r="R723">
        <v>0.71030000000000004</v>
      </c>
      <c r="S723">
        <v>8.4</v>
      </c>
      <c r="T723">
        <v>82.167900000000003</v>
      </c>
      <c r="W723">
        <v>0</v>
      </c>
      <c r="X723">
        <v>14.189</v>
      </c>
      <c r="Y723">
        <v>11.5</v>
      </c>
      <c r="Z723">
        <v>858</v>
      </c>
      <c r="AA723">
        <v>844</v>
      </c>
      <c r="AB723">
        <v>848</v>
      </c>
      <c r="AC723">
        <v>90</v>
      </c>
      <c r="AD723">
        <v>18.18</v>
      </c>
      <c r="AE723">
        <v>0.42</v>
      </c>
      <c r="AF723">
        <v>982</v>
      </c>
      <c r="AG723">
        <v>-4</v>
      </c>
      <c r="AH723">
        <v>35</v>
      </c>
      <c r="AI723">
        <v>34</v>
      </c>
      <c r="AJ723">
        <v>190</v>
      </c>
      <c r="AK723">
        <v>168</v>
      </c>
      <c r="AL723">
        <v>4.2</v>
      </c>
      <c r="AM723">
        <v>174.6</v>
      </c>
      <c r="AN723" t="s">
        <v>155</v>
      </c>
      <c r="AO723">
        <v>2</v>
      </c>
      <c r="AP723" s="28">
        <v>0.92230324074074066</v>
      </c>
      <c r="AQ723">
        <v>47.158597999999998</v>
      </c>
      <c r="AR723">
        <v>-88.489703000000006</v>
      </c>
      <c r="AS723">
        <v>312.39999999999998</v>
      </c>
      <c r="AT723">
        <v>0</v>
      </c>
      <c r="AU723">
        <v>12</v>
      </c>
      <c r="AV723">
        <v>10</v>
      </c>
      <c r="AW723" t="s">
        <v>237</v>
      </c>
      <c r="AX723">
        <v>1.1000000000000001</v>
      </c>
      <c r="AY723">
        <v>1.7</v>
      </c>
      <c r="AZ723">
        <v>2</v>
      </c>
      <c r="BA723">
        <v>14.686999999999999</v>
      </c>
      <c r="BB723">
        <v>450</v>
      </c>
      <c r="BC723">
        <v>30.64</v>
      </c>
      <c r="BD723">
        <v>0.41799999999999998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>
        <v>0</v>
      </c>
      <c r="BM723">
        <v>0</v>
      </c>
      <c r="BN723">
        <v>0</v>
      </c>
      <c r="BO723">
        <v>0</v>
      </c>
      <c r="BQ723">
        <v>0</v>
      </c>
      <c r="BR723">
        <v>-4.9000000000000002E-2</v>
      </c>
      <c r="BS723">
        <v>-5</v>
      </c>
      <c r="BT723">
        <v>5.1200000000000004E-3</v>
      </c>
      <c r="BU723">
        <v>-1.197438</v>
      </c>
      <c r="BV723">
        <v>0</v>
      </c>
      <c r="BW723" t="s">
        <v>155</v>
      </c>
      <c r="BX723">
        <v>0.78900000000000003</v>
      </c>
    </row>
    <row r="724" spans="1:76" x14ac:dyDescent="0.25">
      <c r="A724" s="26">
        <v>43530</v>
      </c>
      <c r="B724" s="29">
        <v>0.71382946759259258</v>
      </c>
      <c r="C724">
        <v>0.08</v>
      </c>
      <c r="D724">
        <v>0.01</v>
      </c>
      <c r="E724">
        <v>100</v>
      </c>
      <c r="F724">
        <v>9.1999999999999993</v>
      </c>
      <c r="G724">
        <v>0.9</v>
      </c>
      <c r="H724">
        <v>78.400000000000006</v>
      </c>
      <c r="J724">
        <v>15.33</v>
      </c>
      <c r="K724">
        <v>1</v>
      </c>
      <c r="L724">
        <v>7.9799999999999996E-2</v>
      </c>
      <c r="M724">
        <v>0.01</v>
      </c>
      <c r="N724">
        <v>9.1539999999999999</v>
      </c>
      <c r="O724">
        <v>0.9</v>
      </c>
      <c r="P724">
        <v>10.1</v>
      </c>
      <c r="Q724">
        <v>7.2247000000000003</v>
      </c>
      <c r="R724">
        <v>0.71030000000000004</v>
      </c>
      <c r="S724">
        <v>7.9</v>
      </c>
      <c r="T724">
        <v>78.426900000000003</v>
      </c>
      <c r="W724">
        <v>0</v>
      </c>
      <c r="X724">
        <v>15.329000000000001</v>
      </c>
      <c r="Y724">
        <v>11.5</v>
      </c>
      <c r="Z724">
        <v>859</v>
      </c>
      <c r="AA724">
        <v>844</v>
      </c>
      <c r="AB724">
        <v>848</v>
      </c>
      <c r="AC724">
        <v>90</v>
      </c>
      <c r="AD724">
        <v>18.18</v>
      </c>
      <c r="AE724">
        <v>0.42</v>
      </c>
      <c r="AF724">
        <v>982</v>
      </c>
      <c r="AG724">
        <v>-4</v>
      </c>
      <c r="AH724">
        <v>34.119999999999997</v>
      </c>
      <c r="AI724">
        <v>34</v>
      </c>
      <c r="AJ724">
        <v>190</v>
      </c>
      <c r="AK724">
        <v>168</v>
      </c>
      <c r="AL724">
        <v>4.2</v>
      </c>
      <c r="AM724">
        <v>174.9</v>
      </c>
      <c r="AN724" t="s">
        <v>155</v>
      </c>
      <c r="AO724">
        <v>2</v>
      </c>
      <c r="AP724" s="28">
        <v>0.92231481481481481</v>
      </c>
      <c r="AQ724">
        <v>47.158599000000002</v>
      </c>
      <c r="AR724">
        <v>-88.489701999999994</v>
      </c>
      <c r="AS724">
        <v>312.60000000000002</v>
      </c>
      <c r="AT724">
        <v>0</v>
      </c>
      <c r="AU724">
        <v>12</v>
      </c>
      <c r="AV724">
        <v>10</v>
      </c>
      <c r="AW724" t="s">
        <v>237</v>
      </c>
      <c r="AX724">
        <v>1.0064</v>
      </c>
      <c r="AY724">
        <v>1.6064000000000001</v>
      </c>
      <c r="AZ724">
        <v>1.8595999999999999</v>
      </c>
      <c r="BA724">
        <v>14.686999999999999</v>
      </c>
      <c r="BB724">
        <v>450</v>
      </c>
      <c r="BC724">
        <v>30.64</v>
      </c>
      <c r="BD724">
        <v>0.41799999999999998</v>
      </c>
      <c r="BE724">
        <v>0</v>
      </c>
      <c r="BF724">
        <v>0</v>
      </c>
      <c r="BG724">
        <v>0</v>
      </c>
      <c r="BH724">
        <v>0</v>
      </c>
      <c r="BI724">
        <v>0</v>
      </c>
      <c r="BJ724">
        <v>0</v>
      </c>
      <c r="BK724">
        <v>0</v>
      </c>
      <c r="BL724">
        <v>0</v>
      </c>
      <c r="BM724">
        <v>0</v>
      </c>
      <c r="BN724">
        <v>0</v>
      </c>
      <c r="BO724">
        <v>0</v>
      </c>
      <c r="BQ724">
        <v>0</v>
      </c>
      <c r="BR724">
        <v>-5.1639999999999998E-2</v>
      </c>
      <c r="BS724">
        <v>-5</v>
      </c>
      <c r="BT724">
        <v>5.0000000000000001E-3</v>
      </c>
      <c r="BU724">
        <v>-1.2619530000000001</v>
      </c>
      <c r="BV724">
        <v>0</v>
      </c>
      <c r="BW724" t="s">
        <v>155</v>
      </c>
      <c r="BX724">
        <v>0.78900000000000003</v>
      </c>
    </row>
    <row r="725" spans="1:76" x14ac:dyDescent="0.25">
      <c r="A725" s="26">
        <v>43530</v>
      </c>
      <c r="B725" s="29">
        <v>0.71384104166666662</v>
      </c>
      <c r="C725">
        <v>7.0000000000000007E-2</v>
      </c>
      <c r="D725">
        <v>1.0699999999999999E-2</v>
      </c>
      <c r="E725">
        <v>106.72844499999999</v>
      </c>
      <c r="F725">
        <v>8.6</v>
      </c>
      <c r="G725">
        <v>0.9</v>
      </c>
      <c r="H725">
        <v>80.8</v>
      </c>
      <c r="J725">
        <v>16.100000000000001</v>
      </c>
      <c r="K725">
        <v>1</v>
      </c>
      <c r="L725">
        <v>7.0000000000000007E-2</v>
      </c>
      <c r="M725">
        <v>1.0699999999999999E-2</v>
      </c>
      <c r="N725">
        <v>8.5549999999999997</v>
      </c>
      <c r="O725">
        <v>0.9</v>
      </c>
      <c r="P725">
        <v>9.5</v>
      </c>
      <c r="Q725">
        <v>6.7519999999999998</v>
      </c>
      <c r="R725">
        <v>0.71030000000000004</v>
      </c>
      <c r="S725">
        <v>7.5</v>
      </c>
      <c r="T725">
        <v>80.764700000000005</v>
      </c>
      <c r="W725">
        <v>0</v>
      </c>
      <c r="X725">
        <v>16.102900000000002</v>
      </c>
      <c r="Y725">
        <v>11.6</v>
      </c>
      <c r="Z725">
        <v>858</v>
      </c>
      <c r="AA725">
        <v>844</v>
      </c>
      <c r="AB725">
        <v>847</v>
      </c>
      <c r="AC725">
        <v>90</v>
      </c>
      <c r="AD725">
        <v>18.18</v>
      </c>
      <c r="AE725">
        <v>0.42</v>
      </c>
      <c r="AF725">
        <v>982</v>
      </c>
      <c r="AG725">
        <v>-4</v>
      </c>
      <c r="AH725">
        <v>34.880000000000003</v>
      </c>
      <c r="AI725">
        <v>34</v>
      </c>
      <c r="AJ725">
        <v>190</v>
      </c>
      <c r="AK725">
        <v>168</v>
      </c>
      <c r="AL725">
        <v>4.3</v>
      </c>
      <c r="AM725">
        <v>175</v>
      </c>
      <c r="AN725" t="s">
        <v>155</v>
      </c>
      <c r="AO725">
        <v>2</v>
      </c>
      <c r="AP725" s="28">
        <v>0.92232638888888896</v>
      </c>
      <c r="AQ725">
        <v>47.1586</v>
      </c>
      <c r="AR725">
        <v>-88.489701999999994</v>
      </c>
      <c r="AS725">
        <v>312.8</v>
      </c>
      <c r="AT725">
        <v>0</v>
      </c>
      <c r="AU725">
        <v>12</v>
      </c>
      <c r="AV725">
        <v>10</v>
      </c>
      <c r="AW725" t="s">
        <v>237</v>
      </c>
      <c r="AX725">
        <v>0.9</v>
      </c>
      <c r="AY725">
        <v>1.4064000000000001</v>
      </c>
      <c r="AZ725">
        <v>1.6532</v>
      </c>
      <c r="BA725">
        <v>14.686999999999999</v>
      </c>
      <c r="BB725">
        <v>450</v>
      </c>
      <c r="BC725">
        <v>30.64</v>
      </c>
      <c r="BD725">
        <v>0.41799999999999998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0</v>
      </c>
      <c r="BK725">
        <v>0</v>
      </c>
      <c r="BL725">
        <v>0</v>
      </c>
      <c r="BM725">
        <v>0</v>
      </c>
      <c r="BN725">
        <v>0</v>
      </c>
      <c r="BO725">
        <v>0</v>
      </c>
      <c r="BQ725">
        <v>0</v>
      </c>
      <c r="BR725">
        <v>-4.7600000000000003E-2</v>
      </c>
      <c r="BS725">
        <v>-5</v>
      </c>
      <c r="BT725">
        <v>5.0000000000000001E-3</v>
      </c>
      <c r="BU725">
        <v>-1.163225</v>
      </c>
      <c r="BV725">
        <v>0</v>
      </c>
      <c r="BW725" t="s">
        <v>155</v>
      </c>
      <c r="BX725">
        <v>0.78900000000000003</v>
      </c>
    </row>
    <row r="726" spans="1:76" x14ac:dyDescent="0.25">
      <c r="A726" s="26">
        <v>43530</v>
      </c>
      <c r="B726" s="29">
        <v>0.71385261574074077</v>
      </c>
      <c r="C726">
        <v>7.0000000000000007E-2</v>
      </c>
      <c r="D726">
        <v>1.0500000000000001E-2</v>
      </c>
      <c r="E726">
        <v>104.910026</v>
      </c>
      <c r="F726">
        <v>8.1999999999999993</v>
      </c>
      <c r="G726">
        <v>1</v>
      </c>
      <c r="H726">
        <v>76.2</v>
      </c>
      <c r="J726">
        <v>16.7</v>
      </c>
      <c r="K726">
        <v>1</v>
      </c>
      <c r="L726">
        <v>7.0000000000000007E-2</v>
      </c>
      <c r="M726">
        <v>1.0500000000000001E-2</v>
      </c>
      <c r="N726">
        <v>8.2184000000000008</v>
      </c>
      <c r="O726">
        <v>0.98160000000000003</v>
      </c>
      <c r="P726">
        <v>9.1999999999999993</v>
      </c>
      <c r="Q726">
        <v>6.4863</v>
      </c>
      <c r="R726">
        <v>0.77470000000000006</v>
      </c>
      <c r="S726">
        <v>7.3</v>
      </c>
      <c r="T726">
        <v>76.1751</v>
      </c>
      <c r="W726">
        <v>0</v>
      </c>
      <c r="X726">
        <v>16.700500000000002</v>
      </c>
      <c r="Y726">
        <v>11.5</v>
      </c>
      <c r="Z726">
        <v>859</v>
      </c>
      <c r="AA726">
        <v>844</v>
      </c>
      <c r="AB726">
        <v>847</v>
      </c>
      <c r="AC726">
        <v>90</v>
      </c>
      <c r="AD726">
        <v>18.18</v>
      </c>
      <c r="AE726">
        <v>0.42</v>
      </c>
      <c r="AF726">
        <v>982</v>
      </c>
      <c r="AG726">
        <v>-4</v>
      </c>
      <c r="AH726">
        <v>34.119999999999997</v>
      </c>
      <c r="AI726">
        <v>34</v>
      </c>
      <c r="AJ726">
        <v>190</v>
      </c>
      <c r="AK726">
        <v>168</v>
      </c>
      <c r="AL726">
        <v>4.2</v>
      </c>
      <c r="AM726">
        <v>175</v>
      </c>
      <c r="AN726" t="s">
        <v>155</v>
      </c>
      <c r="AO726">
        <v>2</v>
      </c>
      <c r="AP726" s="28">
        <v>0.922337962962963</v>
      </c>
      <c r="AQ726">
        <v>47.1586</v>
      </c>
      <c r="AR726">
        <v>-88.489701999999994</v>
      </c>
      <c r="AS726">
        <v>312.8</v>
      </c>
      <c r="AT726">
        <v>0</v>
      </c>
      <c r="AU726">
        <v>12</v>
      </c>
      <c r="AV726">
        <v>12</v>
      </c>
      <c r="AW726" t="s">
        <v>234</v>
      </c>
      <c r="AX726">
        <v>0.85319999999999996</v>
      </c>
      <c r="AY726">
        <v>1.3</v>
      </c>
      <c r="AZ726">
        <v>1.5531999999999999</v>
      </c>
      <c r="BA726">
        <v>14.686999999999999</v>
      </c>
      <c r="BB726">
        <v>450</v>
      </c>
      <c r="BC726">
        <v>30.64</v>
      </c>
      <c r="BD726">
        <v>0.41799999999999998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0</v>
      </c>
      <c r="BK726">
        <v>0</v>
      </c>
      <c r="BL726">
        <v>0</v>
      </c>
      <c r="BM726">
        <v>0</v>
      </c>
      <c r="BN726">
        <v>0</v>
      </c>
      <c r="BO726">
        <v>0</v>
      </c>
      <c r="BQ726">
        <v>0</v>
      </c>
      <c r="BR726">
        <v>-4.9639999999999997E-2</v>
      </c>
      <c r="BS726">
        <v>-5</v>
      </c>
      <c r="BT726">
        <v>5.0000000000000001E-3</v>
      </c>
      <c r="BU726">
        <v>-1.213077</v>
      </c>
      <c r="BV726">
        <v>0</v>
      </c>
      <c r="BW726" t="s">
        <v>155</v>
      </c>
      <c r="BX726">
        <v>0.78900000000000003</v>
      </c>
    </row>
    <row r="727" spans="1:76" x14ac:dyDescent="0.25">
      <c r="A727" s="26">
        <v>43530</v>
      </c>
      <c r="B727" s="29">
        <v>0.71386418981481492</v>
      </c>
      <c r="C727">
        <v>7.0000000000000007E-2</v>
      </c>
      <c r="D727">
        <v>9.7000000000000003E-3</v>
      </c>
      <c r="E727">
        <v>96.502866999999995</v>
      </c>
      <c r="F727">
        <v>7.9</v>
      </c>
      <c r="G727">
        <v>1</v>
      </c>
      <c r="H727">
        <v>73.3</v>
      </c>
      <c r="J727">
        <v>17.100000000000001</v>
      </c>
      <c r="K727">
        <v>1</v>
      </c>
      <c r="L727">
        <v>7.0000000000000007E-2</v>
      </c>
      <c r="M727">
        <v>9.7000000000000003E-3</v>
      </c>
      <c r="N727">
        <v>7.8569000000000004</v>
      </c>
      <c r="O727">
        <v>1</v>
      </c>
      <c r="P727">
        <v>8.9</v>
      </c>
      <c r="Q727">
        <v>6.2008999999999999</v>
      </c>
      <c r="R727">
        <v>0.78920000000000001</v>
      </c>
      <c r="S727">
        <v>7</v>
      </c>
      <c r="T727">
        <v>73.338499999999996</v>
      </c>
      <c r="W727">
        <v>0</v>
      </c>
      <c r="X727">
        <v>17.103899999999999</v>
      </c>
      <c r="Y727">
        <v>11.5</v>
      </c>
      <c r="Z727">
        <v>859</v>
      </c>
      <c r="AA727">
        <v>844</v>
      </c>
      <c r="AB727">
        <v>847</v>
      </c>
      <c r="AC727">
        <v>90</v>
      </c>
      <c r="AD727">
        <v>18.18</v>
      </c>
      <c r="AE727">
        <v>0.42</v>
      </c>
      <c r="AF727">
        <v>982</v>
      </c>
      <c r="AG727">
        <v>-4</v>
      </c>
      <c r="AH727">
        <v>34</v>
      </c>
      <c r="AI727">
        <v>34</v>
      </c>
      <c r="AJ727">
        <v>190</v>
      </c>
      <c r="AK727">
        <v>168</v>
      </c>
      <c r="AL727">
        <v>4.2</v>
      </c>
      <c r="AM727">
        <v>175</v>
      </c>
      <c r="AN727" t="s">
        <v>155</v>
      </c>
      <c r="AO727">
        <v>2</v>
      </c>
      <c r="AP727" s="28">
        <v>0.92234953703703704</v>
      </c>
      <c r="AQ727">
        <v>47.1586</v>
      </c>
      <c r="AR727">
        <v>-88.489701999999994</v>
      </c>
      <c r="AS727">
        <v>312.89999999999998</v>
      </c>
      <c r="AT727">
        <v>0</v>
      </c>
      <c r="AU727">
        <v>12</v>
      </c>
      <c r="AV727">
        <v>12</v>
      </c>
      <c r="AW727" t="s">
        <v>234</v>
      </c>
      <c r="AX727">
        <v>0.8</v>
      </c>
      <c r="AY727">
        <v>1.3</v>
      </c>
      <c r="AZ727">
        <v>1.5</v>
      </c>
      <c r="BA727">
        <v>14.686999999999999</v>
      </c>
      <c r="BB727">
        <v>450</v>
      </c>
      <c r="BC727">
        <v>30.64</v>
      </c>
      <c r="BD727">
        <v>0.41799999999999998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0</v>
      </c>
      <c r="BK727">
        <v>0</v>
      </c>
      <c r="BL727">
        <v>0</v>
      </c>
      <c r="BM727">
        <v>0</v>
      </c>
      <c r="BN727">
        <v>0</v>
      </c>
      <c r="BO727">
        <v>0</v>
      </c>
      <c r="BQ727">
        <v>0</v>
      </c>
      <c r="BR727">
        <v>-0.05</v>
      </c>
      <c r="BS727">
        <v>-5</v>
      </c>
      <c r="BT727">
        <v>5.0000000000000001E-3</v>
      </c>
      <c r="BU727">
        <v>-1.221875</v>
      </c>
      <c r="BV727">
        <v>0</v>
      </c>
      <c r="BW727" t="s">
        <v>155</v>
      </c>
      <c r="BX727">
        <v>0.78900000000000003</v>
      </c>
    </row>
    <row r="728" spans="1:76" x14ac:dyDescent="0.25">
      <c r="A728" s="26">
        <v>43530</v>
      </c>
      <c r="B728" s="29">
        <v>0.71387576388888885</v>
      </c>
      <c r="C728">
        <v>7.0000000000000007E-2</v>
      </c>
      <c r="D728">
        <v>8.9999999999999993E-3</v>
      </c>
      <c r="E728">
        <v>90</v>
      </c>
      <c r="F728">
        <v>7.6</v>
      </c>
      <c r="G728">
        <v>1.1000000000000001</v>
      </c>
      <c r="H728">
        <v>75.8</v>
      </c>
      <c r="J728">
        <v>17.350000000000001</v>
      </c>
      <c r="K728">
        <v>1</v>
      </c>
      <c r="L728">
        <v>7.0000000000000007E-2</v>
      </c>
      <c r="M728">
        <v>8.9999999999999993E-3</v>
      </c>
      <c r="N728">
        <v>7.6189999999999998</v>
      </c>
      <c r="O728">
        <v>1.1000000000000001</v>
      </c>
      <c r="P728">
        <v>8.6999999999999993</v>
      </c>
      <c r="Q728">
        <v>6.0132000000000003</v>
      </c>
      <c r="R728">
        <v>0.86819999999999997</v>
      </c>
      <c r="S728">
        <v>6.9</v>
      </c>
      <c r="T728">
        <v>75.830299999999994</v>
      </c>
      <c r="W728">
        <v>0</v>
      </c>
      <c r="X728">
        <v>17.354800000000001</v>
      </c>
      <c r="Y728">
        <v>11.6</v>
      </c>
      <c r="Z728">
        <v>858</v>
      </c>
      <c r="AA728">
        <v>844</v>
      </c>
      <c r="AB728">
        <v>847</v>
      </c>
      <c r="AC728">
        <v>90</v>
      </c>
      <c r="AD728">
        <v>18.18</v>
      </c>
      <c r="AE728">
        <v>0.42</v>
      </c>
      <c r="AF728">
        <v>982</v>
      </c>
      <c r="AG728">
        <v>-4</v>
      </c>
      <c r="AH728">
        <v>34</v>
      </c>
      <c r="AI728">
        <v>34</v>
      </c>
      <c r="AJ728">
        <v>190</v>
      </c>
      <c r="AK728">
        <v>168</v>
      </c>
      <c r="AL728">
        <v>4.3</v>
      </c>
      <c r="AM728">
        <v>175</v>
      </c>
      <c r="AN728" t="s">
        <v>155</v>
      </c>
      <c r="AO728">
        <v>2</v>
      </c>
      <c r="AP728" s="28">
        <v>0.92236111111111108</v>
      </c>
      <c r="AQ728">
        <v>47.158600999999997</v>
      </c>
      <c r="AR728">
        <v>-88.489700999999997</v>
      </c>
      <c r="AS728">
        <v>312.89999999999998</v>
      </c>
      <c r="AT728">
        <v>0</v>
      </c>
      <c r="AU728">
        <v>12</v>
      </c>
      <c r="AV728">
        <v>12</v>
      </c>
      <c r="AW728" t="s">
        <v>234</v>
      </c>
      <c r="AX728">
        <v>0.8</v>
      </c>
      <c r="AY728">
        <v>1.3468</v>
      </c>
      <c r="AZ728">
        <v>1.5468</v>
      </c>
      <c r="BA728">
        <v>14.686999999999999</v>
      </c>
      <c r="BB728">
        <v>450</v>
      </c>
      <c r="BC728">
        <v>30.64</v>
      </c>
      <c r="BD728">
        <v>0.41799999999999998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>
        <v>0</v>
      </c>
      <c r="BM728">
        <v>0</v>
      </c>
      <c r="BN728">
        <v>0</v>
      </c>
      <c r="BO728">
        <v>0</v>
      </c>
      <c r="BQ728">
        <v>0</v>
      </c>
      <c r="BR728">
        <v>-4.5600000000000002E-2</v>
      </c>
      <c r="BS728">
        <v>-5</v>
      </c>
      <c r="BT728">
        <v>5.0000000000000001E-3</v>
      </c>
      <c r="BU728">
        <v>-1.11435</v>
      </c>
      <c r="BV728">
        <v>0</v>
      </c>
      <c r="BW728" t="s">
        <v>155</v>
      </c>
      <c r="BX728">
        <v>0.78900000000000003</v>
      </c>
    </row>
    <row r="729" spans="1:76" x14ac:dyDescent="0.25">
      <c r="A729" s="26">
        <v>43530</v>
      </c>
      <c r="B729" s="29">
        <v>0.713887337962963</v>
      </c>
      <c r="C729">
        <v>7.0000000000000007E-2</v>
      </c>
      <c r="D729">
        <v>8.9999999999999993E-3</v>
      </c>
      <c r="E729">
        <v>90</v>
      </c>
      <c r="F729">
        <v>7.3</v>
      </c>
      <c r="G729">
        <v>1.2</v>
      </c>
      <c r="H729">
        <v>71.8</v>
      </c>
      <c r="J729">
        <v>17.5</v>
      </c>
      <c r="K729">
        <v>1</v>
      </c>
      <c r="L729">
        <v>7.0000000000000007E-2</v>
      </c>
      <c r="M729">
        <v>8.9999999999999993E-3</v>
      </c>
      <c r="N729">
        <v>7.319</v>
      </c>
      <c r="O729">
        <v>1.2</v>
      </c>
      <c r="P729">
        <v>8.5</v>
      </c>
      <c r="Q729">
        <v>5.7763999999999998</v>
      </c>
      <c r="R729">
        <v>0.94710000000000005</v>
      </c>
      <c r="S729">
        <v>6.7</v>
      </c>
      <c r="T729">
        <v>71.804000000000002</v>
      </c>
      <c r="W729">
        <v>0</v>
      </c>
      <c r="X729">
        <v>17.5</v>
      </c>
      <c r="Y729">
        <v>11.5</v>
      </c>
      <c r="Z729">
        <v>859</v>
      </c>
      <c r="AA729">
        <v>844</v>
      </c>
      <c r="AB729">
        <v>847</v>
      </c>
      <c r="AC729">
        <v>90</v>
      </c>
      <c r="AD729">
        <v>18.18</v>
      </c>
      <c r="AE729">
        <v>0.42</v>
      </c>
      <c r="AF729">
        <v>982</v>
      </c>
      <c r="AG729">
        <v>-4</v>
      </c>
      <c r="AH729">
        <v>34</v>
      </c>
      <c r="AI729">
        <v>34</v>
      </c>
      <c r="AJ729">
        <v>190</v>
      </c>
      <c r="AK729">
        <v>168</v>
      </c>
      <c r="AL729">
        <v>4.2</v>
      </c>
      <c r="AM729">
        <v>175</v>
      </c>
      <c r="AN729" t="s">
        <v>155</v>
      </c>
      <c r="AO729">
        <v>2</v>
      </c>
      <c r="AP729" s="28">
        <v>0.92237268518518523</v>
      </c>
      <c r="AQ729">
        <v>47.158602000000002</v>
      </c>
      <c r="AR729">
        <v>-88.489699999999999</v>
      </c>
      <c r="AS729">
        <v>312.89999999999998</v>
      </c>
      <c r="AT729">
        <v>0</v>
      </c>
      <c r="AU729">
        <v>12</v>
      </c>
      <c r="AV729">
        <v>12</v>
      </c>
      <c r="AW729" t="s">
        <v>234</v>
      </c>
      <c r="AX729">
        <v>0.8</v>
      </c>
      <c r="AY729">
        <v>1.4</v>
      </c>
      <c r="AZ729">
        <v>1.6</v>
      </c>
      <c r="BA729">
        <v>14.686999999999999</v>
      </c>
      <c r="BB729">
        <v>450</v>
      </c>
      <c r="BC729">
        <v>30.64</v>
      </c>
      <c r="BD729">
        <v>0.41799999999999998</v>
      </c>
      <c r="BE729">
        <v>0</v>
      </c>
      <c r="BF729">
        <v>0</v>
      </c>
      <c r="BG729">
        <v>0</v>
      </c>
      <c r="BH729">
        <v>0</v>
      </c>
      <c r="BI729">
        <v>0</v>
      </c>
      <c r="BJ729">
        <v>0</v>
      </c>
      <c r="BK729">
        <v>0</v>
      </c>
      <c r="BL729">
        <v>0</v>
      </c>
      <c r="BM729">
        <v>0</v>
      </c>
      <c r="BN729">
        <v>0</v>
      </c>
      <c r="BO729">
        <v>0</v>
      </c>
      <c r="BQ729">
        <v>0</v>
      </c>
      <c r="BR729">
        <v>-5.0279999999999998E-2</v>
      </c>
      <c r="BS729">
        <v>-5</v>
      </c>
      <c r="BT729">
        <v>5.0000000000000001E-3</v>
      </c>
      <c r="BU729">
        <v>-1.2287170000000001</v>
      </c>
      <c r="BV729">
        <v>0</v>
      </c>
      <c r="BW729" t="s">
        <v>155</v>
      </c>
      <c r="BX729">
        <v>0.78900000000000003</v>
      </c>
    </row>
    <row r="730" spans="1:76" x14ac:dyDescent="0.25">
      <c r="A730" s="26">
        <v>43530</v>
      </c>
      <c r="B730" s="29">
        <v>0.71389891203703704</v>
      </c>
      <c r="C730">
        <v>7.0000000000000007E-2</v>
      </c>
      <c r="D730">
        <v>8.9999999999999993E-3</v>
      </c>
      <c r="E730">
        <v>90</v>
      </c>
      <c r="F730">
        <v>7.1</v>
      </c>
      <c r="G730">
        <v>1.2</v>
      </c>
      <c r="H730">
        <v>74.099999999999994</v>
      </c>
      <c r="J730">
        <v>17.7</v>
      </c>
      <c r="K730">
        <v>1</v>
      </c>
      <c r="L730">
        <v>7.0000000000000007E-2</v>
      </c>
      <c r="M730">
        <v>8.9999999999999993E-3</v>
      </c>
      <c r="N730">
        <v>7.1</v>
      </c>
      <c r="O730">
        <v>1.2</v>
      </c>
      <c r="P730">
        <v>8.3000000000000007</v>
      </c>
      <c r="Q730">
        <v>5.6036000000000001</v>
      </c>
      <c r="R730">
        <v>0.94710000000000005</v>
      </c>
      <c r="S730">
        <v>6.6</v>
      </c>
      <c r="T730">
        <v>74.087800000000001</v>
      </c>
      <c r="W730">
        <v>0</v>
      </c>
      <c r="X730">
        <v>17.7</v>
      </c>
      <c r="Y730">
        <v>11.5</v>
      </c>
      <c r="Z730">
        <v>859</v>
      </c>
      <c r="AA730">
        <v>845</v>
      </c>
      <c r="AB730">
        <v>847</v>
      </c>
      <c r="AC730">
        <v>90</v>
      </c>
      <c r="AD730">
        <v>18.18</v>
      </c>
      <c r="AE730">
        <v>0.42</v>
      </c>
      <c r="AF730">
        <v>982</v>
      </c>
      <c r="AG730">
        <v>-4</v>
      </c>
      <c r="AH730">
        <v>34</v>
      </c>
      <c r="AI730">
        <v>34</v>
      </c>
      <c r="AJ730">
        <v>190</v>
      </c>
      <c r="AK730">
        <v>168</v>
      </c>
      <c r="AL730">
        <v>4.3</v>
      </c>
      <c r="AM730">
        <v>175</v>
      </c>
      <c r="AN730" t="s">
        <v>155</v>
      </c>
      <c r="AO730">
        <v>2</v>
      </c>
      <c r="AP730" s="28">
        <v>0.92238425925925915</v>
      </c>
      <c r="AQ730">
        <v>47.158602000000002</v>
      </c>
      <c r="AR730">
        <v>-88.489699999999999</v>
      </c>
      <c r="AS730">
        <v>313</v>
      </c>
      <c r="AT730">
        <v>0</v>
      </c>
      <c r="AU730">
        <v>12</v>
      </c>
      <c r="AV730">
        <v>12</v>
      </c>
      <c r="AW730" t="s">
        <v>234</v>
      </c>
      <c r="AX730">
        <v>0.8</v>
      </c>
      <c r="AY730">
        <v>1.3532</v>
      </c>
      <c r="AZ730">
        <v>1.6</v>
      </c>
      <c r="BA730">
        <v>14.686999999999999</v>
      </c>
      <c r="BB730">
        <v>450</v>
      </c>
      <c r="BC730">
        <v>30.64</v>
      </c>
      <c r="BD730">
        <v>0.41799999999999998</v>
      </c>
      <c r="BE730">
        <v>0</v>
      </c>
      <c r="BF730">
        <v>0</v>
      </c>
      <c r="BG730">
        <v>0</v>
      </c>
      <c r="BH730">
        <v>0</v>
      </c>
      <c r="BI730">
        <v>0</v>
      </c>
      <c r="BJ730">
        <v>0</v>
      </c>
      <c r="BK730">
        <v>0</v>
      </c>
      <c r="BL730">
        <v>0</v>
      </c>
      <c r="BM730">
        <v>0</v>
      </c>
      <c r="BN730">
        <v>0</v>
      </c>
      <c r="BO730">
        <v>0</v>
      </c>
      <c r="BQ730">
        <v>0</v>
      </c>
      <c r="BR730">
        <v>-4.836E-2</v>
      </c>
      <c r="BS730">
        <v>-5</v>
      </c>
      <c r="BT730">
        <v>5.0000000000000001E-3</v>
      </c>
      <c r="BU730">
        <v>-1.181797</v>
      </c>
      <c r="BV730">
        <v>0</v>
      </c>
      <c r="BW730" t="s">
        <v>155</v>
      </c>
      <c r="BX730">
        <v>0.78900000000000003</v>
      </c>
    </row>
    <row r="731" spans="1:76" x14ac:dyDescent="0.25">
      <c r="A731" s="26">
        <v>43530</v>
      </c>
      <c r="B731" s="29">
        <v>0.71391048611111108</v>
      </c>
      <c r="C731">
        <v>6.6000000000000003E-2</v>
      </c>
      <c r="D731">
        <v>8.3000000000000001E-3</v>
      </c>
      <c r="E731">
        <v>82.976782999999998</v>
      </c>
      <c r="F731">
        <v>7</v>
      </c>
      <c r="G731">
        <v>1.2</v>
      </c>
      <c r="H731">
        <v>71.400000000000006</v>
      </c>
      <c r="J731">
        <v>17.8</v>
      </c>
      <c r="K731">
        <v>1</v>
      </c>
      <c r="L731">
        <v>6.6500000000000004E-2</v>
      </c>
      <c r="M731">
        <v>8.3000000000000001E-3</v>
      </c>
      <c r="N731">
        <v>7</v>
      </c>
      <c r="O731">
        <v>1.2</v>
      </c>
      <c r="P731">
        <v>8.1999999999999993</v>
      </c>
      <c r="Q731">
        <v>5.5247000000000002</v>
      </c>
      <c r="R731">
        <v>0.94710000000000005</v>
      </c>
      <c r="S731">
        <v>6.5</v>
      </c>
      <c r="T731">
        <v>71.365700000000004</v>
      </c>
      <c r="W731">
        <v>0</v>
      </c>
      <c r="X731">
        <v>17.8</v>
      </c>
      <c r="Y731">
        <v>11.5</v>
      </c>
      <c r="Z731">
        <v>858</v>
      </c>
      <c r="AA731">
        <v>845</v>
      </c>
      <c r="AB731">
        <v>846</v>
      </c>
      <c r="AC731">
        <v>90</v>
      </c>
      <c r="AD731">
        <v>18.18</v>
      </c>
      <c r="AE731">
        <v>0.42</v>
      </c>
      <c r="AF731">
        <v>982</v>
      </c>
      <c r="AG731">
        <v>-4</v>
      </c>
      <c r="AH731">
        <v>34</v>
      </c>
      <c r="AI731">
        <v>34</v>
      </c>
      <c r="AJ731">
        <v>190</v>
      </c>
      <c r="AK731">
        <v>168</v>
      </c>
      <c r="AL731">
        <v>4.3</v>
      </c>
      <c r="AM731">
        <v>175</v>
      </c>
      <c r="AN731" t="s">
        <v>155</v>
      </c>
      <c r="AO731">
        <v>2</v>
      </c>
      <c r="AP731" s="28">
        <v>0.9223958333333333</v>
      </c>
      <c r="AQ731">
        <v>47.158602000000002</v>
      </c>
      <c r="AR731">
        <v>-88.489699000000002</v>
      </c>
      <c r="AS731">
        <v>313.2</v>
      </c>
      <c r="AT731">
        <v>0</v>
      </c>
      <c r="AU731">
        <v>12</v>
      </c>
      <c r="AV731">
        <v>12</v>
      </c>
      <c r="AW731" t="s">
        <v>234</v>
      </c>
      <c r="AX731">
        <v>0.8</v>
      </c>
      <c r="AY731">
        <v>1.3</v>
      </c>
      <c r="AZ731">
        <v>1.5531999999999999</v>
      </c>
      <c r="BA731">
        <v>14.686999999999999</v>
      </c>
      <c r="BB731">
        <v>450</v>
      </c>
      <c r="BC731">
        <v>30.64</v>
      </c>
      <c r="BD731">
        <v>0.41799999999999998</v>
      </c>
      <c r="BE731">
        <v>0</v>
      </c>
      <c r="BF731">
        <v>0</v>
      </c>
      <c r="BG731">
        <v>0</v>
      </c>
      <c r="BH731">
        <v>0</v>
      </c>
      <c r="BI731">
        <v>0</v>
      </c>
      <c r="BJ731">
        <v>0</v>
      </c>
      <c r="BK731">
        <v>0</v>
      </c>
      <c r="BL731">
        <v>0</v>
      </c>
      <c r="BM731">
        <v>0</v>
      </c>
      <c r="BN731">
        <v>0</v>
      </c>
      <c r="BO731">
        <v>0</v>
      </c>
      <c r="BQ731">
        <v>0</v>
      </c>
      <c r="BR731">
        <v>-4.8000000000000001E-2</v>
      </c>
      <c r="BS731">
        <v>-5</v>
      </c>
      <c r="BT731">
        <v>5.0000000000000001E-3</v>
      </c>
      <c r="BU731">
        <v>-1.173</v>
      </c>
      <c r="BV731">
        <v>0</v>
      </c>
      <c r="BW731" t="s">
        <v>155</v>
      </c>
      <c r="BX731">
        <v>0.78900000000000003</v>
      </c>
    </row>
    <row r="732" spans="1:76" x14ac:dyDescent="0.25">
      <c r="A732" s="26">
        <v>43530</v>
      </c>
      <c r="B732" s="29">
        <v>0.71392206018518511</v>
      </c>
      <c r="C732">
        <v>0.06</v>
      </c>
      <c r="D732">
        <v>8.0000000000000002E-3</v>
      </c>
      <c r="E732">
        <v>80</v>
      </c>
      <c r="F732">
        <v>6.9</v>
      </c>
      <c r="G732">
        <v>1.2</v>
      </c>
      <c r="H732">
        <v>69.099999999999994</v>
      </c>
      <c r="J732">
        <v>17.899999999999999</v>
      </c>
      <c r="K732">
        <v>1</v>
      </c>
      <c r="L732">
        <v>0.06</v>
      </c>
      <c r="M732">
        <v>8.0000000000000002E-3</v>
      </c>
      <c r="N732">
        <v>6.9192</v>
      </c>
      <c r="O732">
        <v>1.2</v>
      </c>
      <c r="P732">
        <v>8.1</v>
      </c>
      <c r="Q732">
        <v>5.4608999999999996</v>
      </c>
      <c r="R732">
        <v>0.94710000000000005</v>
      </c>
      <c r="S732">
        <v>6.4</v>
      </c>
      <c r="T732">
        <v>69.099999999999994</v>
      </c>
      <c r="W732">
        <v>0</v>
      </c>
      <c r="X732">
        <v>17.899999999999999</v>
      </c>
      <c r="Y732">
        <v>11.5</v>
      </c>
      <c r="Z732">
        <v>859</v>
      </c>
      <c r="AA732">
        <v>844</v>
      </c>
      <c r="AB732">
        <v>847</v>
      </c>
      <c r="AC732">
        <v>90</v>
      </c>
      <c r="AD732">
        <v>18.18</v>
      </c>
      <c r="AE732">
        <v>0.42</v>
      </c>
      <c r="AF732">
        <v>982</v>
      </c>
      <c r="AG732">
        <v>-4</v>
      </c>
      <c r="AH732">
        <v>34</v>
      </c>
      <c r="AI732">
        <v>34</v>
      </c>
      <c r="AJ732">
        <v>190</v>
      </c>
      <c r="AK732">
        <v>168</v>
      </c>
      <c r="AL732">
        <v>4.2</v>
      </c>
      <c r="AM732">
        <v>175</v>
      </c>
      <c r="AN732" t="s">
        <v>155</v>
      </c>
      <c r="AO732">
        <v>2</v>
      </c>
      <c r="AP732" s="28">
        <v>0.92240740740740745</v>
      </c>
      <c r="AQ732">
        <v>47.158602999999999</v>
      </c>
      <c r="AR732">
        <v>-88.489698000000004</v>
      </c>
      <c r="AS732">
        <v>313.39999999999998</v>
      </c>
      <c r="AT732">
        <v>0</v>
      </c>
      <c r="AU732">
        <v>12</v>
      </c>
      <c r="AV732">
        <v>12</v>
      </c>
      <c r="AW732" t="s">
        <v>234</v>
      </c>
      <c r="AX732">
        <v>0.8</v>
      </c>
      <c r="AY732">
        <v>1.3</v>
      </c>
      <c r="AZ732">
        <v>1.5</v>
      </c>
      <c r="BA732">
        <v>14.686999999999999</v>
      </c>
      <c r="BB732">
        <v>450</v>
      </c>
      <c r="BC732">
        <v>30.64</v>
      </c>
      <c r="BD732">
        <v>0.41799999999999998</v>
      </c>
      <c r="BE732">
        <v>0</v>
      </c>
      <c r="BF732">
        <v>0</v>
      </c>
      <c r="BG732">
        <v>0</v>
      </c>
      <c r="BH732">
        <v>0</v>
      </c>
      <c r="BI732">
        <v>0</v>
      </c>
      <c r="BJ732">
        <v>0</v>
      </c>
      <c r="BK732">
        <v>0</v>
      </c>
      <c r="BL732">
        <v>0</v>
      </c>
      <c r="BM732">
        <v>0</v>
      </c>
      <c r="BN732">
        <v>0</v>
      </c>
      <c r="BO732">
        <v>0</v>
      </c>
      <c r="BQ732">
        <v>0</v>
      </c>
      <c r="BR732">
        <v>-5.1520000000000003E-2</v>
      </c>
      <c r="BS732">
        <v>-5</v>
      </c>
      <c r="BT732">
        <v>5.0000000000000001E-3</v>
      </c>
      <c r="BU732">
        <v>-1.2590079999999999</v>
      </c>
      <c r="BV732">
        <v>0</v>
      </c>
      <c r="BW732" t="s">
        <v>155</v>
      </c>
      <c r="BX732">
        <v>0.78900000000000003</v>
      </c>
    </row>
    <row r="733" spans="1:76" x14ac:dyDescent="0.25">
      <c r="A733" s="26">
        <v>43530</v>
      </c>
      <c r="B733" s="29">
        <v>0.71393363425925926</v>
      </c>
      <c r="C733">
        <v>0.06</v>
      </c>
      <c r="D733">
        <v>8.0000000000000002E-3</v>
      </c>
      <c r="E733">
        <v>80</v>
      </c>
      <c r="F733">
        <v>6.7</v>
      </c>
      <c r="G733">
        <v>1.2</v>
      </c>
      <c r="H733">
        <v>71.900000000000006</v>
      </c>
      <c r="J733">
        <v>18</v>
      </c>
      <c r="K733">
        <v>1</v>
      </c>
      <c r="L733">
        <v>0.06</v>
      </c>
      <c r="M733">
        <v>8.0000000000000002E-3</v>
      </c>
      <c r="N733">
        <v>6.7195999999999998</v>
      </c>
      <c r="O733">
        <v>1.2</v>
      </c>
      <c r="P733">
        <v>7.9</v>
      </c>
      <c r="Q733">
        <v>5.3033000000000001</v>
      </c>
      <c r="R733">
        <v>0.94710000000000005</v>
      </c>
      <c r="S733">
        <v>6.3</v>
      </c>
      <c r="T733">
        <v>71.851399999999998</v>
      </c>
      <c r="W733">
        <v>0</v>
      </c>
      <c r="X733">
        <v>17.998200000000001</v>
      </c>
      <c r="Y733">
        <v>11.6</v>
      </c>
      <c r="Z733">
        <v>859</v>
      </c>
      <c r="AA733">
        <v>844</v>
      </c>
      <c r="AB733">
        <v>847</v>
      </c>
      <c r="AC733">
        <v>90</v>
      </c>
      <c r="AD733">
        <v>18.18</v>
      </c>
      <c r="AE733">
        <v>0.42</v>
      </c>
      <c r="AF733">
        <v>982</v>
      </c>
      <c r="AG733">
        <v>-4</v>
      </c>
      <c r="AH733">
        <v>34</v>
      </c>
      <c r="AI733">
        <v>34</v>
      </c>
      <c r="AJ733">
        <v>190.9</v>
      </c>
      <c r="AK733">
        <v>168</v>
      </c>
      <c r="AL733">
        <v>4.3</v>
      </c>
      <c r="AM733">
        <v>174.8</v>
      </c>
      <c r="AN733" t="s">
        <v>155</v>
      </c>
      <c r="AO733">
        <v>2</v>
      </c>
      <c r="AP733" s="28">
        <v>0.92241898148148149</v>
      </c>
      <c r="AQ733">
        <v>47.158602999999999</v>
      </c>
      <c r="AR733">
        <v>-88.489698000000004</v>
      </c>
      <c r="AS733">
        <v>313.60000000000002</v>
      </c>
      <c r="AT733">
        <v>0</v>
      </c>
      <c r="AU733">
        <v>12</v>
      </c>
      <c r="AV733">
        <v>12</v>
      </c>
      <c r="AW733" t="s">
        <v>234</v>
      </c>
      <c r="AX733">
        <v>0.8</v>
      </c>
      <c r="AY733">
        <v>1.3</v>
      </c>
      <c r="AZ733">
        <v>1.5</v>
      </c>
      <c r="BA733">
        <v>14.686999999999999</v>
      </c>
      <c r="BB733">
        <v>450</v>
      </c>
      <c r="BC733">
        <v>30.64</v>
      </c>
      <c r="BD733">
        <v>0.41799999999999998</v>
      </c>
      <c r="BE733">
        <v>0</v>
      </c>
      <c r="BF733">
        <v>0</v>
      </c>
      <c r="BG733">
        <v>0</v>
      </c>
      <c r="BH733">
        <v>0</v>
      </c>
      <c r="BI733">
        <v>0</v>
      </c>
      <c r="BJ733">
        <v>0</v>
      </c>
      <c r="BK733">
        <v>0</v>
      </c>
      <c r="BL733">
        <v>0</v>
      </c>
      <c r="BM733">
        <v>0</v>
      </c>
      <c r="BN733">
        <v>0</v>
      </c>
      <c r="BO733">
        <v>0</v>
      </c>
      <c r="BQ733">
        <v>0</v>
      </c>
      <c r="BR733">
        <v>-4.496E-2</v>
      </c>
      <c r="BS733">
        <v>-5</v>
      </c>
      <c r="BT733">
        <v>5.0000000000000001E-3</v>
      </c>
      <c r="BU733">
        <v>-1.0987100000000001</v>
      </c>
      <c r="BV733">
        <v>0</v>
      </c>
      <c r="BW733" t="s">
        <v>155</v>
      </c>
      <c r="BX733">
        <v>0.78900000000000003</v>
      </c>
    </row>
    <row r="734" spans="1:76" x14ac:dyDescent="0.25">
      <c r="A734" s="26">
        <v>43530</v>
      </c>
      <c r="B734" s="29">
        <v>0.71394520833333341</v>
      </c>
      <c r="C734">
        <v>0.06</v>
      </c>
      <c r="D734">
        <v>8.0000000000000002E-3</v>
      </c>
      <c r="E734">
        <v>80</v>
      </c>
      <c r="F734">
        <v>6.6</v>
      </c>
      <c r="G734">
        <v>1.2</v>
      </c>
      <c r="H734">
        <v>65.8</v>
      </c>
      <c r="J734">
        <v>18.059999999999999</v>
      </c>
      <c r="K734">
        <v>1</v>
      </c>
      <c r="L734">
        <v>0.06</v>
      </c>
      <c r="M734">
        <v>8.0000000000000002E-3</v>
      </c>
      <c r="N734">
        <v>6.6</v>
      </c>
      <c r="O734">
        <v>1.2</v>
      </c>
      <c r="P734">
        <v>7.8</v>
      </c>
      <c r="Q734">
        <v>5.2089999999999996</v>
      </c>
      <c r="R734">
        <v>0.94710000000000005</v>
      </c>
      <c r="S734">
        <v>6.2</v>
      </c>
      <c r="T734">
        <v>65.813100000000006</v>
      </c>
      <c r="W734">
        <v>0</v>
      </c>
      <c r="X734">
        <v>18.055499999999999</v>
      </c>
      <c r="Y734">
        <v>11.5</v>
      </c>
      <c r="Z734">
        <v>859</v>
      </c>
      <c r="AA734">
        <v>844</v>
      </c>
      <c r="AB734">
        <v>850</v>
      </c>
      <c r="AC734">
        <v>90</v>
      </c>
      <c r="AD734">
        <v>18.18</v>
      </c>
      <c r="AE734">
        <v>0.42</v>
      </c>
      <c r="AF734">
        <v>982</v>
      </c>
      <c r="AG734">
        <v>-4</v>
      </c>
      <c r="AH734">
        <v>34</v>
      </c>
      <c r="AI734">
        <v>34</v>
      </c>
      <c r="AJ734">
        <v>191</v>
      </c>
      <c r="AK734">
        <v>168</v>
      </c>
      <c r="AL734">
        <v>4.2</v>
      </c>
      <c r="AM734">
        <v>174.4</v>
      </c>
      <c r="AN734" t="s">
        <v>155</v>
      </c>
      <c r="AO734">
        <v>2</v>
      </c>
      <c r="AP734" s="28">
        <v>0.92243055555555553</v>
      </c>
      <c r="AQ734">
        <v>47.158603999999997</v>
      </c>
      <c r="AR734">
        <v>-88.489697000000007</v>
      </c>
      <c r="AS734">
        <v>313.7</v>
      </c>
      <c r="AT734">
        <v>0</v>
      </c>
      <c r="AU734">
        <v>12</v>
      </c>
      <c r="AV734">
        <v>12</v>
      </c>
      <c r="AW734" t="s">
        <v>234</v>
      </c>
      <c r="AX734">
        <v>0.8</v>
      </c>
      <c r="AY734">
        <v>1.3</v>
      </c>
      <c r="AZ734">
        <v>1.5</v>
      </c>
      <c r="BA734">
        <v>14.686999999999999</v>
      </c>
      <c r="BB734">
        <v>450</v>
      </c>
      <c r="BC734">
        <v>30.64</v>
      </c>
      <c r="BD734">
        <v>0.41799999999999998</v>
      </c>
      <c r="BE734">
        <v>0</v>
      </c>
      <c r="BF734">
        <v>0</v>
      </c>
      <c r="BG734">
        <v>0</v>
      </c>
      <c r="BH734">
        <v>0</v>
      </c>
      <c r="BI734">
        <v>0</v>
      </c>
      <c r="BJ734">
        <v>0</v>
      </c>
      <c r="BK734">
        <v>0</v>
      </c>
      <c r="BL734">
        <v>0</v>
      </c>
      <c r="BM734">
        <v>0</v>
      </c>
      <c r="BN734">
        <v>0</v>
      </c>
      <c r="BO734">
        <v>0</v>
      </c>
      <c r="BQ734">
        <v>0</v>
      </c>
      <c r="BR734">
        <v>-4.8399999999999999E-2</v>
      </c>
      <c r="BS734">
        <v>-5</v>
      </c>
      <c r="BT734">
        <v>5.0000000000000001E-3</v>
      </c>
      <c r="BU734">
        <v>-1.1827749999999999</v>
      </c>
      <c r="BV734">
        <v>0</v>
      </c>
      <c r="BW734" t="s">
        <v>155</v>
      </c>
      <c r="BX734">
        <v>0.78900000000000003</v>
      </c>
    </row>
    <row r="735" spans="1:76" x14ac:dyDescent="0.25">
      <c r="A735" s="26">
        <v>43530</v>
      </c>
      <c r="B735" s="29">
        <v>0.71395678240740734</v>
      </c>
      <c r="C735">
        <v>0.06</v>
      </c>
      <c r="D735">
        <v>8.0000000000000002E-3</v>
      </c>
      <c r="E735">
        <v>80</v>
      </c>
      <c r="F735">
        <v>6.5</v>
      </c>
      <c r="G735">
        <v>1.2</v>
      </c>
      <c r="H735">
        <v>66.400000000000006</v>
      </c>
      <c r="J735">
        <v>18.100000000000001</v>
      </c>
      <c r="K735">
        <v>1</v>
      </c>
      <c r="L735">
        <v>0.06</v>
      </c>
      <c r="M735">
        <v>8.0000000000000002E-3</v>
      </c>
      <c r="N735">
        <v>6.5</v>
      </c>
      <c r="O735">
        <v>1.2</v>
      </c>
      <c r="P735">
        <v>7.7</v>
      </c>
      <c r="Q735">
        <v>5.1300999999999997</v>
      </c>
      <c r="R735">
        <v>0.94710000000000005</v>
      </c>
      <c r="S735">
        <v>6.1</v>
      </c>
      <c r="T735">
        <v>66.415000000000006</v>
      </c>
      <c r="W735">
        <v>0</v>
      </c>
      <c r="X735">
        <v>18.100000000000001</v>
      </c>
      <c r="Y735">
        <v>11.5</v>
      </c>
      <c r="Z735">
        <v>860</v>
      </c>
      <c r="AA735">
        <v>845</v>
      </c>
      <c r="AB735">
        <v>849</v>
      </c>
      <c r="AC735">
        <v>90</v>
      </c>
      <c r="AD735">
        <v>18.18</v>
      </c>
      <c r="AE735">
        <v>0.42</v>
      </c>
      <c r="AF735">
        <v>982</v>
      </c>
      <c r="AG735">
        <v>-4</v>
      </c>
      <c r="AH735">
        <v>34</v>
      </c>
      <c r="AI735">
        <v>34</v>
      </c>
      <c r="AJ735">
        <v>191</v>
      </c>
      <c r="AK735">
        <v>168</v>
      </c>
      <c r="AL735">
        <v>4.3</v>
      </c>
      <c r="AM735">
        <v>174.1</v>
      </c>
      <c r="AN735" t="s">
        <v>155</v>
      </c>
      <c r="AO735">
        <v>2</v>
      </c>
      <c r="AP735" s="28">
        <v>0.92244212962962957</v>
      </c>
      <c r="AQ735">
        <v>47.158605000000001</v>
      </c>
      <c r="AR735">
        <v>-88.489697000000007</v>
      </c>
      <c r="AS735">
        <v>313.8</v>
      </c>
      <c r="AT735">
        <v>0</v>
      </c>
      <c r="AU735">
        <v>12</v>
      </c>
      <c r="AV735">
        <v>12</v>
      </c>
      <c r="AW735" t="s">
        <v>234</v>
      </c>
      <c r="AX735">
        <v>0.8</v>
      </c>
      <c r="AY735">
        <v>1.3</v>
      </c>
      <c r="AZ735">
        <v>1.5</v>
      </c>
      <c r="BA735">
        <v>14.686999999999999</v>
      </c>
      <c r="BB735">
        <v>450</v>
      </c>
      <c r="BC735">
        <v>30.64</v>
      </c>
      <c r="BD735">
        <v>0.41799999999999998</v>
      </c>
      <c r="BE735">
        <v>0</v>
      </c>
      <c r="BF735">
        <v>0</v>
      </c>
      <c r="BG735">
        <v>0</v>
      </c>
      <c r="BH735">
        <v>0</v>
      </c>
      <c r="BI735">
        <v>0</v>
      </c>
      <c r="BJ735">
        <v>0</v>
      </c>
      <c r="BK735">
        <v>0</v>
      </c>
      <c r="BL735">
        <v>0</v>
      </c>
      <c r="BM735">
        <v>0</v>
      </c>
      <c r="BN735">
        <v>0</v>
      </c>
      <c r="BO735">
        <v>0</v>
      </c>
      <c r="BQ735">
        <v>0</v>
      </c>
      <c r="BR735">
        <v>-4.9880000000000001E-2</v>
      </c>
      <c r="BS735">
        <v>-5</v>
      </c>
      <c r="BT735">
        <v>5.0000000000000001E-3</v>
      </c>
      <c r="BU735">
        <v>-1.2189430000000001</v>
      </c>
      <c r="BV735">
        <v>0</v>
      </c>
      <c r="BW735" t="s">
        <v>155</v>
      </c>
      <c r="BX735">
        <v>0.78900000000000003</v>
      </c>
    </row>
    <row r="736" spans="1:76" x14ac:dyDescent="0.25">
      <c r="A736" s="26">
        <v>43530</v>
      </c>
      <c r="B736" s="29">
        <v>0.71396835648148149</v>
      </c>
      <c r="C736">
        <v>5.5E-2</v>
      </c>
      <c r="D736">
        <v>8.0000000000000002E-3</v>
      </c>
      <c r="E736">
        <v>80</v>
      </c>
      <c r="F736">
        <v>6.4</v>
      </c>
      <c r="G736">
        <v>1.2</v>
      </c>
      <c r="H736">
        <v>75.099999999999994</v>
      </c>
      <c r="J736">
        <v>18.100000000000001</v>
      </c>
      <c r="K736">
        <v>1</v>
      </c>
      <c r="L736">
        <v>5.4899999999999997E-2</v>
      </c>
      <c r="M736">
        <v>8.0000000000000002E-3</v>
      </c>
      <c r="N736">
        <v>6.4</v>
      </c>
      <c r="O736">
        <v>1.2</v>
      </c>
      <c r="P736">
        <v>7.6</v>
      </c>
      <c r="Q736">
        <v>5.0510999999999999</v>
      </c>
      <c r="R736">
        <v>0.94710000000000005</v>
      </c>
      <c r="S736">
        <v>6</v>
      </c>
      <c r="T736">
        <v>75.106099999999998</v>
      </c>
      <c r="W736">
        <v>0</v>
      </c>
      <c r="X736">
        <v>18.100000000000001</v>
      </c>
      <c r="Y736">
        <v>11.5</v>
      </c>
      <c r="Z736">
        <v>859</v>
      </c>
      <c r="AA736">
        <v>844</v>
      </c>
      <c r="AB736">
        <v>849</v>
      </c>
      <c r="AC736">
        <v>90</v>
      </c>
      <c r="AD736">
        <v>18.18</v>
      </c>
      <c r="AE736">
        <v>0.42</v>
      </c>
      <c r="AF736">
        <v>982</v>
      </c>
      <c r="AG736">
        <v>-4</v>
      </c>
      <c r="AH736">
        <v>34</v>
      </c>
      <c r="AI736">
        <v>34</v>
      </c>
      <c r="AJ736">
        <v>191</v>
      </c>
      <c r="AK736">
        <v>168</v>
      </c>
      <c r="AL736">
        <v>4.2</v>
      </c>
      <c r="AM736">
        <v>174</v>
      </c>
      <c r="AN736" t="s">
        <v>155</v>
      </c>
      <c r="AO736">
        <v>2</v>
      </c>
      <c r="AP736" s="28">
        <v>0.92245370370370372</v>
      </c>
      <c r="AQ736">
        <v>47.158605000000001</v>
      </c>
      <c r="AR736">
        <v>-88.489695999999995</v>
      </c>
      <c r="AS736">
        <v>313.89999999999998</v>
      </c>
      <c r="AT736">
        <v>0</v>
      </c>
      <c r="AU736">
        <v>12</v>
      </c>
      <c r="AV736">
        <v>12</v>
      </c>
      <c r="AW736" t="s">
        <v>234</v>
      </c>
      <c r="AX736">
        <v>0.8</v>
      </c>
      <c r="AY736">
        <v>1.3</v>
      </c>
      <c r="AZ736">
        <v>1.5</v>
      </c>
      <c r="BA736">
        <v>14.686999999999999</v>
      </c>
      <c r="BB736">
        <v>450</v>
      </c>
      <c r="BC736">
        <v>30.64</v>
      </c>
      <c r="BD736">
        <v>0.41799999999999998</v>
      </c>
      <c r="BE736">
        <v>0</v>
      </c>
      <c r="BF736">
        <v>0</v>
      </c>
      <c r="BG736">
        <v>0</v>
      </c>
      <c r="BH736">
        <v>0</v>
      </c>
      <c r="BI736">
        <v>0</v>
      </c>
      <c r="BJ736">
        <v>0</v>
      </c>
      <c r="BK736">
        <v>0</v>
      </c>
      <c r="BL736">
        <v>0</v>
      </c>
      <c r="BM736">
        <v>0</v>
      </c>
      <c r="BN736">
        <v>0</v>
      </c>
      <c r="BO736">
        <v>0</v>
      </c>
      <c r="BQ736">
        <v>0</v>
      </c>
      <c r="BR736">
        <v>-5.2639999999999999E-2</v>
      </c>
      <c r="BS736">
        <v>-5</v>
      </c>
      <c r="BT736">
        <v>5.0000000000000001E-3</v>
      </c>
      <c r="BU736">
        <v>-1.2863899999999999</v>
      </c>
      <c r="BV736">
        <v>0</v>
      </c>
      <c r="BW736" t="s">
        <v>155</v>
      </c>
      <c r="BX736">
        <v>0.78900000000000003</v>
      </c>
    </row>
    <row r="737" spans="1:76" x14ac:dyDescent="0.25">
      <c r="A737" s="26">
        <v>43530</v>
      </c>
      <c r="B737" s="29">
        <v>0.71397993055555553</v>
      </c>
      <c r="C737">
        <v>0.05</v>
      </c>
      <c r="D737">
        <v>8.0000000000000002E-3</v>
      </c>
      <c r="E737">
        <v>80</v>
      </c>
      <c r="F737">
        <v>6.3</v>
      </c>
      <c r="G737">
        <v>1.2</v>
      </c>
      <c r="H737">
        <v>78.8</v>
      </c>
      <c r="J737">
        <v>18.2</v>
      </c>
      <c r="K737">
        <v>1</v>
      </c>
      <c r="L737">
        <v>0.05</v>
      </c>
      <c r="M737">
        <v>8.0000000000000002E-3</v>
      </c>
      <c r="N737">
        <v>6.3</v>
      </c>
      <c r="O737">
        <v>1.2</v>
      </c>
      <c r="P737">
        <v>7.5</v>
      </c>
      <c r="Q737">
        <v>4.9755000000000003</v>
      </c>
      <c r="R737">
        <v>0.94769999999999999</v>
      </c>
      <c r="S737">
        <v>5.9</v>
      </c>
      <c r="T737">
        <v>78.769400000000005</v>
      </c>
      <c r="W737">
        <v>0</v>
      </c>
      <c r="X737">
        <v>18.2</v>
      </c>
      <c r="Y737">
        <v>11.5</v>
      </c>
      <c r="Z737">
        <v>860</v>
      </c>
      <c r="AA737">
        <v>845</v>
      </c>
      <c r="AB737">
        <v>849</v>
      </c>
      <c r="AC737">
        <v>90.9</v>
      </c>
      <c r="AD737">
        <v>18.36</v>
      </c>
      <c r="AE737">
        <v>0.42</v>
      </c>
      <c r="AF737">
        <v>982</v>
      </c>
      <c r="AG737">
        <v>-4</v>
      </c>
      <c r="AH737">
        <v>34</v>
      </c>
      <c r="AI737">
        <v>34</v>
      </c>
      <c r="AJ737">
        <v>190.1</v>
      </c>
      <c r="AK737">
        <v>168</v>
      </c>
      <c r="AL737">
        <v>4.0999999999999996</v>
      </c>
      <c r="AM737">
        <v>174</v>
      </c>
      <c r="AN737" t="s">
        <v>155</v>
      </c>
      <c r="AO737">
        <v>2</v>
      </c>
      <c r="AP737" s="28">
        <v>0.92246527777777787</v>
      </c>
      <c r="AQ737">
        <v>47.158605999999999</v>
      </c>
      <c r="AR737">
        <v>-88.489694999999998</v>
      </c>
      <c r="AS737">
        <v>314.2</v>
      </c>
      <c r="AT737">
        <v>0</v>
      </c>
      <c r="AU737">
        <v>12</v>
      </c>
      <c r="AV737">
        <v>12</v>
      </c>
      <c r="AW737" t="s">
        <v>234</v>
      </c>
      <c r="AX737">
        <v>0.8</v>
      </c>
      <c r="AY737">
        <v>1.3</v>
      </c>
      <c r="AZ737">
        <v>1.5</v>
      </c>
      <c r="BA737">
        <v>14.686999999999999</v>
      </c>
      <c r="BB737">
        <v>450</v>
      </c>
      <c r="BC737">
        <v>30.64</v>
      </c>
      <c r="BD737">
        <v>0.42199999999999999</v>
      </c>
      <c r="BE737">
        <v>0</v>
      </c>
      <c r="BF737">
        <v>0</v>
      </c>
      <c r="BG737">
        <v>0</v>
      </c>
      <c r="BH737">
        <v>0</v>
      </c>
      <c r="BI737">
        <v>0</v>
      </c>
      <c r="BJ737">
        <v>0</v>
      </c>
      <c r="BK737">
        <v>0</v>
      </c>
      <c r="BL737">
        <v>0</v>
      </c>
      <c r="BM737">
        <v>0</v>
      </c>
      <c r="BN737">
        <v>0</v>
      </c>
      <c r="BO737">
        <v>0</v>
      </c>
      <c r="BQ737">
        <v>0</v>
      </c>
      <c r="BR737">
        <v>-5.8275E-2</v>
      </c>
      <c r="BS737">
        <v>-5</v>
      </c>
      <c r="BT737">
        <v>5.0000000000000001E-3</v>
      </c>
      <c r="BU737">
        <v>-1.424088</v>
      </c>
      <c r="BV737">
        <v>0</v>
      </c>
      <c r="BW737" t="s">
        <v>155</v>
      </c>
      <c r="BX737">
        <v>0.79</v>
      </c>
    </row>
    <row r="738" spans="1:76" x14ac:dyDescent="0.25">
      <c r="A738" s="26">
        <v>43530</v>
      </c>
      <c r="B738" s="29">
        <v>0.71399150462962968</v>
      </c>
      <c r="C738">
        <v>4.8000000000000001E-2</v>
      </c>
      <c r="D738">
        <v>8.0000000000000002E-3</v>
      </c>
      <c r="E738">
        <v>80</v>
      </c>
      <c r="F738">
        <v>6.2</v>
      </c>
      <c r="G738">
        <v>1.2</v>
      </c>
      <c r="H738">
        <v>85</v>
      </c>
      <c r="J738">
        <v>18.2</v>
      </c>
      <c r="K738">
        <v>1</v>
      </c>
      <c r="L738">
        <v>4.82E-2</v>
      </c>
      <c r="M738">
        <v>8.0000000000000002E-3</v>
      </c>
      <c r="N738">
        <v>6.2187999999999999</v>
      </c>
      <c r="O738">
        <v>1.2</v>
      </c>
      <c r="P738">
        <v>7.4</v>
      </c>
      <c r="Q738">
        <v>4.9085999999999999</v>
      </c>
      <c r="R738">
        <v>0.94720000000000004</v>
      </c>
      <c r="S738">
        <v>5.9</v>
      </c>
      <c r="T738">
        <v>84.959800000000001</v>
      </c>
      <c r="W738">
        <v>0</v>
      </c>
      <c r="X738">
        <v>18.2</v>
      </c>
      <c r="Y738">
        <v>11.5</v>
      </c>
      <c r="Z738">
        <v>860</v>
      </c>
      <c r="AA738">
        <v>845</v>
      </c>
      <c r="AB738">
        <v>849</v>
      </c>
      <c r="AC738">
        <v>90.1</v>
      </c>
      <c r="AD738">
        <v>18.21</v>
      </c>
      <c r="AE738">
        <v>0.42</v>
      </c>
      <c r="AF738">
        <v>982</v>
      </c>
      <c r="AG738">
        <v>-4</v>
      </c>
      <c r="AH738">
        <v>34</v>
      </c>
      <c r="AI738">
        <v>34</v>
      </c>
      <c r="AJ738">
        <v>190.9</v>
      </c>
      <c r="AK738">
        <v>168</v>
      </c>
      <c r="AL738">
        <v>4.0999999999999996</v>
      </c>
      <c r="AM738">
        <v>174</v>
      </c>
      <c r="AN738" t="s">
        <v>155</v>
      </c>
      <c r="AO738">
        <v>2</v>
      </c>
      <c r="AP738" s="28">
        <v>0.9224768518518518</v>
      </c>
      <c r="AQ738">
        <v>47.158607000000003</v>
      </c>
      <c r="AR738">
        <v>-88.489694999999998</v>
      </c>
      <c r="AS738">
        <v>314.3</v>
      </c>
      <c r="AT738">
        <v>0</v>
      </c>
      <c r="AU738">
        <v>12</v>
      </c>
      <c r="AV738">
        <v>12</v>
      </c>
      <c r="AW738" t="s">
        <v>234</v>
      </c>
      <c r="AX738">
        <v>0.8</v>
      </c>
      <c r="AY738">
        <v>1.3</v>
      </c>
      <c r="AZ738">
        <v>1.5</v>
      </c>
      <c r="BA738">
        <v>14.686999999999999</v>
      </c>
      <c r="BB738">
        <v>450</v>
      </c>
      <c r="BC738">
        <v>30.64</v>
      </c>
      <c r="BD738">
        <v>0.41799999999999998</v>
      </c>
      <c r="BE738">
        <v>0</v>
      </c>
      <c r="BF738">
        <v>0</v>
      </c>
      <c r="BG738">
        <v>0</v>
      </c>
      <c r="BH738">
        <v>0</v>
      </c>
      <c r="BI738">
        <v>0</v>
      </c>
      <c r="BJ738">
        <v>0</v>
      </c>
      <c r="BK738">
        <v>0</v>
      </c>
      <c r="BL738">
        <v>0</v>
      </c>
      <c r="BM738">
        <v>0</v>
      </c>
      <c r="BN738">
        <v>0</v>
      </c>
      <c r="BO738">
        <v>0</v>
      </c>
      <c r="BQ738">
        <v>0</v>
      </c>
      <c r="BR738">
        <v>-5.7239999999999999E-2</v>
      </c>
      <c r="BS738">
        <v>-5</v>
      </c>
      <c r="BT738">
        <v>5.0000000000000001E-3</v>
      </c>
      <c r="BU738">
        <v>-1.3988080000000001</v>
      </c>
      <c r="BV738">
        <v>0</v>
      </c>
      <c r="BW738" t="s">
        <v>155</v>
      </c>
      <c r="BX738">
        <v>0.78900000000000003</v>
      </c>
    </row>
    <row r="739" spans="1:76" x14ac:dyDescent="0.25">
      <c r="A739" s="26">
        <v>43530</v>
      </c>
      <c r="B739" s="29">
        <v>0.71400307870370361</v>
      </c>
      <c r="C739">
        <v>0.04</v>
      </c>
      <c r="D739">
        <v>7.6E-3</v>
      </c>
      <c r="E739">
        <v>76.469136000000006</v>
      </c>
      <c r="F739">
        <v>6.2</v>
      </c>
      <c r="G739">
        <v>1.2</v>
      </c>
      <c r="H739">
        <v>80.8</v>
      </c>
      <c r="J739">
        <v>18.2</v>
      </c>
      <c r="K739">
        <v>1</v>
      </c>
      <c r="L739">
        <v>4.0099999999999997E-2</v>
      </c>
      <c r="M739">
        <v>7.6E-3</v>
      </c>
      <c r="N739">
        <v>6.2</v>
      </c>
      <c r="O739">
        <v>1.2</v>
      </c>
      <c r="P739">
        <v>7.4</v>
      </c>
      <c r="Q739">
        <v>4.8964999999999996</v>
      </c>
      <c r="R739">
        <v>0.94769999999999999</v>
      </c>
      <c r="S739">
        <v>5.8</v>
      </c>
      <c r="T739">
        <v>80.770700000000005</v>
      </c>
      <c r="W739">
        <v>0</v>
      </c>
      <c r="X739">
        <v>18.2</v>
      </c>
      <c r="Y739">
        <v>12.1</v>
      </c>
      <c r="Z739">
        <v>856</v>
      </c>
      <c r="AA739">
        <v>842</v>
      </c>
      <c r="AB739">
        <v>847</v>
      </c>
      <c r="AC739">
        <v>90.9</v>
      </c>
      <c r="AD739">
        <v>18.36</v>
      </c>
      <c r="AE739">
        <v>0.42</v>
      </c>
      <c r="AF739">
        <v>982</v>
      </c>
      <c r="AG739">
        <v>-4</v>
      </c>
      <c r="AH739">
        <v>34.880000000000003</v>
      </c>
      <c r="AI739">
        <v>34</v>
      </c>
      <c r="AJ739">
        <v>191</v>
      </c>
      <c r="AK739">
        <v>168.9</v>
      </c>
      <c r="AL739">
        <v>4.4000000000000004</v>
      </c>
      <c r="AM739">
        <v>174</v>
      </c>
      <c r="AN739" t="s">
        <v>155</v>
      </c>
      <c r="AO739">
        <v>2</v>
      </c>
      <c r="AP739" s="28">
        <v>0.92248842592592595</v>
      </c>
      <c r="AQ739">
        <v>47.158607000000003</v>
      </c>
      <c r="AR739">
        <v>-88.489694</v>
      </c>
      <c r="AS739">
        <v>314.39999999999998</v>
      </c>
      <c r="AT739">
        <v>0</v>
      </c>
      <c r="AU739">
        <v>12</v>
      </c>
      <c r="AV739">
        <v>12</v>
      </c>
      <c r="AW739" t="s">
        <v>234</v>
      </c>
      <c r="AX739">
        <v>0.8</v>
      </c>
      <c r="AY739">
        <v>1.3</v>
      </c>
      <c r="AZ739">
        <v>1.5</v>
      </c>
      <c r="BA739">
        <v>14.686999999999999</v>
      </c>
      <c r="BB739">
        <v>450</v>
      </c>
      <c r="BC739">
        <v>30.64</v>
      </c>
      <c r="BD739">
        <v>0.42199999999999999</v>
      </c>
      <c r="BE739">
        <v>0</v>
      </c>
      <c r="BF739">
        <v>0</v>
      </c>
      <c r="BG739">
        <v>0</v>
      </c>
      <c r="BH739">
        <v>0</v>
      </c>
      <c r="BI739">
        <v>0</v>
      </c>
      <c r="BJ739">
        <v>0</v>
      </c>
      <c r="BK739">
        <v>0</v>
      </c>
      <c r="BL739">
        <v>0</v>
      </c>
      <c r="BM739">
        <v>0</v>
      </c>
      <c r="BN739">
        <v>0</v>
      </c>
      <c r="BO739">
        <v>0</v>
      </c>
      <c r="BQ739">
        <v>0</v>
      </c>
      <c r="BR739">
        <v>-2.8840000000000001E-2</v>
      </c>
      <c r="BS739">
        <v>-5</v>
      </c>
      <c r="BT739">
        <v>5.8799999999999998E-3</v>
      </c>
      <c r="BU739">
        <v>-0.70477800000000002</v>
      </c>
      <c r="BV739">
        <v>0</v>
      </c>
      <c r="BW739" t="s">
        <v>155</v>
      </c>
      <c r="BX739">
        <v>0.79</v>
      </c>
    </row>
    <row r="740" spans="1:76" x14ac:dyDescent="0.25">
      <c r="A740" s="26">
        <v>43530</v>
      </c>
      <c r="B740" s="29">
        <v>0.71401465277777776</v>
      </c>
      <c r="C740">
        <v>0.04</v>
      </c>
      <c r="D740">
        <v>7.0000000000000001E-3</v>
      </c>
      <c r="E740">
        <v>70</v>
      </c>
      <c r="F740">
        <v>6.2</v>
      </c>
      <c r="G740">
        <v>1.2</v>
      </c>
      <c r="H740">
        <v>80.5</v>
      </c>
      <c r="J740">
        <v>18.3</v>
      </c>
      <c r="K740">
        <v>1</v>
      </c>
      <c r="L740">
        <v>0.04</v>
      </c>
      <c r="M740">
        <v>7.0000000000000001E-3</v>
      </c>
      <c r="N740">
        <v>6.2</v>
      </c>
      <c r="O740">
        <v>1.2</v>
      </c>
      <c r="P740">
        <v>7.4</v>
      </c>
      <c r="Q740">
        <v>4.8970000000000002</v>
      </c>
      <c r="R740">
        <v>0.94779999999999998</v>
      </c>
      <c r="S740">
        <v>5.8</v>
      </c>
      <c r="T740">
        <v>80.4542</v>
      </c>
      <c r="W740">
        <v>0</v>
      </c>
      <c r="X740">
        <v>18.3</v>
      </c>
      <c r="Y740">
        <v>12.5</v>
      </c>
      <c r="Z740">
        <v>852</v>
      </c>
      <c r="AA740">
        <v>840</v>
      </c>
      <c r="AB740">
        <v>846</v>
      </c>
      <c r="AC740">
        <v>91</v>
      </c>
      <c r="AD740">
        <v>18.39</v>
      </c>
      <c r="AE740">
        <v>0.42</v>
      </c>
      <c r="AF740">
        <v>982</v>
      </c>
      <c r="AG740">
        <v>-4</v>
      </c>
      <c r="AH740">
        <v>35</v>
      </c>
      <c r="AI740">
        <v>34</v>
      </c>
      <c r="AJ740">
        <v>191.9</v>
      </c>
      <c r="AK740">
        <v>169</v>
      </c>
      <c r="AL740">
        <v>4.7</v>
      </c>
      <c r="AM740">
        <v>174</v>
      </c>
      <c r="AN740" t="s">
        <v>155</v>
      </c>
      <c r="AO740">
        <v>2</v>
      </c>
      <c r="AP740" s="28">
        <v>0.92249999999999999</v>
      </c>
      <c r="AQ740">
        <v>47.158607000000003</v>
      </c>
      <c r="AR740">
        <v>-88.489693000000003</v>
      </c>
      <c r="AS740">
        <v>314.5</v>
      </c>
      <c r="AT740">
        <v>0</v>
      </c>
      <c r="AU740">
        <v>12</v>
      </c>
      <c r="AV740">
        <v>12</v>
      </c>
      <c r="AW740" t="s">
        <v>234</v>
      </c>
      <c r="AX740">
        <v>0.8</v>
      </c>
      <c r="AY740">
        <v>1.3</v>
      </c>
      <c r="AZ740">
        <v>1.5</v>
      </c>
      <c r="BA740">
        <v>14.686999999999999</v>
      </c>
      <c r="BB740">
        <v>450</v>
      </c>
      <c r="BC740">
        <v>30.64</v>
      </c>
      <c r="BD740">
        <v>0.42199999999999999</v>
      </c>
      <c r="BE740">
        <v>0</v>
      </c>
      <c r="BF740">
        <v>0</v>
      </c>
      <c r="BG740">
        <v>0</v>
      </c>
      <c r="BH740">
        <v>0</v>
      </c>
      <c r="BI740">
        <v>0</v>
      </c>
      <c r="BJ740">
        <v>0</v>
      </c>
      <c r="BK740">
        <v>0</v>
      </c>
      <c r="BL740">
        <v>0</v>
      </c>
      <c r="BM740">
        <v>0</v>
      </c>
      <c r="BN740">
        <v>0</v>
      </c>
      <c r="BO740">
        <v>0</v>
      </c>
      <c r="BQ740">
        <v>0</v>
      </c>
      <c r="BR740">
        <v>-1.0919999999999999E-2</v>
      </c>
      <c r="BS740">
        <v>-5</v>
      </c>
      <c r="BT740">
        <v>5.1200000000000004E-3</v>
      </c>
      <c r="BU740">
        <v>-0.26685700000000001</v>
      </c>
      <c r="BV740">
        <v>0</v>
      </c>
      <c r="BW740" t="s">
        <v>155</v>
      </c>
      <c r="BX740">
        <v>0.79</v>
      </c>
    </row>
    <row r="741" spans="1:76" x14ac:dyDescent="0.25">
      <c r="A741" s="26">
        <v>43530</v>
      </c>
      <c r="B741" s="29">
        <v>0.71402622685185191</v>
      </c>
      <c r="C741">
        <v>0.04</v>
      </c>
      <c r="D741">
        <v>7.0000000000000001E-3</v>
      </c>
      <c r="E741">
        <v>70</v>
      </c>
      <c r="F741">
        <v>6.1</v>
      </c>
      <c r="G741">
        <v>1.3</v>
      </c>
      <c r="H741">
        <v>81.400000000000006</v>
      </c>
      <c r="J741">
        <v>18.3</v>
      </c>
      <c r="K741">
        <v>1</v>
      </c>
      <c r="L741">
        <v>0.04</v>
      </c>
      <c r="M741">
        <v>7.0000000000000001E-3</v>
      </c>
      <c r="N741">
        <v>6.1</v>
      </c>
      <c r="O741">
        <v>1.2809999999999999</v>
      </c>
      <c r="P741">
        <v>7.4</v>
      </c>
      <c r="Q741">
        <v>4.8179999999999996</v>
      </c>
      <c r="R741">
        <v>1.0118</v>
      </c>
      <c r="S741">
        <v>5.8</v>
      </c>
      <c r="T741">
        <v>81.371300000000005</v>
      </c>
      <c r="W741">
        <v>0</v>
      </c>
      <c r="X741">
        <v>18.3</v>
      </c>
      <c r="Y741">
        <v>12.7</v>
      </c>
      <c r="Z741">
        <v>850</v>
      </c>
      <c r="AA741">
        <v>839</v>
      </c>
      <c r="AB741">
        <v>845</v>
      </c>
      <c r="AC741">
        <v>91</v>
      </c>
      <c r="AD741">
        <v>18.39</v>
      </c>
      <c r="AE741">
        <v>0.42</v>
      </c>
      <c r="AF741">
        <v>982</v>
      </c>
      <c r="AG741">
        <v>-4</v>
      </c>
      <c r="AH741">
        <v>35</v>
      </c>
      <c r="AI741">
        <v>34</v>
      </c>
      <c r="AJ741">
        <v>192</v>
      </c>
      <c r="AK741">
        <v>169.9</v>
      </c>
      <c r="AL741">
        <v>4.9000000000000004</v>
      </c>
      <c r="AM741">
        <v>174</v>
      </c>
      <c r="AN741" t="s">
        <v>155</v>
      </c>
      <c r="AO741">
        <v>2</v>
      </c>
      <c r="AP741" s="28">
        <v>0.92251157407407414</v>
      </c>
      <c r="AQ741">
        <v>47.158607000000003</v>
      </c>
      <c r="AR741">
        <v>-88.489693000000003</v>
      </c>
      <c r="AS741">
        <v>314.60000000000002</v>
      </c>
      <c r="AT741">
        <v>0</v>
      </c>
      <c r="AU741">
        <v>12</v>
      </c>
      <c r="AV741">
        <v>12</v>
      </c>
      <c r="AW741" t="s">
        <v>234</v>
      </c>
      <c r="AX741">
        <v>0.8</v>
      </c>
      <c r="AY741">
        <v>1.3468</v>
      </c>
      <c r="AZ741">
        <v>1.5468</v>
      </c>
      <c r="BA741">
        <v>14.686999999999999</v>
      </c>
      <c r="BB741">
        <v>450</v>
      </c>
      <c r="BC741">
        <v>30.64</v>
      </c>
      <c r="BD741">
        <v>0.42199999999999999</v>
      </c>
      <c r="BE741">
        <v>0</v>
      </c>
      <c r="BF741">
        <v>0</v>
      </c>
      <c r="BG741">
        <v>0</v>
      </c>
      <c r="BH741">
        <v>0</v>
      </c>
      <c r="BI741">
        <v>0</v>
      </c>
      <c r="BJ741">
        <v>0</v>
      </c>
      <c r="BK741">
        <v>0</v>
      </c>
      <c r="BL741">
        <v>0</v>
      </c>
      <c r="BM741">
        <v>0</v>
      </c>
      <c r="BN741">
        <v>0</v>
      </c>
      <c r="BO741">
        <v>0</v>
      </c>
      <c r="BQ741">
        <v>0</v>
      </c>
      <c r="BR741">
        <v>-4.5999999999999999E-3</v>
      </c>
      <c r="BS741">
        <v>-5</v>
      </c>
      <c r="BT741">
        <v>5.0000000000000001E-3</v>
      </c>
      <c r="BU741">
        <v>-0.112412</v>
      </c>
      <c r="BV741">
        <v>0</v>
      </c>
      <c r="BW741" t="s">
        <v>155</v>
      </c>
      <c r="BX741">
        <v>0.79</v>
      </c>
    </row>
    <row r="742" spans="1:76" x14ac:dyDescent="0.25">
      <c r="A742" s="26">
        <v>43530</v>
      </c>
      <c r="B742" s="29">
        <v>0.71403780092592595</v>
      </c>
      <c r="C742">
        <v>0.04</v>
      </c>
      <c r="D742">
        <v>7.0000000000000001E-3</v>
      </c>
      <c r="E742">
        <v>70</v>
      </c>
      <c r="F742">
        <v>6</v>
      </c>
      <c r="G742">
        <v>1.3</v>
      </c>
      <c r="H742">
        <v>76.099999999999994</v>
      </c>
      <c r="J742">
        <v>18.350000000000001</v>
      </c>
      <c r="K742">
        <v>1</v>
      </c>
      <c r="L742">
        <v>0.04</v>
      </c>
      <c r="M742">
        <v>7.0000000000000001E-3</v>
      </c>
      <c r="N742">
        <v>6</v>
      </c>
      <c r="O742">
        <v>1.3</v>
      </c>
      <c r="P742">
        <v>7.3</v>
      </c>
      <c r="Q742">
        <v>4.7389999999999999</v>
      </c>
      <c r="R742">
        <v>1.0267999999999999</v>
      </c>
      <c r="S742">
        <v>5.8</v>
      </c>
      <c r="T742">
        <v>76.143500000000003</v>
      </c>
      <c r="W742">
        <v>0</v>
      </c>
      <c r="X742">
        <v>18.353899999999999</v>
      </c>
      <c r="Y742">
        <v>12.8</v>
      </c>
      <c r="Z742">
        <v>849</v>
      </c>
      <c r="AA742">
        <v>839</v>
      </c>
      <c r="AB742">
        <v>845</v>
      </c>
      <c r="AC742">
        <v>91</v>
      </c>
      <c r="AD742">
        <v>18.39</v>
      </c>
      <c r="AE742">
        <v>0.42</v>
      </c>
      <c r="AF742">
        <v>982</v>
      </c>
      <c r="AG742">
        <v>-4</v>
      </c>
      <c r="AH742">
        <v>35</v>
      </c>
      <c r="AI742">
        <v>34</v>
      </c>
      <c r="AJ742">
        <v>192</v>
      </c>
      <c r="AK742">
        <v>170</v>
      </c>
      <c r="AL742">
        <v>5.0999999999999996</v>
      </c>
      <c r="AM742">
        <v>174</v>
      </c>
      <c r="AN742" t="s">
        <v>155</v>
      </c>
      <c r="AO742">
        <v>2</v>
      </c>
      <c r="AP742" s="28">
        <v>0.92252314814814806</v>
      </c>
      <c r="AQ742">
        <v>47.158608000000001</v>
      </c>
      <c r="AR742">
        <v>-88.489693000000003</v>
      </c>
      <c r="AS742">
        <v>314.89999999999998</v>
      </c>
      <c r="AT742">
        <v>0</v>
      </c>
      <c r="AU742">
        <v>12</v>
      </c>
      <c r="AV742">
        <v>12</v>
      </c>
      <c r="AW742" t="s">
        <v>234</v>
      </c>
      <c r="AX742">
        <v>0.8</v>
      </c>
      <c r="AY742">
        <v>1.3532</v>
      </c>
      <c r="AZ742">
        <v>1.6</v>
      </c>
      <c r="BA742">
        <v>14.686999999999999</v>
      </c>
      <c r="BB742">
        <v>450</v>
      </c>
      <c r="BC742">
        <v>30.64</v>
      </c>
      <c r="BD742">
        <v>0.42199999999999999</v>
      </c>
      <c r="BE742">
        <v>0</v>
      </c>
      <c r="BF742">
        <v>0</v>
      </c>
      <c r="BG742">
        <v>0</v>
      </c>
      <c r="BH742">
        <v>0</v>
      </c>
      <c r="BI742">
        <v>0</v>
      </c>
      <c r="BJ742">
        <v>0</v>
      </c>
      <c r="BK742">
        <v>0</v>
      </c>
      <c r="BL742">
        <v>0</v>
      </c>
      <c r="BM742">
        <v>0</v>
      </c>
      <c r="BN742">
        <v>0</v>
      </c>
      <c r="BO742">
        <v>0</v>
      </c>
      <c r="BQ742">
        <v>0</v>
      </c>
      <c r="BR742">
        <v>4.0000000000000002E-4</v>
      </c>
      <c r="BS742">
        <v>-5</v>
      </c>
      <c r="BT742">
        <v>5.0000000000000001E-3</v>
      </c>
      <c r="BU742">
        <v>9.7750000000000007E-3</v>
      </c>
      <c r="BV742">
        <v>0</v>
      </c>
      <c r="BW742" t="s">
        <v>155</v>
      </c>
      <c r="BX742">
        <v>0.79</v>
      </c>
    </row>
    <row r="743" spans="1:76" x14ac:dyDescent="0.25">
      <c r="A743" s="26">
        <v>43530</v>
      </c>
      <c r="B743" s="29">
        <v>0.71404937499999999</v>
      </c>
      <c r="C743">
        <v>0.04</v>
      </c>
      <c r="D743">
        <v>7.0000000000000001E-3</v>
      </c>
      <c r="E743">
        <v>70</v>
      </c>
      <c r="F743">
        <v>5.8</v>
      </c>
      <c r="G743">
        <v>1.3</v>
      </c>
      <c r="H743">
        <v>76.400000000000006</v>
      </c>
      <c r="J743">
        <v>18.399999999999999</v>
      </c>
      <c r="K743">
        <v>1</v>
      </c>
      <c r="L743">
        <v>0.04</v>
      </c>
      <c r="M743">
        <v>7.0000000000000001E-3</v>
      </c>
      <c r="N743">
        <v>5.8194999999999997</v>
      </c>
      <c r="O743">
        <v>1.3</v>
      </c>
      <c r="P743">
        <v>7.1</v>
      </c>
      <c r="Q743">
        <v>4.5964999999999998</v>
      </c>
      <c r="R743">
        <v>1.0267999999999999</v>
      </c>
      <c r="S743">
        <v>5.6</v>
      </c>
      <c r="T743">
        <v>76.376999999999995</v>
      </c>
      <c r="W743">
        <v>0</v>
      </c>
      <c r="X743">
        <v>18.399999999999999</v>
      </c>
      <c r="Y743">
        <v>13.1</v>
      </c>
      <c r="Z743">
        <v>847</v>
      </c>
      <c r="AA743">
        <v>838</v>
      </c>
      <c r="AB743">
        <v>844</v>
      </c>
      <c r="AC743">
        <v>91</v>
      </c>
      <c r="AD743">
        <v>18.39</v>
      </c>
      <c r="AE743">
        <v>0.42</v>
      </c>
      <c r="AF743">
        <v>982</v>
      </c>
      <c r="AG743">
        <v>-4</v>
      </c>
      <c r="AH743">
        <v>35</v>
      </c>
      <c r="AI743">
        <v>34</v>
      </c>
      <c r="AJ743">
        <v>192</v>
      </c>
      <c r="AK743">
        <v>170</v>
      </c>
      <c r="AL743">
        <v>5.2</v>
      </c>
      <c r="AM743">
        <v>174</v>
      </c>
      <c r="AN743" t="s">
        <v>155</v>
      </c>
      <c r="AO743">
        <v>2</v>
      </c>
      <c r="AP743" s="28">
        <v>0.92253472222222221</v>
      </c>
      <c r="AQ743">
        <v>47.158608000000001</v>
      </c>
      <c r="AR743">
        <v>-88.489692000000005</v>
      </c>
      <c r="AS743">
        <v>315.10000000000002</v>
      </c>
      <c r="AT743">
        <v>0</v>
      </c>
      <c r="AU743">
        <v>12</v>
      </c>
      <c r="AV743">
        <v>12</v>
      </c>
      <c r="AW743" t="s">
        <v>234</v>
      </c>
      <c r="AX743">
        <v>0.8</v>
      </c>
      <c r="AY743">
        <v>1.3</v>
      </c>
      <c r="AZ743">
        <v>1.6</v>
      </c>
      <c r="BA743">
        <v>14.686999999999999</v>
      </c>
      <c r="BB743">
        <v>450</v>
      </c>
      <c r="BC743">
        <v>30.64</v>
      </c>
      <c r="BD743">
        <v>0.42199999999999999</v>
      </c>
      <c r="BE743">
        <v>0</v>
      </c>
      <c r="BF743">
        <v>0</v>
      </c>
      <c r="BG743">
        <v>0</v>
      </c>
      <c r="BH743">
        <v>0</v>
      </c>
      <c r="BI743">
        <v>0</v>
      </c>
      <c r="BJ743">
        <v>0</v>
      </c>
      <c r="BK743">
        <v>0</v>
      </c>
      <c r="BL743">
        <v>0</v>
      </c>
      <c r="BM743">
        <v>0</v>
      </c>
      <c r="BN743">
        <v>0</v>
      </c>
      <c r="BO743">
        <v>0</v>
      </c>
      <c r="BQ743">
        <v>0</v>
      </c>
      <c r="BR743">
        <v>0.13475999999999999</v>
      </c>
      <c r="BS743">
        <v>-5</v>
      </c>
      <c r="BT743">
        <v>5.0000000000000001E-3</v>
      </c>
      <c r="BU743">
        <v>3.2931979999999998</v>
      </c>
      <c r="BV743">
        <v>0</v>
      </c>
      <c r="BW743" t="s">
        <v>155</v>
      </c>
      <c r="BX743">
        <v>0.79</v>
      </c>
    </row>
    <row r="744" spans="1:76" x14ac:dyDescent="0.25">
      <c r="A744" s="26">
        <v>43530</v>
      </c>
      <c r="B744" s="29">
        <v>0.71406094907407403</v>
      </c>
      <c r="C744">
        <v>0.04</v>
      </c>
      <c r="D744">
        <v>6.4999999999999997E-3</v>
      </c>
      <c r="E744">
        <v>64.948276000000007</v>
      </c>
      <c r="F744">
        <v>5.8</v>
      </c>
      <c r="G744">
        <v>1.3</v>
      </c>
      <c r="H744">
        <v>74</v>
      </c>
      <c r="J744">
        <v>18.399999999999999</v>
      </c>
      <c r="K744">
        <v>1</v>
      </c>
      <c r="L744">
        <v>0.04</v>
      </c>
      <c r="M744">
        <v>6.4999999999999997E-3</v>
      </c>
      <c r="N744">
        <v>5.8</v>
      </c>
      <c r="O744">
        <v>1.3</v>
      </c>
      <c r="P744">
        <v>7.1</v>
      </c>
      <c r="Q744">
        <v>4.5810000000000004</v>
      </c>
      <c r="R744">
        <v>1.0267999999999999</v>
      </c>
      <c r="S744">
        <v>5.6</v>
      </c>
      <c r="T744">
        <v>74.036799999999999</v>
      </c>
      <c r="W744">
        <v>0</v>
      </c>
      <c r="X744">
        <v>18.399999999999999</v>
      </c>
      <c r="Y744">
        <v>12.9</v>
      </c>
      <c r="Z744">
        <v>847</v>
      </c>
      <c r="AA744">
        <v>837</v>
      </c>
      <c r="AB744">
        <v>843</v>
      </c>
      <c r="AC744">
        <v>91</v>
      </c>
      <c r="AD744">
        <v>18.39</v>
      </c>
      <c r="AE744">
        <v>0.42</v>
      </c>
      <c r="AF744">
        <v>982</v>
      </c>
      <c r="AG744">
        <v>-4</v>
      </c>
      <c r="AH744">
        <v>35</v>
      </c>
      <c r="AI744">
        <v>34</v>
      </c>
      <c r="AJ744">
        <v>192</v>
      </c>
      <c r="AK744">
        <v>170</v>
      </c>
      <c r="AL744">
        <v>5.2</v>
      </c>
      <c r="AM744">
        <v>174</v>
      </c>
      <c r="AN744" t="s">
        <v>155</v>
      </c>
      <c r="AO744">
        <v>2</v>
      </c>
      <c r="AP744" s="28">
        <v>0.92254629629629636</v>
      </c>
      <c r="AQ744">
        <v>47.158608999999998</v>
      </c>
      <c r="AR744">
        <v>-88.489692000000005</v>
      </c>
      <c r="AS744">
        <v>315.3</v>
      </c>
      <c r="AT744">
        <v>0</v>
      </c>
      <c r="AU744">
        <v>12</v>
      </c>
      <c r="AV744">
        <v>12</v>
      </c>
      <c r="AW744" t="s">
        <v>234</v>
      </c>
      <c r="AX744">
        <v>0.8468</v>
      </c>
      <c r="AY744">
        <v>1.3468</v>
      </c>
      <c r="AZ744">
        <v>1.6468</v>
      </c>
      <c r="BA744">
        <v>14.686999999999999</v>
      </c>
      <c r="BB744">
        <v>450</v>
      </c>
      <c r="BC744">
        <v>30.64</v>
      </c>
      <c r="BD744">
        <v>0.42199999999999999</v>
      </c>
      <c r="BE744">
        <v>0</v>
      </c>
      <c r="BF744">
        <v>0</v>
      </c>
      <c r="BG744">
        <v>0</v>
      </c>
      <c r="BH744">
        <v>0</v>
      </c>
      <c r="BI744">
        <v>0</v>
      </c>
      <c r="BJ744">
        <v>0</v>
      </c>
      <c r="BK744">
        <v>0</v>
      </c>
      <c r="BL744">
        <v>0</v>
      </c>
      <c r="BM744">
        <v>0</v>
      </c>
      <c r="BN744">
        <v>0</v>
      </c>
      <c r="BO744">
        <v>0</v>
      </c>
      <c r="BQ744">
        <v>0</v>
      </c>
      <c r="BR744">
        <v>6.5000000000000002E-2</v>
      </c>
      <c r="BS744">
        <v>-5</v>
      </c>
      <c r="BT744">
        <v>5.0000000000000001E-3</v>
      </c>
      <c r="BU744">
        <v>1.5884370000000001</v>
      </c>
      <c r="BV744">
        <v>0</v>
      </c>
      <c r="BW744" t="s">
        <v>155</v>
      </c>
      <c r="BX744">
        <v>0.79</v>
      </c>
    </row>
    <row r="745" spans="1:76" x14ac:dyDescent="0.25">
      <c r="A745" s="26">
        <v>43530</v>
      </c>
      <c r="B745" s="29">
        <v>0.71407252314814817</v>
      </c>
      <c r="C745">
        <v>0.04</v>
      </c>
      <c r="D745">
        <v>6.0000000000000001E-3</v>
      </c>
      <c r="E745">
        <v>60</v>
      </c>
      <c r="F745">
        <v>5.7</v>
      </c>
      <c r="G745">
        <v>1.3</v>
      </c>
      <c r="H745">
        <v>71.5</v>
      </c>
      <c r="J745">
        <v>18.5</v>
      </c>
      <c r="K745">
        <v>1</v>
      </c>
      <c r="L745">
        <v>0.04</v>
      </c>
      <c r="M745">
        <v>6.0000000000000001E-3</v>
      </c>
      <c r="N745">
        <v>5.7</v>
      </c>
      <c r="O745">
        <v>1.3</v>
      </c>
      <c r="P745">
        <v>7</v>
      </c>
      <c r="Q745">
        <v>4.5021000000000004</v>
      </c>
      <c r="R745">
        <v>1.0267999999999999</v>
      </c>
      <c r="S745">
        <v>5.5</v>
      </c>
      <c r="T745">
        <v>71.460400000000007</v>
      </c>
      <c r="W745">
        <v>0</v>
      </c>
      <c r="X745">
        <v>18.5</v>
      </c>
      <c r="Y745">
        <v>12.9</v>
      </c>
      <c r="Z745">
        <v>849</v>
      </c>
      <c r="AA745">
        <v>837</v>
      </c>
      <c r="AB745">
        <v>844</v>
      </c>
      <c r="AC745">
        <v>91</v>
      </c>
      <c r="AD745">
        <v>18.39</v>
      </c>
      <c r="AE745">
        <v>0.42</v>
      </c>
      <c r="AF745">
        <v>982</v>
      </c>
      <c r="AG745">
        <v>-4</v>
      </c>
      <c r="AH745">
        <v>35</v>
      </c>
      <c r="AI745">
        <v>34</v>
      </c>
      <c r="AJ745">
        <v>192</v>
      </c>
      <c r="AK745">
        <v>170</v>
      </c>
      <c r="AL745">
        <v>5.2</v>
      </c>
      <c r="AM745">
        <v>174</v>
      </c>
      <c r="AN745" t="s">
        <v>155</v>
      </c>
      <c r="AO745">
        <v>2</v>
      </c>
      <c r="AP745" s="28">
        <v>0.9225578703703704</v>
      </c>
      <c r="AQ745">
        <v>47.158610000000003</v>
      </c>
      <c r="AR745">
        <v>-88.489690999999993</v>
      </c>
      <c r="AS745">
        <v>315.5</v>
      </c>
      <c r="AT745">
        <v>0</v>
      </c>
      <c r="AU745">
        <v>12</v>
      </c>
      <c r="AV745">
        <v>12</v>
      </c>
      <c r="AW745" t="s">
        <v>234</v>
      </c>
      <c r="AX745">
        <v>0.9</v>
      </c>
      <c r="AY745">
        <v>1.4</v>
      </c>
      <c r="AZ745">
        <v>1.7</v>
      </c>
      <c r="BA745">
        <v>14.686999999999999</v>
      </c>
      <c r="BB745">
        <v>450</v>
      </c>
      <c r="BC745">
        <v>30.64</v>
      </c>
      <c r="BD745">
        <v>0.42199999999999999</v>
      </c>
      <c r="BE745">
        <v>0</v>
      </c>
      <c r="BF745">
        <v>0</v>
      </c>
      <c r="BG745">
        <v>0</v>
      </c>
      <c r="BH745">
        <v>0</v>
      </c>
      <c r="BI745">
        <v>0</v>
      </c>
      <c r="BJ745">
        <v>0</v>
      </c>
      <c r="BK745">
        <v>0</v>
      </c>
      <c r="BL745">
        <v>0</v>
      </c>
      <c r="BM745">
        <v>0</v>
      </c>
      <c r="BN745">
        <v>0</v>
      </c>
      <c r="BO745">
        <v>0</v>
      </c>
      <c r="BQ745">
        <v>0</v>
      </c>
      <c r="BR745">
        <v>2.2200000000000001E-2</v>
      </c>
      <c r="BS745">
        <v>-5</v>
      </c>
      <c r="BT745">
        <v>5.0000000000000001E-3</v>
      </c>
      <c r="BU745">
        <v>0.54251199999999999</v>
      </c>
      <c r="BV745">
        <v>0</v>
      </c>
      <c r="BW745" t="s">
        <v>155</v>
      </c>
      <c r="BX745">
        <v>0.79</v>
      </c>
    </row>
    <row r="746" spans="1:76" x14ac:dyDescent="0.25">
      <c r="A746" s="26">
        <v>43530</v>
      </c>
      <c r="B746" s="29">
        <v>0.71408409722222232</v>
      </c>
      <c r="C746">
        <v>0.04</v>
      </c>
      <c r="D746">
        <v>6.0000000000000001E-3</v>
      </c>
      <c r="E746">
        <v>60</v>
      </c>
      <c r="F746">
        <v>5.6</v>
      </c>
      <c r="G746">
        <v>1.3</v>
      </c>
      <c r="H746">
        <v>72.400000000000006</v>
      </c>
      <c r="J746">
        <v>18.5</v>
      </c>
      <c r="K746">
        <v>1</v>
      </c>
      <c r="L746">
        <v>0.04</v>
      </c>
      <c r="M746">
        <v>6.0000000000000001E-3</v>
      </c>
      <c r="N746">
        <v>5.6182999999999996</v>
      </c>
      <c r="O746">
        <v>1.3</v>
      </c>
      <c r="P746">
        <v>6.9</v>
      </c>
      <c r="Q746">
        <v>4.4375999999999998</v>
      </c>
      <c r="R746">
        <v>1.0267999999999999</v>
      </c>
      <c r="S746">
        <v>5.5</v>
      </c>
      <c r="T746">
        <v>72.427999999999997</v>
      </c>
      <c r="W746">
        <v>0</v>
      </c>
      <c r="X746">
        <v>18.5</v>
      </c>
      <c r="Y746">
        <v>13</v>
      </c>
      <c r="Z746">
        <v>848</v>
      </c>
      <c r="AA746">
        <v>837</v>
      </c>
      <c r="AB746">
        <v>844</v>
      </c>
      <c r="AC746">
        <v>91</v>
      </c>
      <c r="AD746">
        <v>18.39</v>
      </c>
      <c r="AE746">
        <v>0.42</v>
      </c>
      <c r="AF746">
        <v>982</v>
      </c>
      <c r="AG746">
        <v>-4</v>
      </c>
      <c r="AH746">
        <v>35</v>
      </c>
      <c r="AI746">
        <v>34</v>
      </c>
      <c r="AJ746">
        <v>192.9</v>
      </c>
      <c r="AK746">
        <v>170</v>
      </c>
      <c r="AL746">
        <v>5.3</v>
      </c>
      <c r="AM746">
        <v>174</v>
      </c>
      <c r="AN746" t="s">
        <v>155</v>
      </c>
      <c r="AO746">
        <v>2</v>
      </c>
      <c r="AP746" s="28">
        <v>0.92256944444444444</v>
      </c>
      <c r="AQ746">
        <v>47.158610000000003</v>
      </c>
      <c r="AR746">
        <v>-88.489689999999996</v>
      </c>
      <c r="AS746">
        <v>315.60000000000002</v>
      </c>
      <c r="AT746">
        <v>0</v>
      </c>
      <c r="AU746">
        <v>12</v>
      </c>
      <c r="AV746">
        <v>12</v>
      </c>
      <c r="AW746" t="s">
        <v>234</v>
      </c>
      <c r="AX746">
        <v>0.9</v>
      </c>
      <c r="AY746">
        <v>1.3532</v>
      </c>
      <c r="AZ746">
        <v>1.6532</v>
      </c>
      <c r="BA746">
        <v>14.686999999999999</v>
      </c>
      <c r="BB746">
        <v>450</v>
      </c>
      <c r="BC746">
        <v>30.64</v>
      </c>
      <c r="BD746">
        <v>0.42199999999999999</v>
      </c>
      <c r="BE746">
        <v>0</v>
      </c>
      <c r="BF746">
        <v>0</v>
      </c>
      <c r="BG746">
        <v>0</v>
      </c>
      <c r="BH746">
        <v>0</v>
      </c>
      <c r="BI746">
        <v>0</v>
      </c>
      <c r="BJ746">
        <v>0</v>
      </c>
      <c r="BK746">
        <v>0</v>
      </c>
      <c r="BL746">
        <v>0</v>
      </c>
      <c r="BM746">
        <v>0</v>
      </c>
      <c r="BN746">
        <v>0</v>
      </c>
      <c r="BO746">
        <v>0</v>
      </c>
      <c r="BQ746">
        <v>0</v>
      </c>
      <c r="BR746">
        <v>7.4400000000000004E-3</v>
      </c>
      <c r="BS746">
        <v>-5</v>
      </c>
      <c r="BT746">
        <v>5.0000000000000001E-3</v>
      </c>
      <c r="BU746">
        <v>0.181815</v>
      </c>
      <c r="BV746">
        <v>0</v>
      </c>
      <c r="BW746" t="s">
        <v>155</v>
      </c>
      <c r="BX746">
        <v>0.79</v>
      </c>
    </row>
    <row r="747" spans="1:76" x14ac:dyDescent="0.25">
      <c r="A747" s="26">
        <v>43530</v>
      </c>
      <c r="B747" s="29">
        <v>0.71409567129629625</v>
      </c>
      <c r="C747">
        <v>0.04</v>
      </c>
      <c r="D747">
        <v>6.0000000000000001E-3</v>
      </c>
      <c r="E747">
        <v>60</v>
      </c>
      <c r="F747">
        <v>5.5</v>
      </c>
      <c r="G747">
        <v>1.3</v>
      </c>
      <c r="H747">
        <v>68.2</v>
      </c>
      <c r="J747">
        <v>18.5</v>
      </c>
      <c r="K747">
        <v>1</v>
      </c>
      <c r="L747">
        <v>0.04</v>
      </c>
      <c r="M747">
        <v>6.0000000000000001E-3</v>
      </c>
      <c r="N747">
        <v>5.5</v>
      </c>
      <c r="O747">
        <v>1.3</v>
      </c>
      <c r="P747">
        <v>6.8</v>
      </c>
      <c r="Q747">
        <v>4.3441000000000001</v>
      </c>
      <c r="R747">
        <v>1.0267999999999999</v>
      </c>
      <c r="S747">
        <v>5.4</v>
      </c>
      <c r="T747">
        <v>68.156300000000002</v>
      </c>
      <c r="W747">
        <v>0</v>
      </c>
      <c r="X747">
        <v>18.5</v>
      </c>
      <c r="Y747">
        <v>12.8</v>
      </c>
      <c r="Z747">
        <v>849</v>
      </c>
      <c r="AA747">
        <v>838</v>
      </c>
      <c r="AB747">
        <v>844</v>
      </c>
      <c r="AC747">
        <v>91</v>
      </c>
      <c r="AD747">
        <v>18.39</v>
      </c>
      <c r="AE747">
        <v>0.42</v>
      </c>
      <c r="AF747">
        <v>982</v>
      </c>
      <c r="AG747">
        <v>-4</v>
      </c>
      <c r="AH747">
        <v>35</v>
      </c>
      <c r="AI747">
        <v>34</v>
      </c>
      <c r="AJ747">
        <v>193</v>
      </c>
      <c r="AK747">
        <v>170</v>
      </c>
      <c r="AL747">
        <v>5.3</v>
      </c>
      <c r="AM747">
        <v>174.3</v>
      </c>
      <c r="AN747" t="s">
        <v>155</v>
      </c>
      <c r="AO747">
        <v>2</v>
      </c>
      <c r="AP747" s="28">
        <v>0.92258101851851848</v>
      </c>
      <c r="AQ747">
        <v>47.158610000000003</v>
      </c>
      <c r="AR747">
        <v>-88.489689999999996</v>
      </c>
      <c r="AS747">
        <v>315.7</v>
      </c>
      <c r="AT747">
        <v>0</v>
      </c>
      <c r="AU747">
        <v>12</v>
      </c>
      <c r="AV747">
        <v>12</v>
      </c>
      <c r="AW747" t="s">
        <v>234</v>
      </c>
      <c r="AX747">
        <v>0.9</v>
      </c>
      <c r="AY747">
        <v>1.3</v>
      </c>
      <c r="AZ747">
        <v>1.6</v>
      </c>
      <c r="BA747">
        <v>14.686999999999999</v>
      </c>
      <c r="BB747">
        <v>450</v>
      </c>
      <c r="BC747">
        <v>30.64</v>
      </c>
      <c r="BD747">
        <v>0.42199999999999999</v>
      </c>
      <c r="BE747">
        <v>0</v>
      </c>
      <c r="BF747">
        <v>0</v>
      </c>
      <c r="BG747">
        <v>0</v>
      </c>
      <c r="BH747">
        <v>0</v>
      </c>
      <c r="BI747">
        <v>0</v>
      </c>
      <c r="BJ747">
        <v>0</v>
      </c>
      <c r="BK747">
        <v>0</v>
      </c>
      <c r="BL747">
        <v>0</v>
      </c>
      <c r="BM747">
        <v>0</v>
      </c>
      <c r="BN747">
        <v>0</v>
      </c>
      <c r="BO747">
        <v>0</v>
      </c>
      <c r="BQ747">
        <v>0</v>
      </c>
      <c r="BR747">
        <v>2.4840000000000001E-3</v>
      </c>
      <c r="BS747">
        <v>-5</v>
      </c>
      <c r="BT747">
        <v>5.0000000000000001E-3</v>
      </c>
      <c r="BU747">
        <v>6.0691000000000002E-2</v>
      </c>
      <c r="BV747">
        <v>0</v>
      </c>
      <c r="BW747" t="s">
        <v>155</v>
      </c>
      <c r="BX747">
        <v>0.79</v>
      </c>
    </row>
    <row r="748" spans="1:76" x14ac:dyDescent="0.25">
      <c r="A748" s="26">
        <v>43530</v>
      </c>
      <c r="B748" s="29">
        <v>0.7141072453703704</v>
      </c>
      <c r="C748">
        <v>0.04</v>
      </c>
      <c r="D748">
        <v>6.0000000000000001E-3</v>
      </c>
      <c r="E748">
        <v>60</v>
      </c>
      <c r="F748">
        <v>5.5</v>
      </c>
      <c r="G748">
        <v>1.3</v>
      </c>
      <c r="H748">
        <v>70.2</v>
      </c>
      <c r="J748">
        <v>18.600000000000001</v>
      </c>
      <c r="K748">
        <v>1</v>
      </c>
      <c r="L748">
        <v>0.04</v>
      </c>
      <c r="M748">
        <v>6.0000000000000001E-3</v>
      </c>
      <c r="N748">
        <v>5.5</v>
      </c>
      <c r="O748">
        <v>1.3</v>
      </c>
      <c r="P748">
        <v>6.8</v>
      </c>
      <c r="Q748">
        <v>4.3441000000000001</v>
      </c>
      <c r="R748">
        <v>1.0267999999999999</v>
      </c>
      <c r="S748">
        <v>5.4</v>
      </c>
      <c r="T748">
        <v>70.174599999999998</v>
      </c>
      <c r="W748">
        <v>0</v>
      </c>
      <c r="X748">
        <v>18.600000000000001</v>
      </c>
      <c r="Y748">
        <v>12.9</v>
      </c>
      <c r="Z748">
        <v>849</v>
      </c>
      <c r="AA748">
        <v>838</v>
      </c>
      <c r="AB748">
        <v>845</v>
      </c>
      <c r="AC748">
        <v>91</v>
      </c>
      <c r="AD748">
        <v>18.39</v>
      </c>
      <c r="AE748">
        <v>0.42</v>
      </c>
      <c r="AF748">
        <v>982</v>
      </c>
      <c r="AG748">
        <v>-4</v>
      </c>
      <c r="AH748">
        <v>35</v>
      </c>
      <c r="AI748">
        <v>34</v>
      </c>
      <c r="AJ748">
        <v>193</v>
      </c>
      <c r="AK748">
        <v>170</v>
      </c>
      <c r="AL748">
        <v>5.3</v>
      </c>
      <c r="AM748">
        <v>174.6</v>
      </c>
      <c r="AN748" t="s">
        <v>155</v>
      </c>
      <c r="AO748">
        <v>2</v>
      </c>
      <c r="AP748" s="28">
        <v>0.92259259259259263</v>
      </c>
      <c r="AQ748">
        <v>47.158611000000001</v>
      </c>
      <c r="AR748">
        <v>-88.489688999999998</v>
      </c>
      <c r="AS748">
        <v>315.89999999999998</v>
      </c>
      <c r="AT748">
        <v>0</v>
      </c>
      <c r="AU748">
        <v>12</v>
      </c>
      <c r="AV748">
        <v>12</v>
      </c>
      <c r="AW748" t="s">
        <v>234</v>
      </c>
      <c r="AX748">
        <v>0.9</v>
      </c>
      <c r="AY748">
        <v>1.3</v>
      </c>
      <c r="AZ748">
        <v>1.6</v>
      </c>
      <c r="BA748">
        <v>14.686999999999999</v>
      </c>
      <c r="BB748">
        <v>450</v>
      </c>
      <c r="BC748">
        <v>30.64</v>
      </c>
      <c r="BD748">
        <v>0.42199999999999999</v>
      </c>
      <c r="BE748">
        <v>0</v>
      </c>
      <c r="BF748">
        <v>0</v>
      </c>
      <c r="BG748">
        <v>0</v>
      </c>
      <c r="BH748">
        <v>0</v>
      </c>
      <c r="BI748">
        <v>0</v>
      </c>
      <c r="BJ748">
        <v>0</v>
      </c>
      <c r="BK748">
        <v>0</v>
      </c>
      <c r="BL748">
        <v>0</v>
      </c>
      <c r="BM748">
        <v>0</v>
      </c>
      <c r="BN748">
        <v>0</v>
      </c>
      <c r="BO748">
        <v>0</v>
      </c>
      <c r="BQ748">
        <v>0</v>
      </c>
      <c r="BR748">
        <v>1.1199999999999999E-3</v>
      </c>
      <c r="BS748">
        <v>-5</v>
      </c>
      <c r="BT748">
        <v>5.0000000000000001E-3</v>
      </c>
      <c r="BU748">
        <v>2.7373000000000001E-2</v>
      </c>
      <c r="BV748">
        <v>0</v>
      </c>
      <c r="BW748" t="s">
        <v>155</v>
      </c>
      <c r="BX748">
        <v>0.79</v>
      </c>
    </row>
    <row r="749" spans="1:76" x14ac:dyDescent="0.25">
      <c r="A749" s="26">
        <v>43530</v>
      </c>
      <c r="B749" s="29">
        <v>0.71411881944444444</v>
      </c>
      <c r="C749">
        <v>0.04</v>
      </c>
      <c r="D749">
        <v>6.0000000000000001E-3</v>
      </c>
      <c r="E749">
        <v>60</v>
      </c>
      <c r="F749">
        <v>5.4</v>
      </c>
      <c r="G749">
        <v>1.3</v>
      </c>
      <c r="H749">
        <v>69.2</v>
      </c>
      <c r="J749">
        <v>18.600000000000001</v>
      </c>
      <c r="K749">
        <v>1</v>
      </c>
      <c r="L749">
        <v>0.04</v>
      </c>
      <c r="M749">
        <v>6.0000000000000001E-3</v>
      </c>
      <c r="N749">
        <v>5.4191000000000003</v>
      </c>
      <c r="O749">
        <v>1.3</v>
      </c>
      <c r="P749">
        <v>6.7</v>
      </c>
      <c r="Q749">
        <v>4.2801999999999998</v>
      </c>
      <c r="R749">
        <v>1.0267999999999999</v>
      </c>
      <c r="S749">
        <v>5.3</v>
      </c>
      <c r="T749">
        <v>69.159499999999994</v>
      </c>
      <c r="W749">
        <v>0</v>
      </c>
      <c r="X749">
        <v>18.600200000000001</v>
      </c>
      <c r="Y749">
        <v>13.2</v>
      </c>
      <c r="Z749">
        <v>846</v>
      </c>
      <c r="AA749">
        <v>836</v>
      </c>
      <c r="AB749">
        <v>844</v>
      </c>
      <c r="AC749">
        <v>91</v>
      </c>
      <c r="AD749">
        <v>18.39</v>
      </c>
      <c r="AE749">
        <v>0.42</v>
      </c>
      <c r="AF749">
        <v>982</v>
      </c>
      <c r="AG749">
        <v>-4</v>
      </c>
      <c r="AH749">
        <v>35</v>
      </c>
      <c r="AI749">
        <v>34</v>
      </c>
      <c r="AJ749">
        <v>193</v>
      </c>
      <c r="AK749">
        <v>170</v>
      </c>
      <c r="AL749">
        <v>5.3</v>
      </c>
      <c r="AM749">
        <v>175</v>
      </c>
      <c r="AN749" t="s">
        <v>155</v>
      </c>
      <c r="AO749">
        <v>2</v>
      </c>
      <c r="AP749" s="28">
        <v>0.92260416666666656</v>
      </c>
      <c r="AQ749">
        <v>47.158611999999998</v>
      </c>
      <c r="AR749">
        <v>-88.489688000000001</v>
      </c>
      <c r="AS749">
        <v>316.10000000000002</v>
      </c>
      <c r="AT749">
        <v>0</v>
      </c>
      <c r="AU749">
        <v>12</v>
      </c>
      <c r="AV749">
        <v>12</v>
      </c>
      <c r="AW749" t="s">
        <v>234</v>
      </c>
      <c r="AX749">
        <v>0.9</v>
      </c>
      <c r="AY749">
        <v>1.3</v>
      </c>
      <c r="AZ749">
        <v>1.6</v>
      </c>
      <c r="BA749">
        <v>14.686999999999999</v>
      </c>
      <c r="BB749">
        <v>450</v>
      </c>
      <c r="BC749">
        <v>30.64</v>
      </c>
      <c r="BD749">
        <v>0.42199999999999999</v>
      </c>
      <c r="BE749">
        <v>0</v>
      </c>
      <c r="BF749">
        <v>0</v>
      </c>
      <c r="BG749">
        <v>0</v>
      </c>
      <c r="BH749">
        <v>0</v>
      </c>
      <c r="BI749">
        <v>0</v>
      </c>
      <c r="BJ749">
        <v>0</v>
      </c>
      <c r="BK749">
        <v>0</v>
      </c>
      <c r="BL749">
        <v>0</v>
      </c>
      <c r="BM749">
        <v>0</v>
      </c>
      <c r="BN749">
        <v>0</v>
      </c>
      <c r="BO749">
        <v>0</v>
      </c>
      <c r="BQ749">
        <v>0</v>
      </c>
      <c r="BR749">
        <v>1.2E-4</v>
      </c>
      <c r="BS749">
        <v>-5</v>
      </c>
      <c r="BT749">
        <v>5.0000000000000001E-3</v>
      </c>
      <c r="BU749">
        <v>2.9329999999999998E-3</v>
      </c>
      <c r="BV749">
        <v>0</v>
      </c>
      <c r="BW749" t="s">
        <v>155</v>
      </c>
      <c r="BX749">
        <v>0.79</v>
      </c>
    </row>
    <row r="750" spans="1:76" x14ac:dyDescent="0.25">
      <c r="A750" s="26">
        <v>43530</v>
      </c>
      <c r="B750" s="29">
        <v>0.71413039351851859</v>
      </c>
      <c r="C750">
        <v>0.04</v>
      </c>
      <c r="D750">
        <v>6.0000000000000001E-3</v>
      </c>
      <c r="E750">
        <v>60</v>
      </c>
      <c r="F750">
        <v>5.3</v>
      </c>
      <c r="G750">
        <v>1.3</v>
      </c>
      <c r="H750">
        <v>64.8</v>
      </c>
      <c r="J750">
        <v>18.7</v>
      </c>
      <c r="K750">
        <v>1</v>
      </c>
      <c r="L750">
        <v>0.04</v>
      </c>
      <c r="M750">
        <v>6.0000000000000001E-3</v>
      </c>
      <c r="N750">
        <v>5.3188000000000004</v>
      </c>
      <c r="O750">
        <v>1.3</v>
      </c>
      <c r="P750">
        <v>6.6</v>
      </c>
      <c r="Q750">
        <v>4.2009999999999996</v>
      </c>
      <c r="R750">
        <v>1.0267999999999999</v>
      </c>
      <c r="S750">
        <v>5.2</v>
      </c>
      <c r="T750">
        <v>64.803799999999995</v>
      </c>
      <c r="W750">
        <v>0</v>
      </c>
      <c r="X750">
        <v>18.7</v>
      </c>
      <c r="Y750">
        <v>13.3</v>
      </c>
      <c r="Z750">
        <v>846</v>
      </c>
      <c r="AA750">
        <v>836</v>
      </c>
      <c r="AB750">
        <v>843</v>
      </c>
      <c r="AC750">
        <v>91</v>
      </c>
      <c r="AD750">
        <v>18.39</v>
      </c>
      <c r="AE750">
        <v>0.42</v>
      </c>
      <c r="AF750">
        <v>982</v>
      </c>
      <c r="AG750">
        <v>-4</v>
      </c>
      <c r="AH750">
        <v>35</v>
      </c>
      <c r="AI750">
        <v>34</v>
      </c>
      <c r="AJ750">
        <v>193</v>
      </c>
      <c r="AK750">
        <v>170</v>
      </c>
      <c r="AL750">
        <v>5.2</v>
      </c>
      <c r="AM750">
        <v>174.6</v>
      </c>
      <c r="AN750" t="s">
        <v>155</v>
      </c>
      <c r="AO750">
        <v>2</v>
      </c>
      <c r="AP750" s="28">
        <v>0.92261574074074071</v>
      </c>
      <c r="AQ750">
        <v>47.158611999999998</v>
      </c>
      <c r="AR750">
        <v>-88.489688000000001</v>
      </c>
      <c r="AS750">
        <v>316.2</v>
      </c>
      <c r="AT750">
        <v>0</v>
      </c>
      <c r="AU750">
        <v>12</v>
      </c>
      <c r="AV750">
        <v>12</v>
      </c>
      <c r="AW750" t="s">
        <v>234</v>
      </c>
      <c r="AX750">
        <v>0.9</v>
      </c>
      <c r="AY750">
        <v>1.3468</v>
      </c>
      <c r="AZ750">
        <v>1.6468</v>
      </c>
      <c r="BA750">
        <v>14.686999999999999</v>
      </c>
      <c r="BB750">
        <v>450</v>
      </c>
      <c r="BC750">
        <v>30.64</v>
      </c>
      <c r="BD750">
        <v>0.42199999999999999</v>
      </c>
      <c r="BE750">
        <v>0</v>
      </c>
      <c r="BF750">
        <v>0</v>
      </c>
      <c r="BG750">
        <v>0</v>
      </c>
      <c r="BH750">
        <v>0</v>
      </c>
      <c r="BI750">
        <v>0</v>
      </c>
      <c r="BJ750">
        <v>0</v>
      </c>
      <c r="BK750">
        <v>0</v>
      </c>
      <c r="BL750">
        <v>0</v>
      </c>
      <c r="BM750">
        <v>0</v>
      </c>
      <c r="BN750">
        <v>0</v>
      </c>
      <c r="BO750">
        <v>0</v>
      </c>
      <c r="BQ750">
        <v>0</v>
      </c>
      <c r="BR750">
        <v>-8.8000000000000003E-4</v>
      </c>
      <c r="BS750">
        <v>-5</v>
      </c>
      <c r="BT750">
        <v>5.8799999999999998E-3</v>
      </c>
      <c r="BU750">
        <v>-2.1505E-2</v>
      </c>
      <c r="BV750">
        <v>0</v>
      </c>
      <c r="BW750" t="s">
        <v>155</v>
      </c>
      <c r="BX750">
        <v>0.79</v>
      </c>
    </row>
    <row r="751" spans="1:76" x14ac:dyDescent="0.25">
      <c r="A751" s="26">
        <v>43530</v>
      </c>
      <c r="B751" s="29">
        <v>0.71414196759259252</v>
      </c>
      <c r="C751">
        <v>0.04</v>
      </c>
      <c r="D751">
        <v>6.0000000000000001E-3</v>
      </c>
      <c r="E751">
        <v>60</v>
      </c>
      <c r="F751">
        <v>5.3</v>
      </c>
      <c r="G751">
        <v>1.3</v>
      </c>
      <c r="H751">
        <v>69.099999999999994</v>
      </c>
      <c r="J751">
        <v>18.7</v>
      </c>
      <c r="K751">
        <v>1</v>
      </c>
      <c r="L751">
        <v>0.04</v>
      </c>
      <c r="M751">
        <v>6.0000000000000001E-3</v>
      </c>
      <c r="N751">
        <v>5.3</v>
      </c>
      <c r="O751">
        <v>1.3</v>
      </c>
      <c r="P751">
        <v>6.6</v>
      </c>
      <c r="Q751">
        <v>4.1860999999999997</v>
      </c>
      <c r="R751">
        <v>1.0267999999999999</v>
      </c>
      <c r="S751">
        <v>5.2</v>
      </c>
      <c r="T751">
        <v>69.099999999999994</v>
      </c>
      <c r="W751">
        <v>0</v>
      </c>
      <c r="X751">
        <v>18.7</v>
      </c>
      <c r="Y751">
        <v>13.5</v>
      </c>
      <c r="Z751">
        <v>845</v>
      </c>
      <c r="AA751">
        <v>836</v>
      </c>
      <c r="AB751">
        <v>843</v>
      </c>
      <c r="AC751">
        <v>91</v>
      </c>
      <c r="AD751">
        <v>18.39</v>
      </c>
      <c r="AE751">
        <v>0.42</v>
      </c>
      <c r="AF751">
        <v>982</v>
      </c>
      <c r="AG751">
        <v>-4</v>
      </c>
      <c r="AH751">
        <v>35</v>
      </c>
      <c r="AI751">
        <v>34</v>
      </c>
      <c r="AJ751">
        <v>193</v>
      </c>
      <c r="AK751">
        <v>170</v>
      </c>
      <c r="AL751">
        <v>5.0999999999999996</v>
      </c>
      <c r="AM751">
        <v>174.3</v>
      </c>
      <c r="AN751" t="s">
        <v>155</v>
      </c>
      <c r="AO751">
        <v>2</v>
      </c>
      <c r="AP751" s="28">
        <v>0.92262731481481486</v>
      </c>
      <c r="AQ751">
        <v>47.158611999999998</v>
      </c>
      <c r="AR751">
        <v>-88.489688000000001</v>
      </c>
      <c r="AS751">
        <v>316.39999999999998</v>
      </c>
      <c r="AT751">
        <v>0</v>
      </c>
      <c r="AU751">
        <v>12</v>
      </c>
      <c r="AV751">
        <v>12</v>
      </c>
      <c r="AW751" t="s">
        <v>234</v>
      </c>
      <c r="AX751">
        <v>0.9</v>
      </c>
      <c r="AY751">
        <v>1.4</v>
      </c>
      <c r="AZ751">
        <v>1.7</v>
      </c>
      <c r="BA751">
        <v>14.686999999999999</v>
      </c>
      <c r="BB751">
        <v>450</v>
      </c>
      <c r="BC751">
        <v>30.64</v>
      </c>
      <c r="BD751">
        <v>0.42199999999999999</v>
      </c>
      <c r="BE751">
        <v>0</v>
      </c>
      <c r="BF751">
        <v>0</v>
      </c>
      <c r="BG751">
        <v>0</v>
      </c>
      <c r="BH751">
        <v>0</v>
      </c>
      <c r="BI751">
        <v>0</v>
      </c>
      <c r="BJ751">
        <v>0</v>
      </c>
      <c r="BK751">
        <v>0</v>
      </c>
      <c r="BL751">
        <v>0</v>
      </c>
      <c r="BM751">
        <v>0</v>
      </c>
      <c r="BN751">
        <v>0</v>
      </c>
      <c r="BO751">
        <v>0</v>
      </c>
      <c r="BQ751">
        <v>0</v>
      </c>
      <c r="BR751">
        <v>-1E-3</v>
      </c>
      <c r="BS751">
        <v>-5</v>
      </c>
      <c r="BT751">
        <v>5.1200000000000004E-3</v>
      </c>
      <c r="BU751">
        <v>-2.4438000000000001E-2</v>
      </c>
      <c r="BV751">
        <v>0</v>
      </c>
      <c r="BW751" t="s">
        <v>155</v>
      </c>
      <c r="BX751">
        <v>0.79</v>
      </c>
    </row>
    <row r="752" spans="1:76" x14ac:dyDescent="0.25">
      <c r="A752" s="26">
        <v>43530</v>
      </c>
      <c r="B752" s="29">
        <v>0.71415354166666667</v>
      </c>
      <c r="C752">
        <v>3.2000000000000001E-2</v>
      </c>
      <c r="D752">
        <v>6.0000000000000001E-3</v>
      </c>
      <c r="E752">
        <v>60</v>
      </c>
      <c r="F752">
        <v>5.3</v>
      </c>
      <c r="G752">
        <v>1.3</v>
      </c>
      <c r="H752">
        <v>64.900000000000006</v>
      </c>
      <c r="J752">
        <v>18.75</v>
      </c>
      <c r="K752">
        <v>1</v>
      </c>
      <c r="L752">
        <v>3.1600000000000003E-2</v>
      </c>
      <c r="M752">
        <v>6.0000000000000001E-3</v>
      </c>
      <c r="N752">
        <v>5.3</v>
      </c>
      <c r="O752">
        <v>1.3</v>
      </c>
      <c r="P752">
        <v>6.6</v>
      </c>
      <c r="Q752">
        <v>4.1860999999999997</v>
      </c>
      <c r="R752">
        <v>1.0267999999999999</v>
      </c>
      <c r="S752">
        <v>5.2</v>
      </c>
      <c r="T752">
        <v>64.870400000000004</v>
      </c>
      <c r="W752">
        <v>0</v>
      </c>
      <c r="X752">
        <v>18.752500000000001</v>
      </c>
      <c r="Y752">
        <v>13.1</v>
      </c>
      <c r="Z752">
        <v>847</v>
      </c>
      <c r="AA752">
        <v>836</v>
      </c>
      <c r="AB752">
        <v>844</v>
      </c>
      <c r="AC752">
        <v>91</v>
      </c>
      <c r="AD752">
        <v>18.39</v>
      </c>
      <c r="AE752">
        <v>0.42</v>
      </c>
      <c r="AF752">
        <v>982</v>
      </c>
      <c r="AG752">
        <v>-4</v>
      </c>
      <c r="AH752">
        <v>35</v>
      </c>
      <c r="AI752">
        <v>34</v>
      </c>
      <c r="AJ752">
        <v>193</v>
      </c>
      <c r="AK752">
        <v>170</v>
      </c>
      <c r="AL752">
        <v>5.2</v>
      </c>
      <c r="AM752">
        <v>174.1</v>
      </c>
      <c r="AN752" t="s">
        <v>155</v>
      </c>
      <c r="AO752">
        <v>2</v>
      </c>
      <c r="AP752" s="28">
        <v>0.9226388888888889</v>
      </c>
      <c r="AQ752">
        <v>47.158611999999998</v>
      </c>
      <c r="AR752">
        <v>-88.489687000000004</v>
      </c>
      <c r="AS752">
        <v>316.60000000000002</v>
      </c>
      <c r="AT752">
        <v>0</v>
      </c>
      <c r="AU752">
        <v>12</v>
      </c>
      <c r="AV752">
        <v>12</v>
      </c>
      <c r="AW752" t="s">
        <v>234</v>
      </c>
      <c r="AX752">
        <v>0.9</v>
      </c>
      <c r="AY752">
        <v>1.4</v>
      </c>
      <c r="AZ752">
        <v>1.7</v>
      </c>
      <c r="BA752">
        <v>14.686999999999999</v>
      </c>
      <c r="BB752">
        <v>450</v>
      </c>
      <c r="BC752">
        <v>30.64</v>
      </c>
      <c r="BD752">
        <v>0.42199999999999999</v>
      </c>
      <c r="BE752">
        <v>0</v>
      </c>
      <c r="BF752">
        <v>0</v>
      </c>
      <c r="BG752">
        <v>0</v>
      </c>
      <c r="BH752">
        <v>0</v>
      </c>
      <c r="BI752">
        <v>0</v>
      </c>
      <c r="BJ752">
        <v>0</v>
      </c>
      <c r="BK752">
        <v>0</v>
      </c>
      <c r="BL752">
        <v>0</v>
      </c>
      <c r="BM752">
        <v>0</v>
      </c>
      <c r="BN752">
        <v>0</v>
      </c>
      <c r="BO752">
        <v>0</v>
      </c>
      <c r="BQ752">
        <v>0</v>
      </c>
      <c r="BR752">
        <v>-1E-3</v>
      </c>
      <c r="BS752">
        <v>-5</v>
      </c>
      <c r="BT752">
        <v>5.0000000000000001E-3</v>
      </c>
      <c r="BU752">
        <v>-2.4438000000000001E-2</v>
      </c>
      <c r="BV752">
        <v>0</v>
      </c>
      <c r="BW752" t="s">
        <v>155</v>
      </c>
      <c r="BX752">
        <v>0.79</v>
      </c>
    </row>
    <row r="753" spans="1:76" x14ac:dyDescent="0.25">
      <c r="A753" s="26">
        <v>43530</v>
      </c>
      <c r="B753" s="29">
        <v>0.71416511574074082</v>
      </c>
      <c r="C753">
        <v>0.03</v>
      </c>
      <c r="D753">
        <v>6.0000000000000001E-3</v>
      </c>
      <c r="E753">
        <v>60</v>
      </c>
      <c r="F753">
        <v>5.2</v>
      </c>
      <c r="G753">
        <v>1.3</v>
      </c>
      <c r="H753">
        <v>65.400000000000006</v>
      </c>
      <c r="J753">
        <v>18.8</v>
      </c>
      <c r="K753">
        <v>1</v>
      </c>
      <c r="L753">
        <v>0.03</v>
      </c>
      <c r="M753">
        <v>6.0000000000000001E-3</v>
      </c>
      <c r="N753">
        <v>5.2</v>
      </c>
      <c r="O753">
        <v>1.3</v>
      </c>
      <c r="P753">
        <v>6.5</v>
      </c>
      <c r="Q753">
        <v>4.1071</v>
      </c>
      <c r="R753">
        <v>1.0267999999999999</v>
      </c>
      <c r="S753">
        <v>5.0999999999999996</v>
      </c>
      <c r="T753">
        <v>65.351399999999998</v>
      </c>
      <c r="W753">
        <v>0</v>
      </c>
      <c r="X753">
        <v>18.8</v>
      </c>
      <c r="Y753">
        <v>12.9</v>
      </c>
      <c r="Z753">
        <v>849</v>
      </c>
      <c r="AA753">
        <v>839</v>
      </c>
      <c r="AB753">
        <v>845</v>
      </c>
      <c r="AC753">
        <v>91</v>
      </c>
      <c r="AD753">
        <v>18.39</v>
      </c>
      <c r="AE753">
        <v>0.42</v>
      </c>
      <c r="AF753">
        <v>982</v>
      </c>
      <c r="AG753">
        <v>-4</v>
      </c>
      <c r="AH753">
        <v>35</v>
      </c>
      <c r="AI753">
        <v>34</v>
      </c>
      <c r="AJ753">
        <v>193</v>
      </c>
      <c r="AK753">
        <v>170</v>
      </c>
      <c r="AL753">
        <v>5.2</v>
      </c>
      <c r="AM753">
        <v>174.5</v>
      </c>
      <c r="AN753" t="s">
        <v>155</v>
      </c>
      <c r="AO753">
        <v>2</v>
      </c>
      <c r="AP753" s="28">
        <v>0.92265046296296294</v>
      </c>
      <c r="AQ753">
        <v>47.158611999999998</v>
      </c>
      <c r="AR753">
        <v>-88.489687000000004</v>
      </c>
      <c r="AS753">
        <v>316.7</v>
      </c>
      <c r="AT753">
        <v>0</v>
      </c>
      <c r="AU753">
        <v>12</v>
      </c>
      <c r="AV753">
        <v>12</v>
      </c>
      <c r="AW753" t="s">
        <v>234</v>
      </c>
      <c r="AX753">
        <v>0.9</v>
      </c>
      <c r="AY753">
        <v>1.3532</v>
      </c>
      <c r="AZ753">
        <v>1.6532</v>
      </c>
      <c r="BA753">
        <v>14.686999999999999</v>
      </c>
      <c r="BB753">
        <v>450</v>
      </c>
      <c r="BC753">
        <v>30.64</v>
      </c>
      <c r="BD753">
        <v>0.42199999999999999</v>
      </c>
      <c r="BE753">
        <v>0</v>
      </c>
      <c r="BF753">
        <v>0</v>
      </c>
      <c r="BG753">
        <v>0</v>
      </c>
      <c r="BH753">
        <v>0</v>
      </c>
      <c r="BI753">
        <v>0</v>
      </c>
      <c r="BJ753">
        <v>0</v>
      </c>
      <c r="BK753">
        <v>0</v>
      </c>
      <c r="BL753">
        <v>0</v>
      </c>
      <c r="BM753">
        <v>0</v>
      </c>
      <c r="BN753">
        <v>0</v>
      </c>
      <c r="BO753">
        <v>0</v>
      </c>
      <c r="BQ753">
        <v>0</v>
      </c>
      <c r="BR753">
        <v>-1E-3</v>
      </c>
      <c r="BS753">
        <v>-5</v>
      </c>
      <c r="BT753">
        <v>5.0000000000000001E-3</v>
      </c>
      <c r="BU753">
        <v>-2.4438000000000001E-2</v>
      </c>
      <c r="BV753">
        <v>0</v>
      </c>
      <c r="BW753" t="s">
        <v>155</v>
      </c>
      <c r="BX753">
        <v>0.79</v>
      </c>
    </row>
    <row r="754" spans="1:76" x14ac:dyDescent="0.25">
      <c r="A754" s="26">
        <v>43530</v>
      </c>
      <c r="B754" s="29">
        <v>0.71417668981481475</v>
      </c>
      <c r="C754">
        <v>0.03</v>
      </c>
      <c r="D754">
        <v>6.0000000000000001E-3</v>
      </c>
      <c r="E754">
        <v>60</v>
      </c>
      <c r="F754">
        <v>5.2</v>
      </c>
      <c r="G754">
        <v>1.3</v>
      </c>
      <c r="H754">
        <v>66.099999999999994</v>
      </c>
      <c r="J754">
        <v>18.8</v>
      </c>
      <c r="K754">
        <v>1</v>
      </c>
      <c r="L754">
        <v>0.03</v>
      </c>
      <c r="M754">
        <v>6.0000000000000001E-3</v>
      </c>
      <c r="N754">
        <v>5.2</v>
      </c>
      <c r="O754">
        <v>1.3</v>
      </c>
      <c r="P754">
        <v>6.5</v>
      </c>
      <c r="Q754">
        <v>4.1071</v>
      </c>
      <c r="R754">
        <v>1.0267999999999999</v>
      </c>
      <c r="S754">
        <v>5.0999999999999996</v>
      </c>
      <c r="T754">
        <v>66.099999999999994</v>
      </c>
      <c r="W754">
        <v>0</v>
      </c>
      <c r="X754">
        <v>18.8</v>
      </c>
      <c r="Y754">
        <v>12.9</v>
      </c>
      <c r="Z754">
        <v>849</v>
      </c>
      <c r="AA754">
        <v>838</v>
      </c>
      <c r="AB754">
        <v>845</v>
      </c>
      <c r="AC754">
        <v>91</v>
      </c>
      <c r="AD754">
        <v>18.39</v>
      </c>
      <c r="AE754">
        <v>0.42</v>
      </c>
      <c r="AF754">
        <v>982</v>
      </c>
      <c r="AG754">
        <v>-4</v>
      </c>
      <c r="AH754">
        <v>35</v>
      </c>
      <c r="AI754">
        <v>34</v>
      </c>
      <c r="AJ754">
        <v>193</v>
      </c>
      <c r="AK754">
        <v>170</v>
      </c>
      <c r="AL754">
        <v>5.2</v>
      </c>
      <c r="AM754">
        <v>174.8</v>
      </c>
      <c r="AN754" t="s">
        <v>155</v>
      </c>
      <c r="AO754">
        <v>2</v>
      </c>
      <c r="AP754" s="28">
        <v>0.92266203703703698</v>
      </c>
      <c r="AQ754">
        <v>47.158613000000003</v>
      </c>
      <c r="AR754">
        <v>-88.489687000000004</v>
      </c>
      <c r="AS754">
        <v>316.7</v>
      </c>
      <c r="AT754">
        <v>0</v>
      </c>
      <c r="AU754">
        <v>12</v>
      </c>
      <c r="AV754">
        <v>12</v>
      </c>
      <c r="AW754" t="s">
        <v>234</v>
      </c>
      <c r="AX754">
        <v>0.9</v>
      </c>
      <c r="AY754">
        <v>1.3</v>
      </c>
      <c r="AZ754">
        <v>1.6</v>
      </c>
      <c r="BA754">
        <v>14.686999999999999</v>
      </c>
      <c r="BB754">
        <v>450</v>
      </c>
      <c r="BC754">
        <v>30.64</v>
      </c>
      <c r="BD754">
        <v>0.42199999999999999</v>
      </c>
      <c r="BE754">
        <v>0</v>
      </c>
      <c r="BF754">
        <v>0</v>
      </c>
      <c r="BG754">
        <v>0</v>
      </c>
      <c r="BH754">
        <v>0</v>
      </c>
      <c r="BI754">
        <v>0</v>
      </c>
      <c r="BJ754">
        <v>0</v>
      </c>
      <c r="BK754">
        <v>0</v>
      </c>
      <c r="BL754">
        <v>0</v>
      </c>
      <c r="BM754">
        <v>0</v>
      </c>
      <c r="BN754">
        <v>0</v>
      </c>
      <c r="BO754">
        <v>0</v>
      </c>
      <c r="BQ754">
        <v>0</v>
      </c>
      <c r="BR754">
        <v>-1E-3</v>
      </c>
      <c r="BS754">
        <v>-5</v>
      </c>
      <c r="BT754">
        <v>5.0000000000000001E-3</v>
      </c>
      <c r="BU754">
        <v>-2.4438000000000001E-2</v>
      </c>
      <c r="BV754">
        <v>0</v>
      </c>
      <c r="BW754" t="s">
        <v>155</v>
      </c>
      <c r="BX754">
        <v>0.79</v>
      </c>
    </row>
    <row r="755" spans="1:76" x14ac:dyDescent="0.25">
      <c r="A755" s="26">
        <v>43530</v>
      </c>
      <c r="B755" s="29">
        <v>0.7141882638888889</v>
      </c>
      <c r="C755">
        <v>0.03</v>
      </c>
      <c r="D755">
        <v>5.3E-3</v>
      </c>
      <c r="E755">
        <v>53.341365000000003</v>
      </c>
      <c r="F755">
        <v>5.2</v>
      </c>
      <c r="G755">
        <v>1.3</v>
      </c>
      <c r="H755">
        <v>61.8</v>
      </c>
      <c r="J755">
        <v>18.899999999999999</v>
      </c>
      <c r="K755">
        <v>1</v>
      </c>
      <c r="L755">
        <v>0.03</v>
      </c>
      <c r="M755">
        <v>5.3E-3</v>
      </c>
      <c r="N755">
        <v>5.2</v>
      </c>
      <c r="O755">
        <v>1.3</v>
      </c>
      <c r="P755">
        <v>6.5</v>
      </c>
      <c r="Q755">
        <v>4.1071</v>
      </c>
      <c r="R755">
        <v>1.0267999999999999</v>
      </c>
      <c r="S755">
        <v>5.0999999999999996</v>
      </c>
      <c r="T755">
        <v>61.845700000000001</v>
      </c>
      <c r="W755">
        <v>0</v>
      </c>
      <c r="X755">
        <v>18.899999999999999</v>
      </c>
      <c r="Y755">
        <v>12.8</v>
      </c>
      <c r="Z755">
        <v>849</v>
      </c>
      <c r="AA755">
        <v>839</v>
      </c>
      <c r="AB755">
        <v>845</v>
      </c>
      <c r="AC755">
        <v>91</v>
      </c>
      <c r="AD755">
        <v>18.39</v>
      </c>
      <c r="AE755">
        <v>0.42</v>
      </c>
      <c r="AF755">
        <v>982</v>
      </c>
      <c r="AG755">
        <v>-4</v>
      </c>
      <c r="AH755">
        <v>35</v>
      </c>
      <c r="AI755">
        <v>34</v>
      </c>
      <c r="AJ755">
        <v>193</v>
      </c>
      <c r="AK755">
        <v>170</v>
      </c>
      <c r="AL755">
        <v>5.2</v>
      </c>
      <c r="AM755">
        <v>174.8</v>
      </c>
      <c r="AN755" t="s">
        <v>155</v>
      </c>
      <c r="AO755">
        <v>2</v>
      </c>
      <c r="AP755" s="28">
        <v>0.92267361111111112</v>
      </c>
      <c r="AQ755">
        <v>47.158613000000003</v>
      </c>
      <c r="AR755">
        <v>-88.489686000000006</v>
      </c>
      <c r="AS755">
        <v>316.8</v>
      </c>
      <c r="AT755">
        <v>0</v>
      </c>
      <c r="AU755">
        <v>12</v>
      </c>
      <c r="AV755">
        <v>12</v>
      </c>
      <c r="AW755" t="s">
        <v>234</v>
      </c>
      <c r="AX755">
        <v>0.9</v>
      </c>
      <c r="AY755">
        <v>1.3</v>
      </c>
      <c r="AZ755">
        <v>1.6</v>
      </c>
      <c r="BA755">
        <v>14.686999999999999</v>
      </c>
      <c r="BB755">
        <v>450</v>
      </c>
      <c r="BC755">
        <v>30.64</v>
      </c>
      <c r="BD755">
        <v>0.42199999999999999</v>
      </c>
      <c r="BE755">
        <v>0</v>
      </c>
      <c r="BF755">
        <v>0</v>
      </c>
      <c r="BG755">
        <v>0</v>
      </c>
      <c r="BH755">
        <v>0</v>
      </c>
      <c r="BI755">
        <v>0</v>
      </c>
      <c r="BJ755">
        <v>0</v>
      </c>
      <c r="BK755">
        <v>0</v>
      </c>
      <c r="BL755">
        <v>0</v>
      </c>
      <c r="BM755">
        <v>0</v>
      </c>
      <c r="BN755">
        <v>0</v>
      </c>
      <c r="BO755">
        <v>0</v>
      </c>
      <c r="BQ755">
        <v>0</v>
      </c>
      <c r="BR755">
        <v>-1E-3</v>
      </c>
      <c r="BS755">
        <v>-5</v>
      </c>
      <c r="BT755">
        <v>5.0000000000000001E-3</v>
      </c>
      <c r="BU755">
        <v>-2.4438000000000001E-2</v>
      </c>
      <c r="BV755">
        <v>0</v>
      </c>
      <c r="BW755" t="s">
        <v>155</v>
      </c>
      <c r="BX755">
        <v>0.79</v>
      </c>
    </row>
    <row r="756" spans="1:76" x14ac:dyDescent="0.25">
      <c r="A756" s="26">
        <v>43530</v>
      </c>
      <c r="B756" s="29">
        <v>0.71419983796296294</v>
      </c>
      <c r="C756">
        <v>0.03</v>
      </c>
      <c r="D756">
        <v>5.0000000000000001E-3</v>
      </c>
      <c r="E756">
        <v>50</v>
      </c>
      <c r="F756">
        <v>5.2</v>
      </c>
      <c r="G756">
        <v>1.4</v>
      </c>
      <c r="H756">
        <v>65.400000000000006</v>
      </c>
      <c r="J756">
        <v>18.899999999999999</v>
      </c>
      <c r="K756">
        <v>1</v>
      </c>
      <c r="L756">
        <v>0.03</v>
      </c>
      <c r="M756">
        <v>5.0000000000000001E-3</v>
      </c>
      <c r="N756">
        <v>5.2</v>
      </c>
      <c r="O756">
        <v>1.3825000000000001</v>
      </c>
      <c r="P756">
        <v>6.6</v>
      </c>
      <c r="Q756">
        <v>4.1071</v>
      </c>
      <c r="R756">
        <v>1.0919000000000001</v>
      </c>
      <c r="S756">
        <v>5.2</v>
      </c>
      <c r="T756">
        <v>65.432000000000002</v>
      </c>
      <c r="W756">
        <v>0</v>
      </c>
      <c r="X756">
        <v>18.899999999999999</v>
      </c>
      <c r="Y756">
        <v>12.9</v>
      </c>
      <c r="Z756">
        <v>849</v>
      </c>
      <c r="AA756">
        <v>838</v>
      </c>
      <c r="AB756">
        <v>845</v>
      </c>
      <c r="AC756">
        <v>91</v>
      </c>
      <c r="AD756">
        <v>18.39</v>
      </c>
      <c r="AE756">
        <v>0.42</v>
      </c>
      <c r="AF756">
        <v>982</v>
      </c>
      <c r="AG756">
        <v>-4</v>
      </c>
      <c r="AH756">
        <v>35</v>
      </c>
      <c r="AI756">
        <v>34</v>
      </c>
      <c r="AJ756">
        <v>193</v>
      </c>
      <c r="AK756">
        <v>170</v>
      </c>
      <c r="AL756">
        <v>5.2</v>
      </c>
      <c r="AM756">
        <v>174.4</v>
      </c>
      <c r="AN756" t="s">
        <v>155</v>
      </c>
      <c r="AO756">
        <v>2</v>
      </c>
      <c r="AP756" s="28">
        <v>0.92268518518518527</v>
      </c>
      <c r="AQ756">
        <v>47.158613000000003</v>
      </c>
      <c r="AR756">
        <v>-88.489684999999994</v>
      </c>
      <c r="AS756">
        <v>316.89999999999998</v>
      </c>
      <c r="AT756">
        <v>0</v>
      </c>
      <c r="AU756">
        <v>12</v>
      </c>
      <c r="AV756">
        <v>12</v>
      </c>
      <c r="AW756" t="s">
        <v>234</v>
      </c>
      <c r="AX756">
        <v>0.9</v>
      </c>
      <c r="AY756">
        <v>1.3</v>
      </c>
      <c r="AZ756">
        <v>1.6</v>
      </c>
      <c r="BA756">
        <v>14.686999999999999</v>
      </c>
      <c r="BB756">
        <v>450</v>
      </c>
      <c r="BC756">
        <v>30.64</v>
      </c>
      <c r="BD756">
        <v>0.42199999999999999</v>
      </c>
      <c r="BE756">
        <v>0</v>
      </c>
      <c r="BF756">
        <v>0</v>
      </c>
      <c r="BG756">
        <v>0</v>
      </c>
      <c r="BH756">
        <v>0</v>
      </c>
      <c r="BI756">
        <v>0</v>
      </c>
      <c r="BJ756">
        <v>0</v>
      </c>
      <c r="BK756">
        <v>0</v>
      </c>
      <c r="BL756">
        <v>0</v>
      </c>
      <c r="BM756">
        <v>0</v>
      </c>
      <c r="BN756">
        <v>0</v>
      </c>
      <c r="BO756">
        <v>0</v>
      </c>
      <c r="BQ756">
        <v>0</v>
      </c>
      <c r="BR756">
        <v>-1.2E-4</v>
      </c>
      <c r="BS756">
        <v>-5</v>
      </c>
      <c r="BT756">
        <v>5.0000000000000001E-3</v>
      </c>
      <c r="BU756">
        <v>-2.9329999999999998E-3</v>
      </c>
      <c r="BV756">
        <v>0</v>
      </c>
      <c r="BW756" t="s">
        <v>155</v>
      </c>
      <c r="BX756">
        <v>0.79</v>
      </c>
    </row>
    <row r="757" spans="1:76" x14ac:dyDescent="0.25">
      <c r="A757" s="26">
        <v>43530</v>
      </c>
      <c r="B757" s="29">
        <v>0.71421141203703709</v>
      </c>
      <c r="C757">
        <v>0.03</v>
      </c>
      <c r="D757">
        <v>5.0000000000000001E-3</v>
      </c>
      <c r="E757">
        <v>50</v>
      </c>
      <c r="F757">
        <v>5.0999999999999996</v>
      </c>
      <c r="G757">
        <v>1.4</v>
      </c>
      <c r="H757">
        <v>62.4</v>
      </c>
      <c r="J757">
        <v>18.899999999999999</v>
      </c>
      <c r="K757">
        <v>1</v>
      </c>
      <c r="L757">
        <v>0.03</v>
      </c>
      <c r="M757">
        <v>5.0000000000000001E-3</v>
      </c>
      <c r="N757">
        <v>5.0999999999999996</v>
      </c>
      <c r="O757">
        <v>1.4</v>
      </c>
      <c r="P757">
        <v>6.5</v>
      </c>
      <c r="Q757">
        <v>4.0282</v>
      </c>
      <c r="R757">
        <v>1.1057999999999999</v>
      </c>
      <c r="S757">
        <v>5.0999999999999996</v>
      </c>
      <c r="T757">
        <v>62.383899999999997</v>
      </c>
      <c r="W757">
        <v>0</v>
      </c>
      <c r="X757">
        <v>18.899999999999999</v>
      </c>
      <c r="Y757">
        <v>12.9</v>
      </c>
      <c r="Z757">
        <v>850</v>
      </c>
      <c r="AA757">
        <v>837</v>
      </c>
      <c r="AB757">
        <v>845</v>
      </c>
      <c r="AC757">
        <v>91</v>
      </c>
      <c r="AD757">
        <v>18.39</v>
      </c>
      <c r="AE757">
        <v>0.42</v>
      </c>
      <c r="AF757">
        <v>982</v>
      </c>
      <c r="AG757">
        <v>-4</v>
      </c>
      <c r="AH757">
        <v>35</v>
      </c>
      <c r="AI757">
        <v>34</v>
      </c>
      <c r="AJ757">
        <v>193</v>
      </c>
      <c r="AK757">
        <v>170</v>
      </c>
      <c r="AL757">
        <v>5.2</v>
      </c>
      <c r="AM757">
        <v>174</v>
      </c>
      <c r="AN757" t="s">
        <v>155</v>
      </c>
      <c r="AO757">
        <v>2</v>
      </c>
      <c r="AP757" s="28">
        <v>0.9226967592592592</v>
      </c>
      <c r="AQ757">
        <v>47.158613000000003</v>
      </c>
      <c r="AR757">
        <v>-88.489684999999994</v>
      </c>
      <c r="AS757">
        <v>316.89999999999998</v>
      </c>
      <c r="AT757">
        <v>0</v>
      </c>
      <c r="AU757">
        <v>12</v>
      </c>
      <c r="AV757">
        <v>12</v>
      </c>
      <c r="AW757" t="s">
        <v>234</v>
      </c>
      <c r="AX757">
        <v>0.9</v>
      </c>
      <c r="AY757">
        <v>1.3</v>
      </c>
      <c r="AZ757">
        <v>1.6</v>
      </c>
      <c r="BA757">
        <v>14.686999999999999</v>
      </c>
      <c r="BB757">
        <v>450</v>
      </c>
      <c r="BC757">
        <v>30.64</v>
      </c>
      <c r="BD757">
        <v>0.42199999999999999</v>
      </c>
      <c r="BE757">
        <v>0</v>
      </c>
      <c r="BF757">
        <v>0</v>
      </c>
      <c r="BG757">
        <v>0</v>
      </c>
      <c r="BH757">
        <v>0</v>
      </c>
      <c r="BI757">
        <v>0</v>
      </c>
      <c r="BJ757">
        <v>0</v>
      </c>
      <c r="BK757">
        <v>0</v>
      </c>
      <c r="BL757">
        <v>0</v>
      </c>
      <c r="BM757">
        <v>0</v>
      </c>
      <c r="BN757">
        <v>0</v>
      </c>
      <c r="BO757">
        <v>0</v>
      </c>
      <c r="BQ757">
        <v>0</v>
      </c>
      <c r="BR757">
        <v>0</v>
      </c>
      <c r="BS757">
        <v>-5</v>
      </c>
      <c r="BT757">
        <v>5.0000000000000001E-3</v>
      </c>
      <c r="BU757">
        <v>0</v>
      </c>
      <c r="BV757">
        <v>0</v>
      </c>
      <c r="BW757" t="s">
        <v>155</v>
      </c>
      <c r="BX757">
        <v>0.79</v>
      </c>
    </row>
    <row r="758" spans="1:76" x14ac:dyDescent="0.25">
      <c r="A758" s="26">
        <v>43530</v>
      </c>
      <c r="B758" s="29">
        <v>0.71422298611111101</v>
      </c>
      <c r="C758">
        <v>0.03</v>
      </c>
      <c r="D758">
        <v>5.0000000000000001E-3</v>
      </c>
      <c r="E758">
        <v>50</v>
      </c>
      <c r="F758">
        <v>5.0999999999999996</v>
      </c>
      <c r="G758">
        <v>1.4</v>
      </c>
      <c r="H758">
        <v>60.8</v>
      </c>
      <c r="J758">
        <v>19</v>
      </c>
      <c r="K758">
        <v>1</v>
      </c>
      <c r="L758">
        <v>0.03</v>
      </c>
      <c r="M758">
        <v>5.0000000000000001E-3</v>
      </c>
      <c r="N758">
        <v>5.0999999999999996</v>
      </c>
      <c r="O758">
        <v>1.4</v>
      </c>
      <c r="P758">
        <v>6.5</v>
      </c>
      <c r="Q758">
        <v>4.0282</v>
      </c>
      <c r="R758">
        <v>1.1057999999999999</v>
      </c>
      <c r="S758">
        <v>5.0999999999999996</v>
      </c>
      <c r="T758">
        <v>60.754800000000003</v>
      </c>
      <c r="W758">
        <v>0</v>
      </c>
      <c r="X758">
        <v>19</v>
      </c>
      <c r="Y758">
        <v>12.8</v>
      </c>
      <c r="Z758">
        <v>851</v>
      </c>
      <c r="AA758">
        <v>838</v>
      </c>
      <c r="AB758">
        <v>845</v>
      </c>
      <c r="AC758">
        <v>91</v>
      </c>
      <c r="AD758">
        <v>18.39</v>
      </c>
      <c r="AE758">
        <v>0.42</v>
      </c>
      <c r="AF758">
        <v>982</v>
      </c>
      <c r="AG758">
        <v>-4</v>
      </c>
      <c r="AH758">
        <v>35</v>
      </c>
      <c r="AI758">
        <v>34</v>
      </c>
      <c r="AJ758">
        <v>192.1</v>
      </c>
      <c r="AK758">
        <v>170</v>
      </c>
      <c r="AL758">
        <v>5.2</v>
      </c>
      <c r="AM758">
        <v>174</v>
      </c>
      <c r="AN758" t="s">
        <v>155</v>
      </c>
      <c r="AO758">
        <v>2</v>
      </c>
      <c r="AP758" s="28">
        <v>0.92270833333333335</v>
      </c>
      <c r="AQ758">
        <v>47.158613000000003</v>
      </c>
      <c r="AR758">
        <v>-88.489684999999994</v>
      </c>
      <c r="AS758">
        <v>316.89999999999998</v>
      </c>
      <c r="AT758">
        <v>0</v>
      </c>
      <c r="AU758">
        <v>12</v>
      </c>
      <c r="AV758">
        <v>12</v>
      </c>
      <c r="AW758" t="s">
        <v>234</v>
      </c>
      <c r="AX758">
        <v>0.9</v>
      </c>
      <c r="AY758">
        <v>1.3</v>
      </c>
      <c r="AZ758">
        <v>1.6</v>
      </c>
      <c r="BA758">
        <v>14.686999999999999</v>
      </c>
      <c r="BB758">
        <v>450</v>
      </c>
      <c r="BC758">
        <v>30.64</v>
      </c>
      <c r="BD758">
        <v>0.42199999999999999</v>
      </c>
      <c r="BE758">
        <v>0</v>
      </c>
      <c r="BF758">
        <v>0</v>
      </c>
      <c r="BG758">
        <v>0</v>
      </c>
      <c r="BH758">
        <v>0</v>
      </c>
      <c r="BI758">
        <v>0</v>
      </c>
      <c r="BJ758">
        <v>0</v>
      </c>
      <c r="BK758">
        <v>0</v>
      </c>
      <c r="BL758">
        <v>0</v>
      </c>
      <c r="BM758">
        <v>0</v>
      </c>
      <c r="BN758">
        <v>0</v>
      </c>
      <c r="BO758">
        <v>0</v>
      </c>
      <c r="BQ758">
        <v>0</v>
      </c>
      <c r="BR758">
        <v>0</v>
      </c>
      <c r="BS758">
        <v>-5</v>
      </c>
      <c r="BT758">
        <v>5.0000000000000001E-3</v>
      </c>
      <c r="BU758">
        <v>0</v>
      </c>
      <c r="BV758">
        <v>0</v>
      </c>
      <c r="BW758" t="s">
        <v>155</v>
      </c>
      <c r="BX758">
        <v>0.79</v>
      </c>
    </row>
    <row r="759" spans="1:76" x14ac:dyDescent="0.25">
      <c r="A759" s="26">
        <v>43530</v>
      </c>
      <c r="B759" s="29">
        <v>0.71423456018518516</v>
      </c>
      <c r="C759">
        <v>0.03</v>
      </c>
      <c r="D759">
        <v>5.0000000000000001E-3</v>
      </c>
      <c r="E759">
        <v>50</v>
      </c>
      <c r="F759">
        <v>5.0999999999999996</v>
      </c>
      <c r="G759">
        <v>1.4</v>
      </c>
      <c r="H759">
        <v>62.8</v>
      </c>
      <c r="J759">
        <v>19</v>
      </c>
      <c r="K759">
        <v>1</v>
      </c>
      <c r="L759">
        <v>0.03</v>
      </c>
      <c r="M759">
        <v>5.0000000000000001E-3</v>
      </c>
      <c r="N759">
        <v>5.0999999999999996</v>
      </c>
      <c r="O759">
        <v>1.4</v>
      </c>
      <c r="P759">
        <v>6.5</v>
      </c>
      <c r="Q759">
        <v>4.0282</v>
      </c>
      <c r="R759">
        <v>1.1057999999999999</v>
      </c>
      <c r="S759">
        <v>5.0999999999999996</v>
      </c>
      <c r="T759">
        <v>62.8292</v>
      </c>
      <c r="W759">
        <v>0</v>
      </c>
      <c r="X759">
        <v>19</v>
      </c>
      <c r="Y759">
        <v>12.9</v>
      </c>
      <c r="Z759">
        <v>849</v>
      </c>
      <c r="AA759">
        <v>837</v>
      </c>
      <c r="AB759">
        <v>845</v>
      </c>
      <c r="AC759">
        <v>91</v>
      </c>
      <c r="AD759">
        <v>18.39</v>
      </c>
      <c r="AE759">
        <v>0.42</v>
      </c>
      <c r="AF759">
        <v>982</v>
      </c>
      <c r="AG759">
        <v>-4</v>
      </c>
      <c r="AH759">
        <v>35</v>
      </c>
      <c r="AI759">
        <v>34</v>
      </c>
      <c r="AJ759">
        <v>192</v>
      </c>
      <c r="AK759">
        <v>170</v>
      </c>
      <c r="AL759">
        <v>5.2</v>
      </c>
      <c r="AM759">
        <v>174</v>
      </c>
      <c r="AN759" t="s">
        <v>155</v>
      </c>
      <c r="AO759">
        <v>2</v>
      </c>
      <c r="AP759" s="28">
        <v>0.92271990740740739</v>
      </c>
      <c r="AQ759">
        <v>47.158613000000003</v>
      </c>
      <c r="AR759">
        <v>-88.489684999999994</v>
      </c>
      <c r="AS759">
        <v>316.8</v>
      </c>
      <c r="AT759">
        <v>0</v>
      </c>
      <c r="AU759">
        <v>12</v>
      </c>
      <c r="AV759">
        <v>12</v>
      </c>
      <c r="AW759" t="s">
        <v>234</v>
      </c>
      <c r="AX759">
        <v>0.9</v>
      </c>
      <c r="AY759">
        <v>1.3</v>
      </c>
      <c r="AZ759">
        <v>1.6</v>
      </c>
      <c r="BA759">
        <v>14.686999999999999</v>
      </c>
      <c r="BB759">
        <v>450</v>
      </c>
      <c r="BC759">
        <v>30.64</v>
      </c>
      <c r="BD759">
        <v>0.42199999999999999</v>
      </c>
      <c r="BE759">
        <v>0</v>
      </c>
      <c r="BF759">
        <v>0</v>
      </c>
      <c r="BG759">
        <v>0</v>
      </c>
      <c r="BH759">
        <v>0</v>
      </c>
      <c r="BI759">
        <v>0</v>
      </c>
      <c r="BJ759">
        <v>0</v>
      </c>
      <c r="BK759">
        <v>0</v>
      </c>
      <c r="BL759">
        <v>0</v>
      </c>
      <c r="BM759">
        <v>0</v>
      </c>
      <c r="BN759">
        <v>0</v>
      </c>
      <c r="BO759">
        <v>0</v>
      </c>
      <c r="BQ759">
        <v>0</v>
      </c>
      <c r="BR759">
        <v>-8.8000000000000003E-4</v>
      </c>
      <c r="BS759">
        <v>-5</v>
      </c>
      <c r="BT759">
        <v>5.0000000000000001E-3</v>
      </c>
      <c r="BU759">
        <v>-2.1503000000000001E-2</v>
      </c>
      <c r="BV759">
        <v>0</v>
      </c>
      <c r="BW759" t="s">
        <v>155</v>
      </c>
      <c r="BX759">
        <v>0.79</v>
      </c>
    </row>
    <row r="760" spans="1:76" x14ac:dyDescent="0.25">
      <c r="A760" s="26">
        <v>43530</v>
      </c>
      <c r="B760" s="29">
        <v>0.71424613425925931</v>
      </c>
      <c r="C760">
        <v>0.03</v>
      </c>
      <c r="D760">
        <v>5.0000000000000001E-3</v>
      </c>
      <c r="E760">
        <v>50</v>
      </c>
      <c r="F760">
        <v>5</v>
      </c>
      <c r="G760">
        <v>1.4</v>
      </c>
      <c r="H760">
        <v>60</v>
      </c>
      <c r="J760">
        <v>19</v>
      </c>
      <c r="K760">
        <v>1</v>
      </c>
      <c r="L760">
        <v>0.03</v>
      </c>
      <c r="M760">
        <v>5.0000000000000001E-3</v>
      </c>
      <c r="N760">
        <v>5.0191999999999997</v>
      </c>
      <c r="O760">
        <v>1.4</v>
      </c>
      <c r="P760">
        <v>6.4</v>
      </c>
      <c r="Q760">
        <v>3.9643000000000002</v>
      </c>
      <c r="R760">
        <v>1.1057999999999999</v>
      </c>
      <c r="S760">
        <v>5.0999999999999996</v>
      </c>
      <c r="T760">
        <v>60.005800000000001</v>
      </c>
      <c r="W760">
        <v>0</v>
      </c>
      <c r="X760">
        <v>19</v>
      </c>
      <c r="Y760">
        <v>12.8</v>
      </c>
      <c r="Z760">
        <v>850</v>
      </c>
      <c r="AA760">
        <v>838</v>
      </c>
      <c r="AB760">
        <v>845</v>
      </c>
      <c r="AC760">
        <v>91</v>
      </c>
      <c r="AD760">
        <v>18.39</v>
      </c>
      <c r="AE760">
        <v>0.42</v>
      </c>
      <c r="AF760">
        <v>982</v>
      </c>
      <c r="AG760">
        <v>-4</v>
      </c>
      <c r="AH760">
        <v>35</v>
      </c>
      <c r="AI760">
        <v>34</v>
      </c>
      <c r="AJ760">
        <v>192</v>
      </c>
      <c r="AK760">
        <v>170</v>
      </c>
      <c r="AL760">
        <v>5.2</v>
      </c>
      <c r="AM760">
        <v>174</v>
      </c>
      <c r="AN760" t="s">
        <v>155</v>
      </c>
      <c r="AO760">
        <v>2</v>
      </c>
      <c r="AP760" s="28">
        <v>0.92273148148148154</v>
      </c>
      <c r="AQ760">
        <v>47.158614</v>
      </c>
      <c r="AR760">
        <v>-88.489683999999997</v>
      </c>
      <c r="AS760">
        <v>316.8</v>
      </c>
      <c r="AT760">
        <v>0</v>
      </c>
      <c r="AU760">
        <v>12</v>
      </c>
      <c r="AV760">
        <v>12</v>
      </c>
      <c r="AW760" t="s">
        <v>234</v>
      </c>
      <c r="AX760">
        <v>0.9</v>
      </c>
      <c r="AY760">
        <v>1.3</v>
      </c>
      <c r="AZ760">
        <v>1.6</v>
      </c>
      <c r="BA760">
        <v>14.686999999999999</v>
      </c>
      <c r="BB760">
        <v>450</v>
      </c>
      <c r="BC760">
        <v>30.64</v>
      </c>
      <c r="BD760">
        <v>0.42199999999999999</v>
      </c>
      <c r="BE760">
        <v>0</v>
      </c>
      <c r="BF760">
        <v>0</v>
      </c>
      <c r="BG760">
        <v>0</v>
      </c>
      <c r="BH760">
        <v>0</v>
      </c>
      <c r="BI760">
        <v>0</v>
      </c>
      <c r="BJ760">
        <v>0</v>
      </c>
      <c r="BK760">
        <v>0</v>
      </c>
      <c r="BL760">
        <v>0</v>
      </c>
      <c r="BM760">
        <v>0</v>
      </c>
      <c r="BN760">
        <v>0</v>
      </c>
      <c r="BO760">
        <v>0</v>
      </c>
      <c r="BQ760">
        <v>0</v>
      </c>
      <c r="BR760">
        <v>-1.2E-4</v>
      </c>
      <c r="BS760">
        <v>-5</v>
      </c>
      <c r="BT760">
        <v>5.0000000000000001E-3</v>
      </c>
      <c r="BU760">
        <v>-2.9329999999999998E-3</v>
      </c>
      <c r="BV760">
        <v>0</v>
      </c>
      <c r="BW760" t="s">
        <v>155</v>
      </c>
      <c r="BX760">
        <v>0.79</v>
      </c>
    </row>
    <row r="761" spans="1:76" x14ac:dyDescent="0.25">
      <c r="A761" s="26">
        <v>43530</v>
      </c>
      <c r="B761" s="29">
        <v>0.71425770833333335</v>
      </c>
      <c r="C761">
        <v>0.03</v>
      </c>
      <c r="D761">
        <v>5.0000000000000001E-3</v>
      </c>
      <c r="E761">
        <v>50</v>
      </c>
      <c r="F761">
        <v>5</v>
      </c>
      <c r="G761">
        <v>1.4</v>
      </c>
      <c r="H761">
        <v>61.8</v>
      </c>
      <c r="J761">
        <v>19.100000000000001</v>
      </c>
      <c r="K761">
        <v>1</v>
      </c>
      <c r="L761">
        <v>0.03</v>
      </c>
      <c r="M761">
        <v>5.0000000000000001E-3</v>
      </c>
      <c r="N761">
        <v>5</v>
      </c>
      <c r="O761">
        <v>1.4</v>
      </c>
      <c r="P761">
        <v>6.4</v>
      </c>
      <c r="Q761">
        <v>3.9491999999999998</v>
      </c>
      <c r="R761">
        <v>1.1057999999999999</v>
      </c>
      <c r="S761">
        <v>5.0999999999999996</v>
      </c>
      <c r="T761">
        <v>61.813699999999997</v>
      </c>
      <c r="W761">
        <v>0</v>
      </c>
      <c r="X761">
        <v>19.0991</v>
      </c>
      <c r="Y761">
        <v>13.1</v>
      </c>
      <c r="Z761">
        <v>848</v>
      </c>
      <c r="AA761">
        <v>837</v>
      </c>
      <c r="AB761">
        <v>845</v>
      </c>
      <c r="AC761">
        <v>91</v>
      </c>
      <c r="AD761">
        <v>18.39</v>
      </c>
      <c r="AE761">
        <v>0.42</v>
      </c>
      <c r="AF761">
        <v>982</v>
      </c>
      <c r="AG761">
        <v>-4</v>
      </c>
      <c r="AH761">
        <v>35</v>
      </c>
      <c r="AI761">
        <v>34</v>
      </c>
      <c r="AJ761">
        <v>192</v>
      </c>
      <c r="AK761">
        <v>170</v>
      </c>
      <c r="AL761">
        <v>5.2</v>
      </c>
      <c r="AM761">
        <v>174</v>
      </c>
      <c r="AN761" t="s">
        <v>155</v>
      </c>
      <c r="AO761">
        <v>2</v>
      </c>
      <c r="AP761" s="28">
        <v>0.92274305555555547</v>
      </c>
      <c r="AQ761">
        <v>47.158614999999998</v>
      </c>
      <c r="AR761">
        <v>-88.489682999999999</v>
      </c>
      <c r="AS761">
        <v>316.7</v>
      </c>
      <c r="AT761">
        <v>0</v>
      </c>
      <c r="AU761">
        <v>12</v>
      </c>
      <c r="AV761">
        <v>12</v>
      </c>
      <c r="AW761" t="s">
        <v>234</v>
      </c>
      <c r="AX761">
        <v>0.9</v>
      </c>
      <c r="AY761">
        <v>1.3</v>
      </c>
      <c r="AZ761">
        <v>1.6</v>
      </c>
      <c r="BA761">
        <v>14.686999999999999</v>
      </c>
      <c r="BB761">
        <v>450</v>
      </c>
      <c r="BC761">
        <v>30.64</v>
      </c>
      <c r="BD761">
        <v>0.42199999999999999</v>
      </c>
      <c r="BE761">
        <v>0</v>
      </c>
      <c r="BF761">
        <v>0</v>
      </c>
      <c r="BG761">
        <v>0</v>
      </c>
      <c r="BH761">
        <v>0</v>
      </c>
      <c r="BI761">
        <v>0</v>
      </c>
      <c r="BJ761">
        <v>0</v>
      </c>
      <c r="BK761">
        <v>0</v>
      </c>
      <c r="BL761">
        <v>0</v>
      </c>
      <c r="BM761">
        <v>0</v>
      </c>
      <c r="BN761">
        <v>0</v>
      </c>
      <c r="BO761">
        <v>0</v>
      </c>
      <c r="BQ761">
        <v>0</v>
      </c>
      <c r="BR761">
        <v>-8.8000000000000003E-4</v>
      </c>
      <c r="BS761">
        <v>-5</v>
      </c>
      <c r="BT761">
        <v>5.0000000000000001E-3</v>
      </c>
      <c r="BU761">
        <v>-2.1505E-2</v>
      </c>
      <c r="BV761">
        <v>0</v>
      </c>
      <c r="BW761" t="s">
        <v>155</v>
      </c>
      <c r="BX761">
        <v>0.79</v>
      </c>
    </row>
    <row r="762" spans="1:76" x14ac:dyDescent="0.25">
      <c r="A762" s="26">
        <v>43530</v>
      </c>
      <c r="B762" s="29">
        <v>0.71426928240740739</v>
      </c>
      <c r="C762">
        <v>0.03</v>
      </c>
      <c r="D762">
        <v>5.0000000000000001E-3</v>
      </c>
      <c r="E762">
        <v>50</v>
      </c>
      <c r="F762">
        <v>5</v>
      </c>
      <c r="G762">
        <v>1.4</v>
      </c>
      <c r="H762">
        <v>60.6</v>
      </c>
      <c r="J762">
        <v>19.100000000000001</v>
      </c>
      <c r="K762">
        <v>1</v>
      </c>
      <c r="L762">
        <v>0.03</v>
      </c>
      <c r="M762">
        <v>5.0000000000000001E-3</v>
      </c>
      <c r="N762">
        <v>5</v>
      </c>
      <c r="O762">
        <v>1.4</v>
      </c>
      <c r="P762">
        <v>6.4</v>
      </c>
      <c r="Q762">
        <v>3.9491999999999998</v>
      </c>
      <c r="R762">
        <v>1.1057999999999999</v>
      </c>
      <c r="S762">
        <v>5.0999999999999996</v>
      </c>
      <c r="T762">
        <v>60.588200000000001</v>
      </c>
      <c r="W762">
        <v>0</v>
      </c>
      <c r="X762">
        <v>19.100000000000001</v>
      </c>
      <c r="Y762">
        <v>13.2</v>
      </c>
      <c r="Z762">
        <v>847</v>
      </c>
      <c r="AA762">
        <v>837</v>
      </c>
      <c r="AB762">
        <v>845</v>
      </c>
      <c r="AC762">
        <v>91</v>
      </c>
      <c r="AD762">
        <v>18.39</v>
      </c>
      <c r="AE762">
        <v>0.42</v>
      </c>
      <c r="AF762">
        <v>982</v>
      </c>
      <c r="AG762">
        <v>-4</v>
      </c>
      <c r="AH762">
        <v>35</v>
      </c>
      <c r="AI762">
        <v>34</v>
      </c>
      <c r="AJ762">
        <v>192</v>
      </c>
      <c r="AK762">
        <v>169.1</v>
      </c>
      <c r="AL762">
        <v>5.0999999999999996</v>
      </c>
      <c r="AM762">
        <v>174</v>
      </c>
      <c r="AN762" t="s">
        <v>155</v>
      </c>
      <c r="AO762">
        <v>2</v>
      </c>
      <c r="AP762" s="28">
        <v>0.92275462962962962</v>
      </c>
      <c r="AQ762">
        <v>47.158614999999998</v>
      </c>
      <c r="AR762">
        <v>-88.489682999999999</v>
      </c>
      <c r="AS762">
        <v>316.7</v>
      </c>
      <c r="AT762">
        <v>0</v>
      </c>
      <c r="AU762">
        <v>12</v>
      </c>
      <c r="AV762">
        <v>12</v>
      </c>
      <c r="AW762" t="s">
        <v>234</v>
      </c>
      <c r="AX762">
        <v>0.9</v>
      </c>
      <c r="AY762">
        <v>1.3</v>
      </c>
      <c r="AZ762">
        <v>1.6</v>
      </c>
      <c r="BA762">
        <v>14.686999999999999</v>
      </c>
      <c r="BB762">
        <v>450</v>
      </c>
      <c r="BC762">
        <v>30.64</v>
      </c>
      <c r="BD762">
        <v>0.42199999999999999</v>
      </c>
      <c r="BE762">
        <v>0</v>
      </c>
      <c r="BF762">
        <v>0</v>
      </c>
      <c r="BG762">
        <v>0</v>
      </c>
      <c r="BH762">
        <v>0</v>
      </c>
      <c r="BI762">
        <v>0</v>
      </c>
      <c r="BJ762">
        <v>0</v>
      </c>
      <c r="BK762">
        <v>0</v>
      </c>
      <c r="BL762">
        <v>0</v>
      </c>
      <c r="BM762">
        <v>0</v>
      </c>
      <c r="BN762">
        <v>0</v>
      </c>
      <c r="BO762">
        <v>0</v>
      </c>
      <c r="BQ762">
        <v>0</v>
      </c>
      <c r="BR762">
        <v>-1E-3</v>
      </c>
      <c r="BS762">
        <v>-5</v>
      </c>
      <c r="BT762">
        <v>5.0000000000000001E-3</v>
      </c>
      <c r="BU762">
        <v>-2.4438000000000001E-2</v>
      </c>
      <c r="BV762">
        <v>0</v>
      </c>
      <c r="BW762" t="s">
        <v>155</v>
      </c>
      <c r="BX762">
        <v>0.79</v>
      </c>
    </row>
    <row r="763" spans="1:76" x14ac:dyDescent="0.25">
      <c r="A763" s="26">
        <v>43530</v>
      </c>
      <c r="B763" s="29">
        <v>0.71428085648148143</v>
      </c>
      <c r="C763">
        <v>0.03</v>
      </c>
      <c r="D763">
        <v>5.0000000000000001E-3</v>
      </c>
      <c r="E763">
        <v>50</v>
      </c>
      <c r="F763">
        <v>5</v>
      </c>
      <c r="G763">
        <v>1.5</v>
      </c>
      <c r="H763">
        <v>58.1</v>
      </c>
      <c r="J763">
        <v>19.100000000000001</v>
      </c>
      <c r="K763">
        <v>1</v>
      </c>
      <c r="L763">
        <v>0.03</v>
      </c>
      <c r="M763">
        <v>5.0000000000000001E-3</v>
      </c>
      <c r="N763">
        <v>5</v>
      </c>
      <c r="O763">
        <v>1.4804999999999999</v>
      </c>
      <c r="P763">
        <v>6.5</v>
      </c>
      <c r="Q763">
        <v>3.9491999999999998</v>
      </c>
      <c r="R763">
        <v>1.1693</v>
      </c>
      <c r="S763">
        <v>5.0999999999999996</v>
      </c>
      <c r="T763">
        <v>58.1</v>
      </c>
      <c r="W763">
        <v>0</v>
      </c>
      <c r="X763">
        <v>19.100000000000001</v>
      </c>
      <c r="Y763">
        <v>13.2</v>
      </c>
      <c r="Z763">
        <v>847</v>
      </c>
      <c r="AA763">
        <v>836</v>
      </c>
      <c r="AB763">
        <v>844</v>
      </c>
      <c r="AC763">
        <v>91</v>
      </c>
      <c r="AD763">
        <v>18.39</v>
      </c>
      <c r="AE763">
        <v>0.42</v>
      </c>
      <c r="AF763">
        <v>982</v>
      </c>
      <c r="AG763">
        <v>-4</v>
      </c>
      <c r="AH763">
        <v>35</v>
      </c>
      <c r="AI763">
        <v>34</v>
      </c>
      <c r="AJ763">
        <v>192</v>
      </c>
      <c r="AK763">
        <v>169.9</v>
      </c>
      <c r="AL763">
        <v>5.0999999999999996</v>
      </c>
      <c r="AM763">
        <v>174.2</v>
      </c>
      <c r="AN763" t="s">
        <v>155</v>
      </c>
      <c r="AO763">
        <v>2</v>
      </c>
      <c r="AP763" s="28">
        <v>0.92276620370370377</v>
      </c>
      <c r="AQ763">
        <v>47.158614999999998</v>
      </c>
      <c r="AR763">
        <v>-88.489682999999999</v>
      </c>
      <c r="AS763">
        <v>316.89999999999998</v>
      </c>
      <c r="AT763">
        <v>0</v>
      </c>
      <c r="AU763">
        <v>12</v>
      </c>
      <c r="AV763">
        <v>12</v>
      </c>
      <c r="AW763" t="s">
        <v>234</v>
      </c>
      <c r="AX763">
        <v>0.9</v>
      </c>
      <c r="AY763">
        <v>1.3</v>
      </c>
      <c r="AZ763">
        <v>1.6</v>
      </c>
      <c r="BA763">
        <v>14.686999999999999</v>
      </c>
      <c r="BB763">
        <v>450</v>
      </c>
      <c r="BC763">
        <v>30.64</v>
      </c>
      <c r="BD763">
        <v>0.42199999999999999</v>
      </c>
      <c r="BE763">
        <v>0</v>
      </c>
      <c r="BF763">
        <v>0</v>
      </c>
      <c r="BG763">
        <v>0</v>
      </c>
      <c r="BH763">
        <v>0</v>
      </c>
      <c r="BI763">
        <v>0</v>
      </c>
      <c r="BJ763">
        <v>0</v>
      </c>
      <c r="BK763">
        <v>0</v>
      </c>
      <c r="BL763">
        <v>0</v>
      </c>
      <c r="BM763">
        <v>0</v>
      </c>
      <c r="BN763">
        <v>0</v>
      </c>
      <c r="BO763">
        <v>0</v>
      </c>
      <c r="BQ763">
        <v>0</v>
      </c>
      <c r="BR763">
        <v>-1.879E-3</v>
      </c>
      <c r="BS763">
        <v>-5</v>
      </c>
      <c r="BT763">
        <v>5.0000000000000001E-3</v>
      </c>
      <c r="BU763">
        <v>-4.5920999999999997E-2</v>
      </c>
      <c r="BV763">
        <v>0</v>
      </c>
      <c r="BW763" t="s">
        <v>155</v>
      </c>
      <c r="BX763">
        <v>0.79</v>
      </c>
    </row>
    <row r="764" spans="1:76" x14ac:dyDescent="0.25">
      <c r="A764" s="26">
        <v>43530</v>
      </c>
      <c r="B764" s="29">
        <v>0.71429243055555558</v>
      </c>
      <c r="C764">
        <v>0.03</v>
      </c>
      <c r="D764">
        <v>5.0000000000000001E-3</v>
      </c>
      <c r="E764">
        <v>50</v>
      </c>
      <c r="F764">
        <v>5</v>
      </c>
      <c r="G764">
        <v>1.5</v>
      </c>
      <c r="H764">
        <v>61.4</v>
      </c>
      <c r="J764">
        <v>19.16</v>
      </c>
      <c r="K764">
        <v>1</v>
      </c>
      <c r="L764">
        <v>0.03</v>
      </c>
      <c r="M764">
        <v>5.0000000000000001E-3</v>
      </c>
      <c r="N764">
        <v>5</v>
      </c>
      <c r="O764">
        <v>1.5</v>
      </c>
      <c r="P764">
        <v>6.5</v>
      </c>
      <c r="Q764">
        <v>3.9491999999999998</v>
      </c>
      <c r="R764">
        <v>1.1848000000000001</v>
      </c>
      <c r="S764">
        <v>5.0999999999999996</v>
      </c>
      <c r="T764">
        <v>61.439900000000002</v>
      </c>
      <c r="W764">
        <v>0</v>
      </c>
      <c r="X764">
        <v>19.1554</v>
      </c>
      <c r="Y764">
        <v>13.5</v>
      </c>
      <c r="Z764">
        <v>845</v>
      </c>
      <c r="AA764">
        <v>835</v>
      </c>
      <c r="AB764">
        <v>844</v>
      </c>
      <c r="AC764">
        <v>91</v>
      </c>
      <c r="AD764">
        <v>18.39</v>
      </c>
      <c r="AE764">
        <v>0.42</v>
      </c>
      <c r="AF764">
        <v>982</v>
      </c>
      <c r="AG764">
        <v>-4</v>
      </c>
      <c r="AH764">
        <v>35</v>
      </c>
      <c r="AI764">
        <v>34</v>
      </c>
      <c r="AJ764">
        <v>192</v>
      </c>
      <c r="AK764">
        <v>169.1</v>
      </c>
      <c r="AL764">
        <v>5.0999999999999996</v>
      </c>
      <c r="AM764">
        <v>174.5</v>
      </c>
      <c r="AN764" t="s">
        <v>155</v>
      </c>
      <c r="AO764">
        <v>2</v>
      </c>
      <c r="AP764" s="28">
        <v>0.92277777777777781</v>
      </c>
      <c r="AQ764">
        <v>47.158614999999998</v>
      </c>
      <c r="AR764">
        <v>-88.489682999999999</v>
      </c>
      <c r="AS764">
        <v>317</v>
      </c>
      <c r="AT764">
        <v>0</v>
      </c>
      <c r="AU764">
        <v>12</v>
      </c>
      <c r="AV764">
        <v>12</v>
      </c>
      <c r="AW764" t="s">
        <v>234</v>
      </c>
      <c r="AX764">
        <v>0.9</v>
      </c>
      <c r="AY764">
        <v>1.3</v>
      </c>
      <c r="AZ764">
        <v>1.6</v>
      </c>
      <c r="BA764">
        <v>14.686999999999999</v>
      </c>
      <c r="BB764">
        <v>450</v>
      </c>
      <c r="BC764">
        <v>30.64</v>
      </c>
      <c r="BD764">
        <v>0.42199999999999999</v>
      </c>
      <c r="BE764">
        <v>0</v>
      </c>
      <c r="BF764">
        <v>0</v>
      </c>
      <c r="BG764">
        <v>0</v>
      </c>
      <c r="BH764">
        <v>0</v>
      </c>
      <c r="BI764">
        <v>0</v>
      </c>
      <c r="BJ764">
        <v>0</v>
      </c>
      <c r="BK764">
        <v>0</v>
      </c>
      <c r="BL764">
        <v>0</v>
      </c>
      <c r="BM764">
        <v>0</v>
      </c>
      <c r="BN764">
        <v>0</v>
      </c>
      <c r="BO764">
        <v>0</v>
      </c>
      <c r="BQ764">
        <v>0</v>
      </c>
      <c r="BR764">
        <v>-1.1199999999999999E-3</v>
      </c>
      <c r="BS764">
        <v>-5</v>
      </c>
      <c r="BT764">
        <v>5.0000000000000001E-3</v>
      </c>
      <c r="BU764">
        <v>-2.7373000000000001E-2</v>
      </c>
      <c r="BV764">
        <v>0</v>
      </c>
      <c r="BW764" t="s">
        <v>155</v>
      </c>
      <c r="BX764">
        <v>0.79</v>
      </c>
    </row>
    <row r="765" spans="1:76" x14ac:dyDescent="0.25">
      <c r="A765" s="26">
        <v>43530</v>
      </c>
      <c r="B765" s="29">
        <v>0.71430400462962973</v>
      </c>
      <c r="C765">
        <v>0.03</v>
      </c>
      <c r="D765">
        <v>5.0000000000000001E-3</v>
      </c>
      <c r="E765">
        <v>50</v>
      </c>
      <c r="F765">
        <v>5</v>
      </c>
      <c r="G765">
        <v>1.5</v>
      </c>
      <c r="H765">
        <v>58.4</v>
      </c>
      <c r="J765">
        <v>19.2</v>
      </c>
      <c r="K765">
        <v>1</v>
      </c>
      <c r="L765">
        <v>0.03</v>
      </c>
      <c r="M765">
        <v>5.0000000000000001E-3</v>
      </c>
      <c r="N765">
        <v>5</v>
      </c>
      <c r="O765">
        <v>1.5</v>
      </c>
      <c r="P765">
        <v>6.5</v>
      </c>
      <c r="Q765">
        <v>3.9491999999999998</v>
      </c>
      <c r="R765">
        <v>1.1848000000000001</v>
      </c>
      <c r="S765">
        <v>5.0999999999999996</v>
      </c>
      <c r="T765">
        <v>58.447200000000002</v>
      </c>
      <c r="W765">
        <v>0</v>
      </c>
      <c r="X765">
        <v>19.2</v>
      </c>
      <c r="Y765">
        <v>13.5</v>
      </c>
      <c r="Z765">
        <v>845</v>
      </c>
      <c r="AA765">
        <v>835</v>
      </c>
      <c r="AB765">
        <v>843</v>
      </c>
      <c r="AC765">
        <v>91</v>
      </c>
      <c r="AD765">
        <v>18.39</v>
      </c>
      <c r="AE765">
        <v>0.42</v>
      </c>
      <c r="AF765">
        <v>982</v>
      </c>
      <c r="AG765">
        <v>-4</v>
      </c>
      <c r="AH765">
        <v>35</v>
      </c>
      <c r="AI765">
        <v>34</v>
      </c>
      <c r="AJ765">
        <v>192</v>
      </c>
      <c r="AK765">
        <v>169.9</v>
      </c>
      <c r="AL765">
        <v>5.0999999999999996</v>
      </c>
      <c r="AM765">
        <v>174.8</v>
      </c>
      <c r="AN765" t="s">
        <v>155</v>
      </c>
      <c r="AO765">
        <v>2</v>
      </c>
      <c r="AP765" s="28">
        <v>0.92278935185185185</v>
      </c>
      <c r="AQ765">
        <v>47.158614999999998</v>
      </c>
      <c r="AR765">
        <v>-88.489682999999999</v>
      </c>
      <c r="AS765">
        <v>317</v>
      </c>
      <c r="AT765">
        <v>0</v>
      </c>
      <c r="AU765">
        <v>12</v>
      </c>
      <c r="AV765">
        <v>12</v>
      </c>
      <c r="AW765" t="s">
        <v>234</v>
      </c>
      <c r="AX765">
        <v>0.9</v>
      </c>
      <c r="AY765">
        <v>1.3</v>
      </c>
      <c r="AZ765">
        <v>1.6</v>
      </c>
      <c r="BA765">
        <v>14.686999999999999</v>
      </c>
      <c r="BB765">
        <v>450</v>
      </c>
      <c r="BC765">
        <v>30.64</v>
      </c>
      <c r="BD765">
        <v>0.42199999999999999</v>
      </c>
      <c r="BE765">
        <v>0</v>
      </c>
      <c r="BF765">
        <v>0</v>
      </c>
      <c r="BG765">
        <v>0</v>
      </c>
      <c r="BH765">
        <v>0</v>
      </c>
      <c r="BI765">
        <v>0</v>
      </c>
      <c r="BJ765">
        <v>0</v>
      </c>
      <c r="BK765">
        <v>0</v>
      </c>
      <c r="BL765">
        <v>0</v>
      </c>
      <c r="BM765">
        <v>0</v>
      </c>
      <c r="BN765">
        <v>0</v>
      </c>
      <c r="BO765">
        <v>0</v>
      </c>
      <c r="BQ765">
        <v>0</v>
      </c>
      <c r="BR765">
        <v>-1.8799999999999999E-3</v>
      </c>
      <c r="BS765">
        <v>-5</v>
      </c>
      <c r="BT765">
        <v>5.8799999999999998E-3</v>
      </c>
      <c r="BU765">
        <v>-4.5942999999999998E-2</v>
      </c>
      <c r="BV765">
        <v>0</v>
      </c>
      <c r="BW765" t="s">
        <v>155</v>
      </c>
      <c r="BX765">
        <v>0.79</v>
      </c>
    </row>
    <row r="766" spans="1:76" x14ac:dyDescent="0.25">
      <c r="A766" s="26">
        <v>43530</v>
      </c>
      <c r="B766" s="29">
        <v>0.71431557870370366</v>
      </c>
      <c r="C766">
        <v>0.03</v>
      </c>
      <c r="D766">
        <v>5.0000000000000001E-3</v>
      </c>
      <c r="E766">
        <v>50</v>
      </c>
      <c r="F766">
        <v>5</v>
      </c>
      <c r="G766">
        <v>1.5</v>
      </c>
      <c r="H766">
        <v>59.1</v>
      </c>
      <c r="J766">
        <v>19.2</v>
      </c>
      <c r="K766">
        <v>1</v>
      </c>
      <c r="L766">
        <v>0.03</v>
      </c>
      <c r="M766">
        <v>5.0000000000000001E-3</v>
      </c>
      <c r="N766">
        <v>5</v>
      </c>
      <c r="O766">
        <v>1.5</v>
      </c>
      <c r="P766">
        <v>6.5</v>
      </c>
      <c r="Q766">
        <v>3.9491999999999998</v>
      </c>
      <c r="R766">
        <v>1.1848000000000001</v>
      </c>
      <c r="S766">
        <v>5.0999999999999996</v>
      </c>
      <c r="T766">
        <v>59.101500000000001</v>
      </c>
      <c r="W766">
        <v>0</v>
      </c>
      <c r="X766">
        <v>19.2</v>
      </c>
      <c r="Y766">
        <v>13.5</v>
      </c>
      <c r="Z766">
        <v>845</v>
      </c>
      <c r="AA766">
        <v>836</v>
      </c>
      <c r="AB766">
        <v>844</v>
      </c>
      <c r="AC766">
        <v>91</v>
      </c>
      <c r="AD766">
        <v>18.39</v>
      </c>
      <c r="AE766">
        <v>0.42</v>
      </c>
      <c r="AF766">
        <v>982</v>
      </c>
      <c r="AG766">
        <v>-4</v>
      </c>
      <c r="AH766">
        <v>35</v>
      </c>
      <c r="AI766">
        <v>34</v>
      </c>
      <c r="AJ766">
        <v>192</v>
      </c>
      <c r="AK766">
        <v>169.1</v>
      </c>
      <c r="AL766">
        <v>5.0999999999999996</v>
      </c>
      <c r="AM766">
        <v>174.8</v>
      </c>
      <c r="AN766" t="s">
        <v>155</v>
      </c>
      <c r="AO766">
        <v>2</v>
      </c>
      <c r="AP766" s="28">
        <v>0.92280092592592589</v>
      </c>
      <c r="AQ766">
        <v>47.158614999999998</v>
      </c>
      <c r="AR766">
        <v>-88.489682999999999</v>
      </c>
      <c r="AS766">
        <v>317.10000000000002</v>
      </c>
      <c r="AT766">
        <v>0</v>
      </c>
      <c r="AU766">
        <v>12</v>
      </c>
      <c r="AV766">
        <v>12</v>
      </c>
      <c r="AW766" t="s">
        <v>234</v>
      </c>
      <c r="AX766">
        <v>0.9</v>
      </c>
      <c r="AY766">
        <v>1.3</v>
      </c>
      <c r="AZ766">
        <v>1.6</v>
      </c>
      <c r="BA766">
        <v>14.686999999999999</v>
      </c>
      <c r="BB766">
        <v>450</v>
      </c>
      <c r="BC766">
        <v>30.64</v>
      </c>
      <c r="BD766">
        <v>0.42199999999999999</v>
      </c>
      <c r="BE766">
        <v>0</v>
      </c>
      <c r="BF766">
        <v>0</v>
      </c>
      <c r="BG766">
        <v>0</v>
      </c>
      <c r="BH766">
        <v>0</v>
      </c>
      <c r="BI766">
        <v>0</v>
      </c>
      <c r="BJ766">
        <v>0</v>
      </c>
      <c r="BK766">
        <v>0</v>
      </c>
      <c r="BL766">
        <v>0</v>
      </c>
      <c r="BM766">
        <v>0</v>
      </c>
      <c r="BN766">
        <v>0</v>
      </c>
      <c r="BO766">
        <v>0</v>
      </c>
      <c r="BQ766">
        <v>0</v>
      </c>
      <c r="BR766">
        <v>-2E-3</v>
      </c>
      <c r="BS766">
        <v>-5</v>
      </c>
      <c r="BT766">
        <v>5.1200000000000004E-3</v>
      </c>
      <c r="BU766">
        <v>-4.8875000000000002E-2</v>
      </c>
      <c r="BV766">
        <v>0</v>
      </c>
      <c r="BW766" t="s">
        <v>155</v>
      </c>
      <c r="BX766">
        <v>0.79</v>
      </c>
    </row>
    <row r="767" spans="1:76" x14ac:dyDescent="0.25">
      <c r="A767" s="26">
        <v>43530</v>
      </c>
      <c r="B767" s="29">
        <v>0.71432715277777781</v>
      </c>
      <c r="C767">
        <v>0.03</v>
      </c>
      <c r="D767">
        <v>5.0000000000000001E-3</v>
      </c>
      <c r="E767">
        <v>50</v>
      </c>
      <c r="F767">
        <v>5</v>
      </c>
      <c r="G767">
        <v>1.5</v>
      </c>
      <c r="H767">
        <v>59.2</v>
      </c>
      <c r="J767">
        <v>19.2</v>
      </c>
      <c r="K767">
        <v>1</v>
      </c>
      <c r="L767">
        <v>0.03</v>
      </c>
      <c r="M767">
        <v>5.0000000000000001E-3</v>
      </c>
      <c r="N767">
        <v>5</v>
      </c>
      <c r="O767">
        <v>1.5</v>
      </c>
      <c r="P767">
        <v>6.5</v>
      </c>
      <c r="Q767">
        <v>3.9491999999999998</v>
      </c>
      <c r="R767">
        <v>1.1848000000000001</v>
      </c>
      <c r="S767">
        <v>5.0999999999999996</v>
      </c>
      <c r="T767">
        <v>59.156300000000002</v>
      </c>
      <c r="W767">
        <v>0</v>
      </c>
      <c r="X767">
        <v>19.2</v>
      </c>
      <c r="Y767">
        <v>13.6</v>
      </c>
      <c r="Z767">
        <v>845</v>
      </c>
      <c r="AA767">
        <v>836</v>
      </c>
      <c r="AB767">
        <v>843</v>
      </c>
      <c r="AC767">
        <v>91</v>
      </c>
      <c r="AD767">
        <v>18.39</v>
      </c>
      <c r="AE767">
        <v>0.42</v>
      </c>
      <c r="AF767">
        <v>982</v>
      </c>
      <c r="AG767">
        <v>-4</v>
      </c>
      <c r="AH767">
        <v>35</v>
      </c>
      <c r="AI767">
        <v>34</v>
      </c>
      <c r="AJ767">
        <v>192</v>
      </c>
      <c r="AK767">
        <v>169</v>
      </c>
      <c r="AL767">
        <v>5.0999999999999996</v>
      </c>
      <c r="AM767">
        <v>174.4</v>
      </c>
      <c r="AN767" t="s">
        <v>155</v>
      </c>
      <c r="AO767">
        <v>2</v>
      </c>
      <c r="AP767" s="28">
        <v>0.92281250000000004</v>
      </c>
      <c r="AQ767">
        <v>47.158614999999998</v>
      </c>
      <c r="AR767">
        <v>-88.489682000000002</v>
      </c>
      <c r="AS767">
        <v>317.10000000000002</v>
      </c>
      <c r="AT767">
        <v>0</v>
      </c>
      <c r="AU767">
        <v>12</v>
      </c>
      <c r="AV767">
        <v>12</v>
      </c>
      <c r="AW767" t="s">
        <v>234</v>
      </c>
      <c r="AX767">
        <v>0.9</v>
      </c>
      <c r="AY767">
        <v>1.3</v>
      </c>
      <c r="AZ767">
        <v>1.6</v>
      </c>
      <c r="BA767">
        <v>14.686999999999999</v>
      </c>
      <c r="BB767">
        <v>450</v>
      </c>
      <c r="BC767">
        <v>30.64</v>
      </c>
      <c r="BD767">
        <v>0.42199999999999999</v>
      </c>
      <c r="BE767">
        <v>0</v>
      </c>
      <c r="BF767">
        <v>0</v>
      </c>
      <c r="BG767">
        <v>0</v>
      </c>
      <c r="BH767">
        <v>0</v>
      </c>
      <c r="BI767">
        <v>0</v>
      </c>
      <c r="BJ767">
        <v>0</v>
      </c>
      <c r="BK767">
        <v>0</v>
      </c>
      <c r="BL767">
        <v>0</v>
      </c>
      <c r="BM767">
        <v>0</v>
      </c>
      <c r="BN767">
        <v>0</v>
      </c>
      <c r="BO767">
        <v>0</v>
      </c>
      <c r="BQ767">
        <v>0</v>
      </c>
      <c r="BR767">
        <v>-1.1199999999999999E-3</v>
      </c>
      <c r="BS767">
        <v>-5</v>
      </c>
      <c r="BT767">
        <v>5.0000000000000001E-3</v>
      </c>
      <c r="BU767">
        <v>-2.7369999999999998E-2</v>
      </c>
      <c r="BV767">
        <v>0</v>
      </c>
      <c r="BW767" t="s">
        <v>155</v>
      </c>
      <c r="BX767">
        <v>0.79</v>
      </c>
    </row>
    <row r="768" spans="1:76" x14ac:dyDescent="0.25">
      <c r="A768" s="26">
        <v>43530</v>
      </c>
      <c r="B768" s="29">
        <v>0.71433872685185185</v>
      </c>
      <c r="C768">
        <v>0.03</v>
      </c>
      <c r="D768">
        <v>5.0000000000000001E-3</v>
      </c>
      <c r="E768">
        <v>50</v>
      </c>
      <c r="F768">
        <v>4.9000000000000004</v>
      </c>
      <c r="G768">
        <v>1.5</v>
      </c>
      <c r="H768">
        <v>56.5</v>
      </c>
      <c r="J768">
        <v>19.3</v>
      </c>
      <c r="K768">
        <v>1</v>
      </c>
      <c r="L768">
        <v>0.03</v>
      </c>
      <c r="M768">
        <v>5.0000000000000001E-3</v>
      </c>
      <c r="N768">
        <v>4.9000000000000004</v>
      </c>
      <c r="O768">
        <v>1.5</v>
      </c>
      <c r="P768">
        <v>6.4</v>
      </c>
      <c r="Q768">
        <v>3.8702000000000001</v>
      </c>
      <c r="R768">
        <v>1.1848000000000001</v>
      </c>
      <c r="S768">
        <v>5.0999999999999996</v>
      </c>
      <c r="T768">
        <v>56.4724</v>
      </c>
      <c r="W768">
        <v>0</v>
      </c>
      <c r="X768">
        <v>19.3</v>
      </c>
      <c r="Y768">
        <v>13.5</v>
      </c>
      <c r="Z768">
        <v>846</v>
      </c>
      <c r="AA768">
        <v>836</v>
      </c>
      <c r="AB768">
        <v>844</v>
      </c>
      <c r="AC768">
        <v>91</v>
      </c>
      <c r="AD768">
        <v>18.39</v>
      </c>
      <c r="AE768">
        <v>0.42</v>
      </c>
      <c r="AF768">
        <v>982</v>
      </c>
      <c r="AG768">
        <v>-4</v>
      </c>
      <c r="AH768">
        <v>35</v>
      </c>
      <c r="AI768">
        <v>34</v>
      </c>
      <c r="AJ768">
        <v>192</v>
      </c>
      <c r="AK768">
        <v>169</v>
      </c>
      <c r="AL768">
        <v>5</v>
      </c>
      <c r="AM768">
        <v>174.1</v>
      </c>
      <c r="AN768" t="s">
        <v>155</v>
      </c>
      <c r="AO768">
        <v>2</v>
      </c>
      <c r="AP768" s="28">
        <v>0.92282407407407396</v>
      </c>
      <c r="AQ768">
        <v>47.158614999999998</v>
      </c>
      <c r="AR768">
        <v>-88.489682999999999</v>
      </c>
      <c r="AS768">
        <v>317</v>
      </c>
      <c r="AT768">
        <v>0</v>
      </c>
      <c r="AU768">
        <v>12</v>
      </c>
      <c r="AV768">
        <v>12</v>
      </c>
      <c r="AW768" t="s">
        <v>234</v>
      </c>
      <c r="AX768">
        <v>0.9</v>
      </c>
      <c r="AY768">
        <v>1.3468</v>
      </c>
      <c r="AZ768">
        <v>1.6468</v>
      </c>
      <c r="BA768">
        <v>14.686999999999999</v>
      </c>
      <c r="BB768">
        <v>450</v>
      </c>
      <c r="BC768">
        <v>30.64</v>
      </c>
      <c r="BD768">
        <v>0.42199999999999999</v>
      </c>
      <c r="BE768">
        <v>0</v>
      </c>
      <c r="BF768">
        <v>0</v>
      </c>
      <c r="BG768">
        <v>0</v>
      </c>
      <c r="BH768">
        <v>0</v>
      </c>
      <c r="BI768">
        <v>0</v>
      </c>
      <c r="BJ768">
        <v>0</v>
      </c>
      <c r="BK768">
        <v>0</v>
      </c>
      <c r="BL768">
        <v>0</v>
      </c>
      <c r="BM768">
        <v>0</v>
      </c>
      <c r="BN768">
        <v>0</v>
      </c>
      <c r="BO768">
        <v>0</v>
      </c>
      <c r="BQ768">
        <v>0</v>
      </c>
      <c r="BR768">
        <v>-1.8799999999999999E-3</v>
      </c>
      <c r="BS768">
        <v>-5</v>
      </c>
      <c r="BT768">
        <v>5.8799999999999998E-3</v>
      </c>
      <c r="BU768">
        <v>-4.5942999999999998E-2</v>
      </c>
      <c r="BV768">
        <v>0</v>
      </c>
      <c r="BW768" t="s">
        <v>155</v>
      </c>
      <c r="BX768">
        <v>0.79</v>
      </c>
    </row>
    <row r="769" spans="1:76" x14ac:dyDescent="0.25">
      <c r="A769" s="26">
        <v>43530</v>
      </c>
      <c r="B769" s="29">
        <v>0.714350300925926</v>
      </c>
      <c r="C769">
        <v>0.03</v>
      </c>
      <c r="D769">
        <v>5.0000000000000001E-3</v>
      </c>
      <c r="E769">
        <v>50</v>
      </c>
      <c r="F769">
        <v>4.9000000000000004</v>
      </c>
      <c r="G769">
        <v>1.5</v>
      </c>
      <c r="H769">
        <v>60.1</v>
      </c>
      <c r="J769">
        <v>19.3</v>
      </c>
      <c r="K769">
        <v>1</v>
      </c>
      <c r="L769">
        <v>0.03</v>
      </c>
      <c r="M769">
        <v>5.0000000000000001E-3</v>
      </c>
      <c r="N769">
        <v>4.9000000000000004</v>
      </c>
      <c r="O769">
        <v>1.5</v>
      </c>
      <c r="P769">
        <v>6.4</v>
      </c>
      <c r="Q769">
        <v>3.8702000000000001</v>
      </c>
      <c r="R769">
        <v>1.1848000000000001</v>
      </c>
      <c r="S769">
        <v>5.0999999999999996</v>
      </c>
      <c r="T769">
        <v>60.139499999999998</v>
      </c>
      <c r="W769">
        <v>0</v>
      </c>
      <c r="X769">
        <v>19.3</v>
      </c>
      <c r="Y769">
        <v>13.6</v>
      </c>
      <c r="Z769">
        <v>845</v>
      </c>
      <c r="AA769">
        <v>836</v>
      </c>
      <c r="AB769">
        <v>845</v>
      </c>
      <c r="AC769">
        <v>91</v>
      </c>
      <c r="AD769">
        <v>18.39</v>
      </c>
      <c r="AE769">
        <v>0.42</v>
      </c>
      <c r="AF769">
        <v>982</v>
      </c>
      <c r="AG769">
        <v>-4</v>
      </c>
      <c r="AH769">
        <v>35</v>
      </c>
      <c r="AI769">
        <v>34</v>
      </c>
      <c r="AJ769">
        <v>192</v>
      </c>
      <c r="AK769">
        <v>169</v>
      </c>
      <c r="AL769">
        <v>5.0999999999999996</v>
      </c>
      <c r="AM769">
        <v>174</v>
      </c>
      <c r="AN769" t="s">
        <v>155</v>
      </c>
      <c r="AO769">
        <v>2</v>
      </c>
      <c r="AP769" s="28">
        <v>0.92283564814814811</v>
      </c>
      <c r="AQ769">
        <v>47.158616000000002</v>
      </c>
      <c r="AR769">
        <v>-88.489682000000002</v>
      </c>
      <c r="AS769">
        <v>317</v>
      </c>
      <c r="AT769">
        <v>0</v>
      </c>
      <c r="AU769">
        <v>12</v>
      </c>
      <c r="AV769">
        <v>12</v>
      </c>
      <c r="AW769" t="s">
        <v>234</v>
      </c>
      <c r="AX769">
        <v>0.9</v>
      </c>
      <c r="AY769">
        <v>1.3532</v>
      </c>
      <c r="AZ769">
        <v>1.6532</v>
      </c>
      <c r="BA769">
        <v>14.686999999999999</v>
      </c>
      <c r="BB769">
        <v>450</v>
      </c>
      <c r="BC769">
        <v>30.64</v>
      </c>
      <c r="BD769">
        <v>0.42199999999999999</v>
      </c>
      <c r="BE769">
        <v>0</v>
      </c>
      <c r="BF769">
        <v>0</v>
      </c>
      <c r="BG769">
        <v>0</v>
      </c>
      <c r="BH769">
        <v>0</v>
      </c>
      <c r="BI769">
        <v>0</v>
      </c>
      <c r="BJ769">
        <v>0</v>
      </c>
      <c r="BK769">
        <v>0</v>
      </c>
      <c r="BL769">
        <v>0</v>
      </c>
      <c r="BM769">
        <v>0</v>
      </c>
      <c r="BN769">
        <v>0</v>
      </c>
      <c r="BO769">
        <v>0</v>
      </c>
      <c r="BQ769">
        <v>0</v>
      </c>
      <c r="BR769">
        <v>-1.1199999999999999E-3</v>
      </c>
      <c r="BS769">
        <v>-5</v>
      </c>
      <c r="BT769">
        <v>5.1200000000000004E-3</v>
      </c>
      <c r="BU769">
        <v>-2.7369999999999998E-2</v>
      </c>
      <c r="BV769">
        <v>0</v>
      </c>
      <c r="BW769" t="s">
        <v>155</v>
      </c>
      <c r="BX769">
        <v>0.79</v>
      </c>
    </row>
    <row r="770" spans="1:76" x14ac:dyDescent="0.25">
      <c r="A770" s="26">
        <v>43530</v>
      </c>
      <c r="B770" s="29">
        <v>0.71436187499999992</v>
      </c>
      <c r="C770">
        <v>0.03</v>
      </c>
      <c r="D770">
        <v>5.0000000000000001E-3</v>
      </c>
      <c r="E770">
        <v>50</v>
      </c>
      <c r="F770">
        <v>4.9000000000000004</v>
      </c>
      <c r="G770">
        <v>1.5</v>
      </c>
      <c r="H770">
        <v>56.1</v>
      </c>
      <c r="J770">
        <v>19.3</v>
      </c>
      <c r="K770">
        <v>1</v>
      </c>
      <c r="L770">
        <v>0.03</v>
      </c>
      <c r="M770">
        <v>5.0000000000000001E-3</v>
      </c>
      <c r="N770">
        <v>4.9000000000000004</v>
      </c>
      <c r="O770">
        <v>1.5</v>
      </c>
      <c r="P770">
        <v>6.4</v>
      </c>
      <c r="Q770">
        <v>3.8702000000000001</v>
      </c>
      <c r="R770">
        <v>1.1848000000000001</v>
      </c>
      <c r="S770">
        <v>5.0999999999999996</v>
      </c>
      <c r="T770">
        <v>56.1081</v>
      </c>
      <c r="W770">
        <v>0</v>
      </c>
      <c r="X770">
        <v>19.3</v>
      </c>
      <c r="Y770">
        <v>13.6</v>
      </c>
      <c r="Z770">
        <v>845</v>
      </c>
      <c r="AA770">
        <v>836</v>
      </c>
      <c r="AB770">
        <v>846</v>
      </c>
      <c r="AC770">
        <v>91</v>
      </c>
      <c r="AD770">
        <v>18.39</v>
      </c>
      <c r="AE770">
        <v>0.42</v>
      </c>
      <c r="AF770">
        <v>982</v>
      </c>
      <c r="AG770">
        <v>-4</v>
      </c>
      <c r="AH770">
        <v>35</v>
      </c>
      <c r="AI770">
        <v>34</v>
      </c>
      <c r="AJ770">
        <v>192</v>
      </c>
      <c r="AK770">
        <v>169</v>
      </c>
      <c r="AL770">
        <v>5.0999999999999996</v>
      </c>
      <c r="AM770">
        <v>174</v>
      </c>
      <c r="AN770" t="s">
        <v>155</v>
      </c>
      <c r="AO770">
        <v>2</v>
      </c>
      <c r="AP770" s="28">
        <v>0.92284722222222226</v>
      </c>
      <c r="AQ770">
        <v>47.158617</v>
      </c>
      <c r="AR770">
        <v>-88.489682000000002</v>
      </c>
      <c r="AS770">
        <v>317</v>
      </c>
      <c r="AT770">
        <v>0</v>
      </c>
      <c r="AU770">
        <v>12</v>
      </c>
      <c r="AV770">
        <v>11</v>
      </c>
      <c r="AW770" t="s">
        <v>232</v>
      </c>
      <c r="AX770">
        <v>0.94679999999999997</v>
      </c>
      <c r="AY770">
        <v>1.3468</v>
      </c>
      <c r="AZ770">
        <v>1.6936</v>
      </c>
      <c r="BA770">
        <v>14.686999999999999</v>
      </c>
      <c r="BB770">
        <v>450</v>
      </c>
      <c r="BC770">
        <v>30.64</v>
      </c>
      <c r="BD770">
        <v>0.42199999999999999</v>
      </c>
      <c r="BE770">
        <v>0</v>
      </c>
      <c r="BF770">
        <v>0</v>
      </c>
      <c r="BG770">
        <v>0</v>
      </c>
      <c r="BH770">
        <v>0</v>
      </c>
      <c r="BI770">
        <v>0</v>
      </c>
      <c r="BJ770">
        <v>0</v>
      </c>
      <c r="BK770">
        <v>0</v>
      </c>
      <c r="BL770">
        <v>0</v>
      </c>
      <c r="BM770">
        <v>0</v>
      </c>
      <c r="BN770">
        <v>0</v>
      </c>
      <c r="BO770">
        <v>0</v>
      </c>
      <c r="BQ770">
        <v>0</v>
      </c>
      <c r="BR770">
        <v>-1E-3</v>
      </c>
      <c r="BS770">
        <v>-5</v>
      </c>
      <c r="BT770">
        <v>5.8799999999999998E-3</v>
      </c>
      <c r="BU770">
        <v>-2.4438000000000001E-2</v>
      </c>
      <c r="BV770">
        <v>0</v>
      </c>
      <c r="BW770" t="s">
        <v>155</v>
      </c>
      <c r="BX770">
        <v>0.79</v>
      </c>
    </row>
    <row r="771" spans="1:76" x14ac:dyDescent="0.25">
      <c r="A771" s="26">
        <v>43530</v>
      </c>
      <c r="B771" s="29">
        <v>0.71437344907407407</v>
      </c>
      <c r="C771">
        <v>0.03</v>
      </c>
      <c r="D771">
        <v>5.0000000000000001E-3</v>
      </c>
      <c r="E771">
        <v>50</v>
      </c>
      <c r="F771">
        <v>4.8</v>
      </c>
      <c r="G771">
        <v>1.5</v>
      </c>
      <c r="H771">
        <v>54.2</v>
      </c>
      <c r="J771">
        <v>19.399999999999999</v>
      </c>
      <c r="K771">
        <v>1</v>
      </c>
      <c r="L771">
        <v>0.03</v>
      </c>
      <c r="M771">
        <v>5.0000000000000001E-3</v>
      </c>
      <c r="N771">
        <v>4.8188000000000004</v>
      </c>
      <c r="O771">
        <v>1.5</v>
      </c>
      <c r="P771">
        <v>6.3</v>
      </c>
      <c r="Q771">
        <v>3.8060999999999998</v>
      </c>
      <c r="R771">
        <v>1.1848000000000001</v>
      </c>
      <c r="S771">
        <v>5</v>
      </c>
      <c r="T771">
        <v>54.217100000000002</v>
      </c>
      <c r="W771">
        <v>0</v>
      </c>
      <c r="X771">
        <v>19.396599999999999</v>
      </c>
      <c r="Y771">
        <v>13.6</v>
      </c>
      <c r="Z771">
        <v>846</v>
      </c>
      <c r="AA771">
        <v>836</v>
      </c>
      <c r="AB771">
        <v>845</v>
      </c>
      <c r="AC771">
        <v>91</v>
      </c>
      <c r="AD771">
        <v>18.39</v>
      </c>
      <c r="AE771">
        <v>0.42</v>
      </c>
      <c r="AF771">
        <v>982</v>
      </c>
      <c r="AG771">
        <v>-4</v>
      </c>
      <c r="AH771">
        <v>35</v>
      </c>
      <c r="AI771">
        <v>34</v>
      </c>
      <c r="AJ771">
        <v>192</v>
      </c>
      <c r="AK771">
        <v>169</v>
      </c>
      <c r="AL771">
        <v>5.0999999999999996</v>
      </c>
      <c r="AM771">
        <v>174</v>
      </c>
      <c r="AN771" t="s">
        <v>155</v>
      </c>
      <c r="AO771">
        <v>2</v>
      </c>
      <c r="AP771" s="28">
        <v>0.9228587962962963</v>
      </c>
      <c r="AQ771">
        <v>47.158617</v>
      </c>
      <c r="AR771">
        <v>-88.489682000000002</v>
      </c>
      <c r="AS771">
        <v>316.89999999999998</v>
      </c>
      <c r="AT771">
        <v>0</v>
      </c>
      <c r="AU771">
        <v>12</v>
      </c>
      <c r="AV771">
        <v>11</v>
      </c>
      <c r="AW771" t="s">
        <v>232</v>
      </c>
      <c r="AX771">
        <v>1.0468</v>
      </c>
      <c r="AY771">
        <v>1.4468000000000001</v>
      </c>
      <c r="AZ771">
        <v>1.8468</v>
      </c>
      <c r="BA771">
        <v>14.686999999999999</v>
      </c>
      <c r="BB771">
        <v>450</v>
      </c>
      <c r="BC771">
        <v>30.64</v>
      </c>
      <c r="BD771">
        <v>0.42199999999999999</v>
      </c>
      <c r="BE771">
        <v>0</v>
      </c>
      <c r="BF771">
        <v>0</v>
      </c>
      <c r="BG771">
        <v>0</v>
      </c>
      <c r="BH771">
        <v>0</v>
      </c>
      <c r="BI771">
        <v>0</v>
      </c>
      <c r="BJ771">
        <v>0</v>
      </c>
      <c r="BK771">
        <v>0</v>
      </c>
      <c r="BL771">
        <v>0</v>
      </c>
      <c r="BM771">
        <v>0</v>
      </c>
      <c r="BN771">
        <v>0</v>
      </c>
      <c r="BO771">
        <v>0</v>
      </c>
      <c r="BQ771">
        <v>0</v>
      </c>
      <c r="BR771">
        <v>-2.7599999999999999E-3</v>
      </c>
      <c r="BS771">
        <v>-5</v>
      </c>
      <c r="BT771">
        <v>6.0000000000000001E-3</v>
      </c>
      <c r="BU771">
        <v>-6.7447999999999994E-2</v>
      </c>
      <c r="BV771">
        <v>0</v>
      </c>
      <c r="BW771" t="s">
        <v>155</v>
      </c>
      <c r="BX771">
        <v>0.79</v>
      </c>
    </row>
    <row r="772" spans="1:76" x14ac:dyDescent="0.25">
      <c r="A772" s="26">
        <v>43530</v>
      </c>
      <c r="B772" s="29">
        <v>0.71438502314814822</v>
      </c>
      <c r="C772">
        <v>0.03</v>
      </c>
      <c r="D772">
        <v>5.0000000000000001E-3</v>
      </c>
      <c r="E772">
        <v>50</v>
      </c>
      <c r="F772">
        <v>4.7</v>
      </c>
      <c r="G772">
        <v>1.5</v>
      </c>
      <c r="H772">
        <v>57.4</v>
      </c>
      <c r="J772">
        <v>19.399999999999999</v>
      </c>
      <c r="K772">
        <v>1</v>
      </c>
      <c r="L772">
        <v>0.03</v>
      </c>
      <c r="M772">
        <v>5.0000000000000001E-3</v>
      </c>
      <c r="N772">
        <v>4.7191999999999998</v>
      </c>
      <c r="O772">
        <v>1.5</v>
      </c>
      <c r="P772">
        <v>6.2</v>
      </c>
      <c r="Q772">
        <v>3.7273999999999998</v>
      </c>
      <c r="R772">
        <v>1.1848000000000001</v>
      </c>
      <c r="S772">
        <v>4.9000000000000004</v>
      </c>
      <c r="T772">
        <v>57.4313</v>
      </c>
      <c r="W772">
        <v>0</v>
      </c>
      <c r="X772">
        <v>19.399999999999999</v>
      </c>
      <c r="Y772">
        <v>13.6</v>
      </c>
      <c r="Z772">
        <v>845</v>
      </c>
      <c r="AA772">
        <v>835</v>
      </c>
      <c r="AB772">
        <v>844</v>
      </c>
      <c r="AC772">
        <v>91</v>
      </c>
      <c r="AD772">
        <v>18.39</v>
      </c>
      <c r="AE772">
        <v>0.42</v>
      </c>
      <c r="AF772">
        <v>982</v>
      </c>
      <c r="AG772">
        <v>-4</v>
      </c>
      <c r="AH772">
        <v>35</v>
      </c>
      <c r="AI772">
        <v>34</v>
      </c>
      <c r="AJ772">
        <v>192</v>
      </c>
      <c r="AK772">
        <v>169</v>
      </c>
      <c r="AL772">
        <v>5.0999999999999996</v>
      </c>
      <c r="AM772">
        <v>174.4</v>
      </c>
      <c r="AN772" t="s">
        <v>155</v>
      </c>
      <c r="AO772">
        <v>2</v>
      </c>
      <c r="AP772" s="28">
        <v>0.92287037037037034</v>
      </c>
      <c r="AQ772">
        <v>47.158617</v>
      </c>
      <c r="AR772">
        <v>-88.489682000000002</v>
      </c>
      <c r="AS772">
        <v>316.89999999999998</v>
      </c>
      <c r="AT772">
        <v>0</v>
      </c>
      <c r="AU772">
        <v>12</v>
      </c>
      <c r="AV772">
        <v>11</v>
      </c>
      <c r="AW772" t="s">
        <v>232</v>
      </c>
      <c r="AX772">
        <v>1.1468</v>
      </c>
      <c r="AY772">
        <v>1.5468</v>
      </c>
      <c r="AZ772">
        <v>1.9468000000000001</v>
      </c>
      <c r="BA772">
        <v>14.686999999999999</v>
      </c>
      <c r="BB772">
        <v>450</v>
      </c>
      <c r="BC772">
        <v>30.64</v>
      </c>
      <c r="BD772">
        <v>0.42199999999999999</v>
      </c>
      <c r="BE772">
        <v>0</v>
      </c>
      <c r="BF772">
        <v>0</v>
      </c>
      <c r="BG772">
        <v>0</v>
      </c>
      <c r="BH772">
        <v>0</v>
      </c>
      <c r="BI772">
        <v>0</v>
      </c>
      <c r="BJ772">
        <v>0</v>
      </c>
      <c r="BK772">
        <v>0</v>
      </c>
      <c r="BL772">
        <v>0</v>
      </c>
      <c r="BM772">
        <v>0</v>
      </c>
      <c r="BN772">
        <v>0</v>
      </c>
      <c r="BO772">
        <v>0</v>
      </c>
      <c r="BQ772">
        <v>0</v>
      </c>
      <c r="BR772">
        <v>-1.24E-3</v>
      </c>
      <c r="BS772">
        <v>-5</v>
      </c>
      <c r="BT772">
        <v>6.0000000000000001E-3</v>
      </c>
      <c r="BU772">
        <v>-3.0303E-2</v>
      </c>
      <c r="BV772">
        <v>0</v>
      </c>
      <c r="BW772" t="s">
        <v>155</v>
      </c>
      <c r="BX772">
        <v>0.79</v>
      </c>
    </row>
    <row r="773" spans="1:76" x14ac:dyDescent="0.25">
      <c r="A773" s="26">
        <v>43530</v>
      </c>
      <c r="B773" s="29">
        <v>0.71439659722222215</v>
      </c>
      <c r="C773">
        <v>0.03</v>
      </c>
      <c r="D773">
        <v>5.0000000000000001E-3</v>
      </c>
      <c r="E773">
        <v>50</v>
      </c>
      <c r="F773">
        <v>4.7</v>
      </c>
      <c r="G773">
        <v>1.5</v>
      </c>
      <c r="H773">
        <v>52.8</v>
      </c>
      <c r="J773">
        <v>19.399999999999999</v>
      </c>
      <c r="K773">
        <v>1</v>
      </c>
      <c r="L773">
        <v>0.03</v>
      </c>
      <c r="M773">
        <v>5.0000000000000001E-3</v>
      </c>
      <c r="N773">
        <v>4.7</v>
      </c>
      <c r="O773">
        <v>1.5</v>
      </c>
      <c r="P773">
        <v>6.2</v>
      </c>
      <c r="Q773">
        <v>3.7122000000000002</v>
      </c>
      <c r="R773">
        <v>1.1848000000000001</v>
      </c>
      <c r="S773">
        <v>4.9000000000000004</v>
      </c>
      <c r="T773">
        <v>52.796300000000002</v>
      </c>
      <c r="W773">
        <v>0</v>
      </c>
      <c r="X773">
        <v>19.399999999999999</v>
      </c>
      <c r="Y773">
        <v>13.5</v>
      </c>
      <c r="Z773">
        <v>845</v>
      </c>
      <c r="AA773">
        <v>836</v>
      </c>
      <c r="AB773">
        <v>844</v>
      </c>
      <c r="AC773">
        <v>91</v>
      </c>
      <c r="AD773">
        <v>18.39</v>
      </c>
      <c r="AE773">
        <v>0.42</v>
      </c>
      <c r="AF773">
        <v>982</v>
      </c>
      <c r="AG773">
        <v>-4</v>
      </c>
      <c r="AH773">
        <v>35</v>
      </c>
      <c r="AI773">
        <v>34</v>
      </c>
      <c r="AJ773">
        <v>192</v>
      </c>
      <c r="AK773">
        <v>169</v>
      </c>
      <c r="AL773">
        <v>5.0999999999999996</v>
      </c>
      <c r="AM773">
        <v>174.7</v>
      </c>
      <c r="AN773" t="s">
        <v>155</v>
      </c>
      <c r="AO773">
        <v>2</v>
      </c>
      <c r="AP773" s="28">
        <v>0.92288194444444438</v>
      </c>
      <c r="AQ773">
        <v>47.158617</v>
      </c>
      <c r="AR773">
        <v>-88.489681000000004</v>
      </c>
      <c r="AS773">
        <v>317</v>
      </c>
      <c r="AT773">
        <v>0</v>
      </c>
      <c r="AU773">
        <v>12</v>
      </c>
      <c r="AV773">
        <v>11</v>
      </c>
      <c r="AW773" t="s">
        <v>232</v>
      </c>
      <c r="AX773">
        <v>1.2</v>
      </c>
      <c r="AY773">
        <v>1.6468</v>
      </c>
      <c r="AZ773">
        <v>2.0468000000000002</v>
      </c>
      <c r="BA773">
        <v>14.686999999999999</v>
      </c>
      <c r="BB773">
        <v>450</v>
      </c>
      <c r="BC773">
        <v>30.64</v>
      </c>
      <c r="BD773">
        <v>0.42199999999999999</v>
      </c>
      <c r="BE773">
        <v>0</v>
      </c>
      <c r="BF773">
        <v>0</v>
      </c>
      <c r="BG773">
        <v>0</v>
      </c>
      <c r="BH773">
        <v>0</v>
      </c>
      <c r="BI773">
        <v>0</v>
      </c>
      <c r="BJ773">
        <v>0</v>
      </c>
      <c r="BK773">
        <v>0</v>
      </c>
      <c r="BL773">
        <v>0</v>
      </c>
      <c r="BM773">
        <v>0</v>
      </c>
      <c r="BN773">
        <v>0</v>
      </c>
      <c r="BO773">
        <v>0</v>
      </c>
      <c r="BQ773">
        <v>0</v>
      </c>
      <c r="BR773">
        <v>-1.879E-3</v>
      </c>
      <c r="BS773">
        <v>-5</v>
      </c>
      <c r="BT773">
        <v>6.0000000000000001E-3</v>
      </c>
      <c r="BU773">
        <v>-4.5920999999999997E-2</v>
      </c>
      <c r="BV773">
        <v>0</v>
      </c>
      <c r="BW773" t="s">
        <v>155</v>
      </c>
      <c r="BX773">
        <v>0.79</v>
      </c>
    </row>
    <row r="774" spans="1:76" x14ac:dyDescent="0.25">
      <c r="A774" s="26">
        <v>43530</v>
      </c>
      <c r="B774" s="29">
        <v>0.7144081712962963</v>
      </c>
      <c r="C774">
        <v>0.03</v>
      </c>
      <c r="D774">
        <v>5.0000000000000001E-3</v>
      </c>
      <c r="E774">
        <v>50</v>
      </c>
      <c r="F774">
        <v>4.7</v>
      </c>
      <c r="G774">
        <v>1.5</v>
      </c>
      <c r="H774">
        <v>56.4</v>
      </c>
      <c r="J774">
        <v>19.399999999999999</v>
      </c>
      <c r="K774">
        <v>1</v>
      </c>
      <c r="L774">
        <v>0.03</v>
      </c>
      <c r="M774">
        <v>5.0000000000000001E-3</v>
      </c>
      <c r="N774">
        <v>4.7</v>
      </c>
      <c r="O774">
        <v>1.5</v>
      </c>
      <c r="P774">
        <v>6.2</v>
      </c>
      <c r="Q774">
        <v>3.7122000000000002</v>
      </c>
      <c r="R774">
        <v>1.1848000000000001</v>
      </c>
      <c r="S774">
        <v>4.9000000000000004</v>
      </c>
      <c r="T774">
        <v>56.398299999999999</v>
      </c>
      <c r="W774">
        <v>0</v>
      </c>
      <c r="X774">
        <v>19.399999999999999</v>
      </c>
      <c r="Y774">
        <v>13.6</v>
      </c>
      <c r="Z774">
        <v>845</v>
      </c>
      <c r="AA774">
        <v>837</v>
      </c>
      <c r="AB774">
        <v>844</v>
      </c>
      <c r="AC774">
        <v>91</v>
      </c>
      <c r="AD774">
        <v>18.39</v>
      </c>
      <c r="AE774">
        <v>0.42</v>
      </c>
      <c r="AF774">
        <v>982</v>
      </c>
      <c r="AG774">
        <v>-4</v>
      </c>
      <c r="AH774">
        <v>35</v>
      </c>
      <c r="AI774">
        <v>34</v>
      </c>
      <c r="AJ774">
        <v>191.1</v>
      </c>
      <c r="AK774">
        <v>169</v>
      </c>
      <c r="AL774">
        <v>5.0999999999999996</v>
      </c>
      <c r="AM774">
        <v>174.9</v>
      </c>
      <c r="AN774" t="s">
        <v>155</v>
      </c>
      <c r="AO774">
        <v>2</v>
      </c>
      <c r="AP774" s="28">
        <v>0.92289351851851853</v>
      </c>
      <c r="AQ774">
        <v>47.158617</v>
      </c>
      <c r="AR774">
        <v>-88.489681000000004</v>
      </c>
      <c r="AS774">
        <v>316.89999999999998</v>
      </c>
      <c r="AT774">
        <v>0</v>
      </c>
      <c r="AU774">
        <v>12</v>
      </c>
      <c r="AV774">
        <v>12</v>
      </c>
      <c r="AW774" t="s">
        <v>234</v>
      </c>
      <c r="AX774">
        <v>1.0596000000000001</v>
      </c>
      <c r="AY774">
        <v>1.5127999999999999</v>
      </c>
      <c r="AZ774">
        <v>1.8660000000000001</v>
      </c>
      <c r="BA774">
        <v>14.686999999999999</v>
      </c>
      <c r="BB774">
        <v>450</v>
      </c>
      <c r="BC774">
        <v>30.64</v>
      </c>
      <c r="BD774">
        <v>0.42199999999999999</v>
      </c>
      <c r="BE774">
        <v>0</v>
      </c>
      <c r="BF774">
        <v>0</v>
      </c>
      <c r="BG774">
        <v>0</v>
      </c>
      <c r="BH774">
        <v>0</v>
      </c>
      <c r="BI774">
        <v>0</v>
      </c>
      <c r="BJ774">
        <v>0</v>
      </c>
      <c r="BK774">
        <v>0</v>
      </c>
      <c r="BL774">
        <v>0</v>
      </c>
      <c r="BM774">
        <v>0</v>
      </c>
      <c r="BN774">
        <v>0</v>
      </c>
      <c r="BO774">
        <v>0</v>
      </c>
      <c r="BQ774">
        <v>0</v>
      </c>
      <c r="BR774">
        <v>-2E-3</v>
      </c>
      <c r="BS774">
        <v>-5</v>
      </c>
      <c r="BT774">
        <v>5.1200000000000004E-3</v>
      </c>
      <c r="BU774">
        <v>-4.8875000000000002E-2</v>
      </c>
      <c r="BV774">
        <v>0</v>
      </c>
      <c r="BW774" t="s">
        <v>155</v>
      </c>
      <c r="BX774">
        <v>0.79</v>
      </c>
    </row>
    <row r="775" spans="1:76" x14ac:dyDescent="0.25">
      <c r="A775" s="26">
        <v>43530</v>
      </c>
      <c r="B775" s="29">
        <v>0.71441974537037034</v>
      </c>
      <c r="C775">
        <v>0.03</v>
      </c>
      <c r="D775">
        <v>5.0000000000000001E-3</v>
      </c>
      <c r="E775">
        <v>50</v>
      </c>
      <c r="F775">
        <v>4.7</v>
      </c>
      <c r="G775">
        <v>1.5</v>
      </c>
      <c r="H775">
        <v>55.5</v>
      </c>
      <c r="J775">
        <v>19.5</v>
      </c>
      <c r="K775">
        <v>1</v>
      </c>
      <c r="L775">
        <v>0.03</v>
      </c>
      <c r="M775">
        <v>5.0000000000000001E-3</v>
      </c>
      <c r="N775">
        <v>4.7</v>
      </c>
      <c r="O775">
        <v>1.5</v>
      </c>
      <c r="P775">
        <v>6.2</v>
      </c>
      <c r="Q775">
        <v>3.7122000000000002</v>
      </c>
      <c r="R775">
        <v>1.1848000000000001</v>
      </c>
      <c r="S775">
        <v>4.9000000000000004</v>
      </c>
      <c r="T775">
        <v>55.461500000000001</v>
      </c>
      <c r="W775">
        <v>0</v>
      </c>
      <c r="X775">
        <v>19.5</v>
      </c>
      <c r="Y775">
        <v>13.5</v>
      </c>
      <c r="Z775">
        <v>846</v>
      </c>
      <c r="AA775">
        <v>837</v>
      </c>
      <c r="AB775">
        <v>844</v>
      </c>
      <c r="AC775">
        <v>91</v>
      </c>
      <c r="AD775">
        <v>18.39</v>
      </c>
      <c r="AE775">
        <v>0.42</v>
      </c>
      <c r="AF775">
        <v>982</v>
      </c>
      <c r="AG775">
        <v>-4</v>
      </c>
      <c r="AH775">
        <v>35</v>
      </c>
      <c r="AI775">
        <v>34</v>
      </c>
      <c r="AJ775">
        <v>191</v>
      </c>
      <c r="AK775">
        <v>169</v>
      </c>
      <c r="AL775">
        <v>5</v>
      </c>
      <c r="AM775">
        <v>174.5</v>
      </c>
      <c r="AN775" t="s">
        <v>155</v>
      </c>
      <c r="AO775">
        <v>2</v>
      </c>
      <c r="AP775" s="28">
        <v>0.92290509259259268</v>
      </c>
      <c r="AQ775">
        <v>47.158617</v>
      </c>
      <c r="AR775">
        <v>-88.489681000000004</v>
      </c>
      <c r="AS775">
        <v>317</v>
      </c>
      <c r="AT775">
        <v>0</v>
      </c>
      <c r="AU775">
        <v>12</v>
      </c>
      <c r="AV775">
        <v>12</v>
      </c>
      <c r="AW775" t="s">
        <v>234</v>
      </c>
      <c r="AX775">
        <v>0.85319999999999996</v>
      </c>
      <c r="AY775">
        <v>1.3</v>
      </c>
      <c r="AZ775">
        <v>1.5531999999999999</v>
      </c>
      <c r="BA775">
        <v>14.686999999999999</v>
      </c>
      <c r="BB775">
        <v>450</v>
      </c>
      <c r="BC775">
        <v>30.64</v>
      </c>
      <c r="BD775">
        <v>0.42199999999999999</v>
      </c>
      <c r="BE775">
        <v>0</v>
      </c>
      <c r="BF775">
        <v>0</v>
      </c>
      <c r="BG775">
        <v>0</v>
      </c>
      <c r="BH775">
        <v>0</v>
      </c>
      <c r="BI775">
        <v>0</v>
      </c>
      <c r="BJ775">
        <v>0</v>
      </c>
      <c r="BK775">
        <v>0</v>
      </c>
      <c r="BL775">
        <v>0</v>
      </c>
      <c r="BM775">
        <v>0</v>
      </c>
      <c r="BN775">
        <v>0</v>
      </c>
      <c r="BO775">
        <v>0</v>
      </c>
      <c r="BQ775">
        <v>0</v>
      </c>
      <c r="BR775">
        <v>-2E-3</v>
      </c>
      <c r="BS775">
        <v>-5</v>
      </c>
      <c r="BT775">
        <v>5.8799999999999998E-3</v>
      </c>
      <c r="BU775">
        <v>-4.8875000000000002E-2</v>
      </c>
      <c r="BV775">
        <v>0</v>
      </c>
      <c r="BW775" t="s">
        <v>155</v>
      </c>
      <c r="BX775">
        <v>0.79</v>
      </c>
    </row>
    <row r="776" spans="1:76" x14ac:dyDescent="0.25">
      <c r="A776" s="26">
        <v>43530</v>
      </c>
      <c r="B776" s="29">
        <v>0.71443131944444449</v>
      </c>
      <c r="C776">
        <v>0.03</v>
      </c>
      <c r="D776">
        <v>5.0000000000000001E-3</v>
      </c>
      <c r="E776">
        <v>50</v>
      </c>
      <c r="F776">
        <v>4.7</v>
      </c>
      <c r="G776">
        <v>1.5</v>
      </c>
      <c r="H776">
        <v>52.1</v>
      </c>
      <c r="J776">
        <v>19.5</v>
      </c>
      <c r="K776">
        <v>1</v>
      </c>
      <c r="L776">
        <v>0.03</v>
      </c>
      <c r="M776">
        <v>5.0000000000000001E-3</v>
      </c>
      <c r="N776">
        <v>4.7</v>
      </c>
      <c r="O776">
        <v>1.5</v>
      </c>
      <c r="P776">
        <v>6.2</v>
      </c>
      <c r="Q776">
        <v>3.7147000000000001</v>
      </c>
      <c r="R776">
        <v>1.1855</v>
      </c>
      <c r="S776">
        <v>4.9000000000000004</v>
      </c>
      <c r="T776">
        <v>52.1</v>
      </c>
      <c r="W776">
        <v>0</v>
      </c>
      <c r="X776">
        <v>19.5</v>
      </c>
      <c r="Y776">
        <v>13.5</v>
      </c>
      <c r="Z776">
        <v>846</v>
      </c>
      <c r="AA776">
        <v>837</v>
      </c>
      <c r="AB776">
        <v>844</v>
      </c>
      <c r="AC776">
        <v>91.9</v>
      </c>
      <c r="AD776">
        <v>18.559999999999999</v>
      </c>
      <c r="AE776">
        <v>0.43</v>
      </c>
      <c r="AF776">
        <v>982</v>
      </c>
      <c r="AG776">
        <v>-4</v>
      </c>
      <c r="AH776">
        <v>35</v>
      </c>
      <c r="AI776">
        <v>34</v>
      </c>
      <c r="AJ776">
        <v>191</v>
      </c>
      <c r="AK776">
        <v>169</v>
      </c>
      <c r="AL776">
        <v>5</v>
      </c>
      <c r="AM776">
        <v>174.2</v>
      </c>
      <c r="AN776" t="s">
        <v>155</v>
      </c>
      <c r="AO776">
        <v>2</v>
      </c>
      <c r="AP776" s="28">
        <v>0.92291666666666661</v>
      </c>
      <c r="AQ776">
        <v>47.158617</v>
      </c>
      <c r="AR776">
        <v>-88.489680000000007</v>
      </c>
      <c r="AS776">
        <v>316.89999999999998</v>
      </c>
      <c r="AT776">
        <v>0</v>
      </c>
      <c r="AU776">
        <v>12</v>
      </c>
      <c r="AV776">
        <v>12</v>
      </c>
      <c r="AW776" t="s">
        <v>234</v>
      </c>
      <c r="AX776">
        <v>0.8</v>
      </c>
      <c r="AY776">
        <v>1.3</v>
      </c>
      <c r="AZ776">
        <v>1.5</v>
      </c>
      <c r="BA776">
        <v>14.686999999999999</v>
      </c>
      <c r="BB776">
        <v>450</v>
      </c>
      <c r="BC776">
        <v>30.64</v>
      </c>
      <c r="BD776">
        <v>0.42599999999999999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0</v>
      </c>
      <c r="BK776">
        <v>0</v>
      </c>
      <c r="BL776">
        <v>0</v>
      </c>
      <c r="BM776">
        <v>0</v>
      </c>
      <c r="BN776">
        <v>0</v>
      </c>
      <c r="BO776">
        <v>0</v>
      </c>
      <c r="BQ776">
        <v>0</v>
      </c>
      <c r="BR776">
        <v>-2.8800000000000002E-3</v>
      </c>
      <c r="BS776">
        <v>-5</v>
      </c>
      <c r="BT776">
        <v>6.8799999999999998E-3</v>
      </c>
      <c r="BU776">
        <v>-7.0379999999999998E-2</v>
      </c>
      <c r="BV776">
        <v>0</v>
      </c>
      <c r="BW776" t="s">
        <v>155</v>
      </c>
      <c r="BX776">
        <v>0.79</v>
      </c>
    </row>
    <row r="777" spans="1:76" x14ac:dyDescent="0.25">
      <c r="A777" s="26">
        <v>43530</v>
      </c>
      <c r="B777" s="29">
        <v>0.71444289351851842</v>
      </c>
      <c r="C777">
        <v>0.03</v>
      </c>
      <c r="D777">
        <v>5.0000000000000001E-3</v>
      </c>
      <c r="E777">
        <v>50</v>
      </c>
      <c r="F777">
        <v>4.7</v>
      </c>
      <c r="G777">
        <v>1.6</v>
      </c>
      <c r="H777">
        <v>55.6</v>
      </c>
      <c r="J777">
        <v>19.5</v>
      </c>
      <c r="K777">
        <v>1</v>
      </c>
      <c r="L777">
        <v>0.03</v>
      </c>
      <c r="M777">
        <v>5.0000000000000001E-3</v>
      </c>
      <c r="N777">
        <v>4.7</v>
      </c>
      <c r="O777">
        <v>1.6</v>
      </c>
      <c r="P777">
        <v>6.3</v>
      </c>
      <c r="Q777">
        <v>3.7126000000000001</v>
      </c>
      <c r="R777">
        <v>1.2638</v>
      </c>
      <c r="S777">
        <v>5</v>
      </c>
      <c r="T777">
        <v>55.630299999999998</v>
      </c>
      <c r="W777">
        <v>0</v>
      </c>
      <c r="X777">
        <v>19.5</v>
      </c>
      <c r="Y777">
        <v>13.6</v>
      </c>
      <c r="Z777">
        <v>846</v>
      </c>
      <c r="AA777">
        <v>836</v>
      </c>
      <c r="AB777">
        <v>845</v>
      </c>
      <c r="AC777">
        <v>91.1</v>
      </c>
      <c r="AD777">
        <v>18.41</v>
      </c>
      <c r="AE777">
        <v>0.42</v>
      </c>
      <c r="AF777">
        <v>982</v>
      </c>
      <c r="AG777">
        <v>-4</v>
      </c>
      <c r="AH777">
        <v>35</v>
      </c>
      <c r="AI777">
        <v>34</v>
      </c>
      <c r="AJ777">
        <v>191</v>
      </c>
      <c r="AK777">
        <v>169</v>
      </c>
      <c r="AL777">
        <v>5.0999999999999996</v>
      </c>
      <c r="AM777">
        <v>174</v>
      </c>
      <c r="AN777" t="s">
        <v>155</v>
      </c>
      <c r="AO777">
        <v>2</v>
      </c>
      <c r="AP777" s="28">
        <v>0.92292824074074076</v>
      </c>
      <c r="AQ777">
        <v>47.158617</v>
      </c>
      <c r="AR777">
        <v>-88.489680000000007</v>
      </c>
      <c r="AS777">
        <v>316.89999999999998</v>
      </c>
      <c r="AT777">
        <v>0</v>
      </c>
      <c r="AU777">
        <v>12</v>
      </c>
      <c r="AV777">
        <v>12</v>
      </c>
      <c r="AW777" t="s">
        <v>234</v>
      </c>
      <c r="AX777">
        <v>0.8</v>
      </c>
      <c r="AY777">
        <v>1.3</v>
      </c>
      <c r="AZ777">
        <v>1.5</v>
      </c>
      <c r="BA777">
        <v>14.686999999999999</v>
      </c>
      <c r="BB777">
        <v>450</v>
      </c>
      <c r="BC777">
        <v>30.64</v>
      </c>
      <c r="BD777">
        <v>0.42299999999999999</v>
      </c>
      <c r="BE777">
        <v>0</v>
      </c>
      <c r="BF777">
        <v>0</v>
      </c>
      <c r="BG777">
        <v>0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0</v>
      </c>
      <c r="BO777">
        <v>0</v>
      </c>
      <c r="BQ777">
        <v>0</v>
      </c>
      <c r="BR777">
        <v>-2.1199999999999999E-3</v>
      </c>
      <c r="BS777">
        <v>-5</v>
      </c>
      <c r="BT777">
        <v>6.1199999999999996E-3</v>
      </c>
      <c r="BU777">
        <v>-5.1808E-2</v>
      </c>
      <c r="BV777">
        <v>0</v>
      </c>
      <c r="BW777" t="s">
        <v>155</v>
      </c>
      <c r="BX777">
        <v>0.79</v>
      </c>
    </row>
    <row r="778" spans="1:76" x14ac:dyDescent="0.25">
      <c r="A778" s="26">
        <v>43530</v>
      </c>
      <c r="B778" s="29">
        <v>0.71445446759259257</v>
      </c>
      <c r="C778">
        <v>0.03</v>
      </c>
      <c r="D778">
        <v>5.0000000000000001E-3</v>
      </c>
      <c r="E778">
        <v>50</v>
      </c>
      <c r="F778">
        <v>4.5999999999999996</v>
      </c>
      <c r="G778">
        <v>1.6</v>
      </c>
      <c r="H778">
        <v>52.7</v>
      </c>
      <c r="J778">
        <v>19.5</v>
      </c>
      <c r="K778">
        <v>1</v>
      </c>
      <c r="L778">
        <v>0.03</v>
      </c>
      <c r="M778">
        <v>5.0000000000000001E-3</v>
      </c>
      <c r="N778">
        <v>4.5999999999999996</v>
      </c>
      <c r="O778">
        <v>1.6</v>
      </c>
      <c r="P778">
        <v>6.2</v>
      </c>
      <c r="Q778">
        <v>3.6356000000000002</v>
      </c>
      <c r="R778">
        <v>1.2645999999999999</v>
      </c>
      <c r="S778">
        <v>4.9000000000000004</v>
      </c>
      <c r="T778">
        <v>52.728000000000002</v>
      </c>
      <c r="W778">
        <v>0</v>
      </c>
      <c r="X778">
        <v>19.5</v>
      </c>
      <c r="Y778">
        <v>13.5</v>
      </c>
      <c r="Z778">
        <v>846</v>
      </c>
      <c r="AA778">
        <v>836</v>
      </c>
      <c r="AB778">
        <v>846</v>
      </c>
      <c r="AC778">
        <v>91.9</v>
      </c>
      <c r="AD778">
        <v>18.559999999999999</v>
      </c>
      <c r="AE778">
        <v>0.43</v>
      </c>
      <c r="AF778">
        <v>982</v>
      </c>
      <c r="AG778">
        <v>-4</v>
      </c>
      <c r="AH778">
        <v>35</v>
      </c>
      <c r="AI778">
        <v>34</v>
      </c>
      <c r="AJ778">
        <v>191</v>
      </c>
      <c r="AK778">
        <v>169</v>
      </c>
      <c r="AL778">
        <v>5.0999999999999996</v>
      </c>
      <c r="AM778">
        <v>174</v>
      </c>
      <c r="AN778" t="s">
        <v>155</v>
      </c>
      <c r="AO778">
        <v>2</v>
      </c>
      <c r="AP778" s="28">
        <v>0.9229398148148148</v>
      </c>
      <c r="AQ778">
        <v>47.158617</v>
      </c>
      <c r="AR778">
        <v>-88.489680000000007</v>
      </c>
      <c r="AS778">
        <v>316.89999999999998</v>
      </c>
      <c r="AT778">
        <v>0</v>
      </c>
      <c r="AU778">
        <v>12</v>
      </c>
      <c r="AV778">
        <v>12</v>
      </c>
      <c r="AW778" t="s">
        <v>234</v>
      </c>
      <c r="AX778">
        <v>0.8</v>
      </c>
      <c r="AY778">
        <v>1.3</v>
      </c>
      <c r="AZ778">
        <v>1.5</v>
      </c>
      <c r="BA778">
        <v>14.686999999999999</v>
      </c>
      <c r="BB778">
        <v>450</v>
      </c>
      <c r="BC778">
        <v>30.64</v>
      </c>
      <c r="BD778">
        <v>0.42599999999999999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0</v>
      </c>
      <c r="BO778">
        <v>0</v>
      </c>
      <c r="BQ778">
        <v>0</v>
      </c>
      <c r="BR778">
        <v>-1.1199999999999999E-3</v>
      </c>
      <c r="BS778">
        <v>-5</v>
      </c>
      <c r="BT778">
        <v>6.0000000000000001E-3</v>
      </c>
      <c r="BU778">
        <v>-2.7369999999999998E-2</v>
      </c>
      <c r="BV778">
        <v>0</v>
      </c>
      <c r="BW778" t="s">
        <v>155</v>
      </c>
      <c r="BX778">
        <v>0.79</v>
      </c>
    </row>
    <row r="779" spans="1:76" x14ac:dyDescent="0.25">
      <c r="A779" s="26">
        <v>43530</v>
      </c>
      <c r="B779" s="29">
        <v>0.71446604166666672</v>
      </c>
      <c r="C779">
        <v>0.03</v>
      </c>
      <c r="D779">
        <v>5.0000000000000001E-3</v>
      </c>
      <c r="E779">
        <v>50</v>
      </c>
      <c r="F779">
        <v>4.5999999999999996</v>
      </c>
      <c r="G779">
        <v>1.6</v>
      </c>
      <c r="H779">
        <v>51.4</v>
      </c>
      <c r="J779">
        <v>19.600000000000001</v>
      </c>
      <c r="K779">
        <v>1</v>
      </c>
      <c r="L779">
        <v>0.03</v>
      </c>
      <c r="M779">
        <v>5.0000000000000001E-3</v>
      </c>
      <c r="N779">
        <v>4.5999999999999996</v>
      </c>
      <c r="O779">
        <v>1.6</v>
      </c>
      <c r="P779">
        <v>6.2</v>
      </c>
      <c r="Q779">
        <v>3.6360000000000001</v>
      </c>
      <c r="R779">
        <v>1.2646999999999999</v>
      </c>
      <c r="S779">
        <v>4.9000000000000004</v>
      </c>
      <c r="T779">
        <v>51.370399999999997</v>
      </c>
      <c r="W779">
        <v>0</v>
      </c>
      <c r="X779">
        <v>19.600000000000001</v>
      </c>
      <c r="Y779">
        <v>13.6</v>
      </c>
      <c r="Z779">
        <v>846</v>
      </c>
      <c r="AA779">
        <v>836</v>
      </c>
      <c r="AB779">
        <v>845</v>
      </c>
      <c r="AC779">
        <v>92</v>
      </c>
      <c r="AD779">
        <v>18.59</v>
      </c>
      <c r="AE779">
        <v>0.43</v>
      </c>
      <c r="AF779">
        <v>982</v>
      </c>
      <c r="AG779">
        <v>-4</v>
      </c>
      <c r="AH779">
        <v>35</v>
      </c>
      <c r="AI779">
        <v>34</v>
      </c>
      <c r="AJ779">
        <v>191</v>
      </c>
      <c r="AK779">
        <v>169</v>
      </c>
      <c r="AL779">
        <v>5</v>
      </c>
      <c r="AM779">
        <v>174</v>
      </c>
      <c r="AN779" t="s">
        <v>155</v>
      </c>
      <c r="AO779">
        <v>2</v>
      </c>
      <c r="AP779" s="28">
        <v>0.92295138888888895</v>
      </c>
      <c r="AQ779">
        <v>47.158617</v>
      </c>
      <c r="AR779">
        <v>-88.489680000000007</v>
      </c>
      <c r="AS779">
        <v>316.8</v>
      </c>
      <c r="AT779">
        <v>0</v>
      </c>
      <c r="AU779">
        <v>12</v>
      </c>
      <c r="AV779">
        <v>12</v>
      </c>
      <c r="AW779" t="s">
        <v>234</v>
      </c>
      <c r="AX779">
        <v>0.8</v>
      </c>
      <c r="AY779">
        <v>1.3</v>
      </c>
      <c r="AZ779">
        <v>1.5</v>
      </c>
      <c r="BA779">
        <v>14.686999999999999</v>
      </c>
      <c r="BB779">
        <v>450</v>
      </c>
      <c r="BC779">
        <v>30.64</v>
      </c>
      <c r="BD779">
        <v>0.42699999999999999</v>
      </c>
      <c r="BE779">
        <v>0</v>
      </c>
      <c r="BF779">
        <v>0</v>
      </c>
      <c r="BG779">
        <v>0</v>
      </c>
      <c r="BH779">
        <v>0</v>
      </c>
      <c r="BI779">
        <v>0</v>
      </c>
      <c r="BJ779">
        <v>0</v>
      </c>
      <c r="BK779">
        <v>0</v>
      </c>
      <c r="BL779">
        <v>0</v>
      </c>
      <c r="BM779">
        <v>0</v>
      </c>
      <c r="BN779">
        <v>0</v>
      </c>
      <c r="BO779">
        <v>0</v>
      </c>
      <c r="BQ779">
        <v>0</v>
      </c>
      <c r="BR779">
        <v>-1.879E-3</v>
      </c>
      <c r="BS779">
        <v>-5</v>
      </c>
      <c r="BT779">
        <v>6.0000000000000001E-3</v>
      </c>
      <c r="BU779">
        <v>-4.5920999999999997E-2</v>
      </c>
      <c r="BV779">
        <v>0</v>
      </c>
      <c r="BW779" t="s">
        <v>155</v>
      </c>
      <c r="BX779">
        <v>0.79</v>
      </c>
    </row>
    <row r="780" spans="1:76" x14ac:dyDescent="0.25">
      <c r="A780" s="26">
        <v>43530</v>
      </c>
      <c r="B780" s="29">
        <v>0.71447761574074076</v>
      </c>
      <c r="C780">
        <v>0.03</v>
      </c>
      <c r="D780">
        <v>5.0000000000000001E-3</v>
      </c>
      <c r="E780">
        <v>50</v>
      </c>
      <c r="F780">
        <v>4.5999999999999996</v>
      </c>
      <c r="G780">
        <v>1.6</v>
      </c>
      <c r="H780">
        <v>51.8</v>
      </c>
      <c r="J780">
        <v>19.600000000000001</v>
      </c>
      <c r="K780">
        <v>1</v>
      </c>
      <c r="L780">
        <v>0.03</v>
      </c>
      <c r="M780">
        <v>5.0000000000000001E-3</v>
      </c>
      <c r="N780">
        <v>4.5999999999999996</v>
      </c>
      <c r="O780">
        <v>1.6</v>
      </c>
      <c r="P780">
        <v>6.2</v>
      </c>
      <c r="Q780">
        <v>3.6360000000000001</v>
      </c>
      <c r="R780">
        <v>1.2646999999999999</v>
      </c>
      <c r="S780">
        <v>4.9000000000000004</v>
      </c>
      <c r="T780">
        <v>51.7986</v>
      </c>
      <c r="W780">
        <v>0</v>
      </c>
      <c r="X780">
        <v>19.600000000000001</v>
      </c>
      <c r="Y780">
        <v>13.6</v>
      </c>
      <c r="Z780">
        <v>845</v>
      </c>
      <c r="AA780">
        <v>836</v>
      </c>
      <c r="AB780">
        <v>845</v>
      </c>
      <c r="AC780">
        <v>92</v>
      </c>
      <c r="AD780">
        <v>18.59</v>
      </c>
      <c r="AE780">
        <v>0.43</v>
      </c>
      <c r="AF780">
        <v>982</v>
      </c>
      <c r="AG780">
        <v>-4</v>
      </c>
      <c r="AH780">
        <v>34.12012</v>
      </c>
      <c r="AI780">
        <v>34</v>
      </c>
      <c r="AJ780">
        <v>191</v>
      </c>
      <c r="AK780">
        <v>169</v>
      </c>
      <c r="AL780">
        <v>5</v>
      </c>
      <c r="AM780">
        <v>174</v>
      </c>
      <c r="AN780" t="s">
        <v>155</v>
      </c>
      <c r="AO780">
        <v>2</v>
      </c>
      <c r="AP780" s="28">
        <v>0.92296296296296287</v>
      </c>
      <c r="AQ780">
        <v>47.158617</v>
      </c>
      <c r="AR780">
        <v>-88.489680000000007</v>
      </c>
      <c r="AS780">
        <v>316.8</v>
      </c>
      <c r="AT780">
        <v>0</v>
      </c>
      <c r="AU780">
        <v>12</v>
      </c>
      <c r="AV780">
        <v>12</v>
      </c>
      <c r="AW780" t="s">
        <v>234</v>
      </c>
      <c r="AX780">
        <v>0.8</v>
      </c>
      <c r="AY780">
        <v>1.3</v>
      </c>
      <c r="AZ780">
        <v>1.5</v>
      </c>
      <c r="BA780">
        <v>14.686999999999999</v>
      </c>
      <c r="BB780">
        <v>450</v>
      </c>
      <c r="BC780">
        <v>30.64</v>
      </c>
      <c r="BD780">
        <v>0.42699999999999999</v>
      </c>
      <c r="BE780">
        <v>0</v>
      </c>
      <c r="BF780">
        <v>0</v>
      </c>
      <c r="BG780">
        <v>0</v>
      </c>
      <c r="BH780">
        <v>0</v>
      </c>
      <c r="BI780">
        <v>0</v>
      </c>
      <c r="BJ780">
        <v>0</v>
      </c>
      <c r="BK780">
        <v>0</v>
      </c>
      <c r="BL780">
        <v>0</v>
      </c>
      <c r="BM780">
        <v>0</v>
      </c>
      <c r="BN780">
        <v>0</v>
      </c>
      <c r="BO780">
        <v>0</v>
      </c>
      <c r="BQ780">
        <v>0</v>
      </c>
      <c r="BR780">
        <v>-2E-3</v>
      </c>
      <c r="BS780">
        <v>-5</v>
      </c>
      <c r="BT780">
        <v>5.1200000000000004E-3</v>
      </c>
      <c r="BU780">
        <v>-4.8875000000000002E-2</v>
      </c>
      <c r="BV780">
        <v>0</v>
      </c>
      <c r="BW780" t="s">
        <v>155</v>
      </c>
      <c r="BX780">
        <v>0.79</v>
      </c>
    </row>
    <row r="781" spans="1:76" x14ac:dyDescent="0.25">
      <c r="A781" s="26">
        <v>43530</v>
      </c>
      <c r="B781" s="29">
        <v>0.7144891898148148</v>
      </c>
      <c r="C781">
        <v>0.03</v>
      </c>
      <c r="D781">
        <v>5.0000000000000001E-3</v>
      </c>
      <c r="E781">
        <v>50</v>
      </c>
      <c r="F781">
        <v>4.5999999999999996</v>
      </c>
      <c r="G781">
        <v>1.6</v>
      </c>
      <c r="H781">
        <v>48.4</v>
      </c>
      <c r="J781">
        <v>19.600000000000001</v>
      </c>
      <c r="K781">
        <v>1</v>
      </c>
      <c r="L781">
        <v>0.03</v>
      </c>
      <c r="M781">
        <v>5.0000000000000001E-3</v>
      </c>
      <c r="N781">
        <v>4.5999999999999996</v>
      </c>
      <c r="O781">
        <v>1.6</v>
      </c>
      <c r="P781">
        <v>6.2</v>
      </c>
      <c r="Q781">
        <v>3.6360000000000001</v>
      </c>
      <c r="R781">
        <v>1.2646999999999999</v>
      </c>
      <c r="S781">
        <v>4.9000000000000004</v>
      </c>
      <c r="T781">
        <v>48.435400000000001</v>
      </c>
      <c r="W781">
        <v>0</v>
      </c>
      <c r="X781">
        <v>19.600000000000001</v>
      </c>
      <c r="Y781">
        <v>13.5</v>
      </c>
      <c r="Z781">
        <v>846</v>
      </c>
      <c r="AA781">
        <v>836</v>
      </c>
      <c r="AB781">
        <v>845</v>
      </c>
      <c r="AC781">
        <v>92</v>
      </c>
      <c r="AD781">
        <v>18.59</v>
      </c>
      <c r="AE781">
        <v>0.43</v>
      </c>
      <c r="AF781">
        <v>982</v>
      </c>
      <c r="AG781">
        <v>-4</v>
      </c>
      <c r="AH781">
        <v>34</v>
      </c>
      <c r="AI781">
        <v>34</v>
      </c>
      <c r="AJ781">
        <v>191</v>
      </c>
      <c r="AK781">
        <v>169</v>
      </c>
      <c r="AL781">
        <v>5.0999999999999996</v>
      </c>
      <c r="AM781">
        <v>174</v>
      </c>
      <c r="AN781" t="s">
        <v>155</v>
      </c>
      <c r="AO781">
        <v>2</v>
      </c>
      <c r="AP781" s="28">
        <v>0.92297453703703702</v>
      </c>
      <c r="AQ781">
        <v>47.158617</v>
      </c>
      <c r="AR781">
        <v>-88.489680000000007</v>
      </c>
      <c r="AS781">
        <v>316.7</v>
      </c>
      <c r="AT781">
        <v>0</v>
      </c>
      <c r="AU781">
        <v>12</v>
      </c>
      <c r="AV781">
        <v>12</v>
      </c>
      <c r="AW781" t="s">
        <v>234</v>
      </c>
      <c r="AX781">
        <v>0.8</v>
      </c>
      <c r="AY781">
        <v>1.3</v>
      </c>
      <c r="AZ781">
        <v>1.5</v>
      </c>
      <c r="BA781">
        <v>14.686999999999999</v>
      </c>
      <c r="BB781">
        <v>450</v>
      </c>
      <c r="BC781">
        <v>30.64</v>
      </c>
      <c r="BD781">
        <v>0.42699999999999999</v>
      </c>
      <c r="BE781">
        <v>0</v>
      </c>
      <c r="BF781">
        <v>0</v>
      </c>
      <c r="BG781">
        <v>0</v>
      </c>
      <c r="BH781">
        <v>0</v>
      </c>
      <c r="BI781">
        <v>0</v>
      </c>
      <c r="BJ781">
        <v>0</v>
      </c>
      <c r="BK781">
        <v>0</v>
      </c>
      <c r="BL781">
        <v>0</v>
      </c>
      <c r="BM781">
        <v>0</v>
      </c>
      <c r="BN781">
        <v>0</v>
      </c>
      <c r="BO781">
        <v>0</v>
      </c>
      <c r="BQ781">
        <v>0</v>
      </c>
      <c r="BR781">
        <v>-1.1199999999999999E-3</v>
      </c>
      <c r="BS781">
        <v>-5</v>
      </c>
      <c r="BT781">
        <v>5.0000000000000001E-3</v>
      </c>
      <c r="BU781">
        <v>-2.7369999999999998E-2</v>
      </c>
      <c r="BV781">
        <v>0</v>
      </c>
      <c r="BW781" t="s">
        <v>155</v>
      </c>
      <c r="BX781">
        <v>0.79</v>
      </c>
    </row>
    <row r="782" spans="1:76" x14ac:dyDescent="0.25">
      <c r="A782" s="26">
        <v>43530</v>
      </c>
      <c r="B782" s="29">
        <v>0.71450076388888883</v>
      </c>
      <c r="C782">
        <v>0.03</v>
      </c>
      <c r="D782">
        <v>5.0000000000000001E-3</v>
      </c>
      <c r="E782">
        <v>50</v>
      </c>
      <c r="F782">
        <v>4.5999999999999996</v>
      </c>
      <c r="G782">
        <v>1.6</v>
      </c>
      <c r="H782">
        <v>52</v>
      </c>
      <c r="J782">
        <v>19.66</v>
      </c>
      <c r="K782">
        <v>1</v>
      </c>
      <c r="L782">
        <v>0.03</v>
      </c>
      <c r="M782">
        <v>5.0000000000000001E-3</v>
      </c>
      <c r="N782">
        <v>4.5999999999999996</v>
      </c>
      <c r="O782">
        <v>1.6</v>
      </c>
      <c r="P782">
        <v>6.2</v>
      </c>
      <c r="Q782">
        <v>3.6360000000000001</v>
      </c>
      <c r="R782">
        <v>1.2646999999999999</v>
      </c>
      <c r="S782">
        <v>4.9000000000000004</v>
      </c>
      <c r="T782">
        <v>52.012</v>
      </c>
      <c r="W782">
        <v>0</v>
      </c>
      <c r="X782">
        <v>19.658300000000001</v>
      </c>
      <c r="Y782">
        <v>13.5</v>
      </c>
      <c r="Z782">
        <v>846</v>
      </c>
      <c r="AA782">
        <v>836</v>
      </c>
      <c r="AB782">
        <v>844</v>
      </c>
      <c r="AC782">
        <v>92</v>
      </c>
      <c r="AD782">
        <v>18.59</v>
      </c>
      <c r="AE782">
        <v>0.43</v>
      </c>
      <c r="AF782">
        <v>982</v>
      </c>
      <c r="AG782">
        <v>-4</v>
      </c>
      <c r="AH782">
        <v>34</v>
      </c>
      <c r="AI782">
        <v>34</v>
      </c>
      <c r="AJ782">
        <v>191</v>
      </c>
      <c r="AK782">
        <v>169</v>
      </c>
      <c r="AL782">
        <v>5</v>
      </c>
      <c r="AM782">
        <v>174</v>
      </c>
      <c r="AN782" t="s">
        <v>155</v>
      </c>
      <c r="AO782">
        <v>2</v>
      </c>
      <c r="AP782" s="28">
        <v>0.92298611111111117</v>
      </c>
      <c r="AQ782">
        <v>47.158617</v>
      </c>
      <c r="AR782">
        <v>-88.489680000000007</v>
      </c>
      <c r="AS782">
        <v>316.60000000000002</v>
      </c>
      <c r="AT782">
        <v>0</v>
      </c>
      <c r="AU782">
        <v>12</v>
      </c>
      <c r="AV782">
        <v>12</v>
      </c>
      <c r="AW782" t="s">
        <v>234</v>
      </c>
      <c r="AX782">
        <v>0.8</v>
      </c>
      <c r="AY782">
        <v>1.3</v>
      </c>
      <c r="AZ782">
        <v>1.5</v>
      </c>
      <c r="BA782">
        <v>14.686999999999999</v>
      </c>
      <c r="BB782">
        <v>450</v>
      </c>
      <c r="BC782">
        <v>30.64</v>
      </c>
      <c r="BD782">
        <v>0.42699999999999999</v>
      </c>
      <c r="BE782">
        <v>0</v>
      </c>
      <c r="BF782">
        <v>0</v>
      </c>
      <c r="BG782">
        <v>0</v>
      </c>
      <c r="BH782">
        <v>0</v>
      </c>
      <c r="BI782">
        <v>0</v>
      </c>
      <c r="BJ782">
        <v>0</v>
      </c>
      <c r="BK782">
        <v>0</v>
      </c>
      <c r="BL782">
        <v>0</v>
      </c>
      <c r="BM782">
        <v>0</v>
      </c>
      <c r="BN782">
        <v>0</v>
      </c>
      <c r="BO782">
        <v>0</v>
      </c>
      <c r="BQ782">
        <v>0</v>
      </c>
      <c r="BR782">
        <v>-2.7599999999999999E-3</v>
      </c>
      <c r="BS782">
        <v>-5</v>
      </c>
      <c r="BT782">
        <v>5.8799999999999998E-3</v>
      </c>
      <c r="BU782">
        <v>-6.7447999999999994E-2</v>
      </c>
      <c r="BV782">
        <v>0</v>
      </c>
      <c r="BW782" t="s">
        <v>155</v>
      </c>
      <c r="BX782">
        <v>0.79</v>
      </c>
    </row>
    <row r="783" spans="1:76" x14ac:dyDescent="0.25">
      <c r="A783" s="26">
        <v>43530</v>
      </c>
      <c r="B783" s="29">
        <v>0.71451233796296298</v>
      </c>
      <c r="C783">
        <v>0.03</v>
      </c>
      <c r="D783">
        <v>5.0000000000000001E-3</v>
      </c>
      <c r="E783">
        <v>50</v>
      </c>
      <c r="F783">
        <v>4.5</v>
      </c>
      <c r="G783">
        <v>1.6</v>
      </c>
      <c r="H783">
        <v>48.4</v>
      </c>
      <c r="J783">
        <v>19.7</v>
      </c>
      <c r="K783">
        <v>1</v>
      </c>
      <c r="L783">
        <v>0.03</v>
      </c>
      <c r="M783">
        <v>5.0000000000000001E-3</v>
      </c>
      <c r="N783">
        <v>4.5</v>
      </c>
      <c r="O783">
        <v>1.6</v>
      </c>
      <c r="P783">
        <v>6.1</v>
      </c>
      <c r="Q783">
        <v>3.5569000000000002</v>
      </c>
      <c r="R783">
        <v>1.2646999999999999</v>
      </c>
      <c r="S783">
        <v>4.8</v>
      </c>
      <c r="T783">
        <v>48.445</v>
      </c>
      <c r="W783">
        <v>0</v>
      </c>
      <c r="X783">
        <v>19.7</v>
      </c>
      <c r="Y783">
        <v>13.3</v>
      </c>
      <c r="Z783">
        <v>847</v>
      </c>
      <c r="AA783">
        <v>837</v>
      </c>
      <c r="AB783">
        <v>845</v>
      </c>
      <c r="AC783">
        <v>92</v>
      </c>
      <c r="AD783">
        <v>18.59</v>
      </c>
      <c r="AE783">
        <v>0.43</v>
      </c>
      <c r="AF783">
        <v>982</v>
      </c>
      <c r="AG783">
        <v>-4</v>
      </c>
      <c r="AH783">
        <v>34</v>
      </c>
      <c r="AI783">
        <v>34</v>
      </c>
      <c r="AJ783">
        <v>191</v>
      </c>
      <c r="AK783">
        <v>169</v>
      </c>
      <c r="AL783">
        <v>5</v>
      </c>
      <c r="AM783">
        <v>174</v>
      </c>
      <c r="AN783" t="s">
        <v>155</v>
      </c>
      <c r="AO783">
        <v>2</v>
      </c>
      <c r="AP783" s="28">
        <v>0.92299768518518521</v>
      </c>
      <c r="AQ783">
        <v>47.158617</v>
      </c>
      <c r="AR783">
        <v>-88.489680000000007</v>
      </c>
      <c r="AS783">
        <v>316.39999999999998</v>
      </c>
      <c r="AT783">
        <v>0</v>
      </c>
      <c r="AU783">
        <v>12</v>
      </c>
      <c r="AV783">
        <v>12</v>
      </c>
      <c r="AW783" t="s">
        <v>234</v>
      </c>
      <c r="AX783">
        <v>0.8</v>
      </c>
      <c r="AY783">
        <v>1.3</v>
      </c>
      <c r="AZ783">
        <v>1.5</v>
      </c>
      <c r="BA783">
        <v>14.686999999999999</v>
      </c>
      <c r="BB783">
        <v>450</v>
      </c>
      <c r="BC783">
        <v>30.64</v>
      </c>
      <c r="BD783">
        <v>0.42699999999999999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0</v>
      </c>
      <c r="BK783">
        <v>0</v>
      </c>
      <c r="BL783">
        <v>0</v>
      </c>
      <c r="BM783">
        <v>0</v>
      </c>
      <c r="BN783">
        <v>0</v>
      </c>
      <c r="BO783">
        <v>0</v>
      </c>
      <c r="BQ783">
        <v>0</v>
      </c>
      <c r="BR783">
        <v>-3.0000000000000001E-3</v>
      </c>
      <c r="BS783">
        <v>-5</v>
      </c>
      <c r="BT783">
        <v>6.0000000000000001E-3</v>
      </c>
      <c r="BU783">
        <v>-7.3313000000000003E-2</v>
      </c>
      <c r="BV783">
        <v>0</v>
      </c>
      <c r="BW783" t="s">
        <v>155</v>
      </c>
      <c r="BX783">
        <v>0.79</v>
      </c>
    </row>
    <row r="784" spans="1:76" x14ac:dyDescent="0.25">
      <c r="A784" s="26">
        <v>43530</v>
      </c>
      <c r="B784" s="29">
        <v>0.71452391203703713</v>
      </c>
      <c r="C784">
        <v>0.03</v>
      </c>
      <c r="D784">
        <v>5.0000000000000001E-3</v>
      </c>
      <c r="E784">
        <v>50</v>
      </c>
      <c r="F784">
        <v>4.4000000000000004</v>
      </c>
      <c r="G784">
        <v>1.6</v>
      </c>
      <c r="H784">
        <v>49.8</v>
      </c>
      <c r="J784">
        <v>19.7</v>
      </c>
      <c r="K784">
        <v>1</v>
      </c>
      <c r="L784">
        <v>0.03</v>
      </c>
      <c r="M784">
        <v>5.0000000000000001E-3</v>
      </c>
      <c r="N784">
        <v>4.4000000000000004</v>
      </c>
      <c r="O784">
        <v>1.6</v>
      </c>
      <c r="P784">
        <v>6</v>
      </c>
      <c r="Q784">
        <v>3.4779</v>
      </c>
      <c r="R784">
        <v>1.2646999999999999</v>
      </c>
      <c r="S784">
        <v>4.7</v>
      </c>
      <c r="T784">
        <v>49.795099999999998</v>
      </c>
      <c r="W784">
        <v>0</v>
      </c>
      <c r="X784">
        <v>19.7</v>
      </c>
      <c r="Y784">
        <v>13.3</v>
      </c>
      <c r="Z784">
        <v>847</v>
      </c>
      <c r="AA784">
        <v>837</v>
      </c>
      <c r="AB784">
        <v>845</v>
      </c>
      <c r="AC784">
        <v>92</v>
      </c>
      <c r="AD784">
        <v>18.59</v>
      </c>
      <c r="AE784">
        <v>0.43</v>
      </c>
      <c r="AF784">
        <v>982</v>
      </c>
      <c r="AG784">
        <v>-4</v>
      </c>
      <c r="AH784">
        <v>34</v>
      </c>
      <c r="AI784">
        <v>34</v>
      </c>
      <c r="AJ784">
        <v>191</v>
      </c>
      <c r="AK784">
        <v>169</v>
      </c>
      <c r="AL784">
        <v>5</v>
      </c>
      <c r="AM784">
        <v>174</v>
      </c>
      <c r="AN784" t="s">
        <v>155</v>
      </c>
      <c r="AO784">
        <v>2</v>
      </c>
      <c r="AP784" s="28">
        <v>0.92300925925925925</v>
      </c>
      <c r="AQ784">
        <v>47.158617</v>
      </c>
      <c r="AR784">
        <v>-88.489680000000007</v>
      </c>
      <c r="AS784">
        <v>316.3</v>
      </c>
      <c r="AT784">
        <v>0</v>
      </c>
      <c r="AU784">
        <v>12</v>
      </c>
      <c r="AV784">
        <v>12</v>
      </c>
      <c r="AW784" t="s">
        <v>234</v>
      </c>
      <c r="AX784">
        <v>0.8</v>
      </c>
      <c r="AY784">
        <v>1.3</v>
      </c>
      <c r="AZ784">
        <v>1.5</v>
      </c>
      <c r="BA784">
        <v>14.686999999999999</v>
      </c>
      <c r="BB784">
        <v>450</v>
      </c>
      <c r="BC784">
        <v>30.64</v>
      </c>
      <c r="BD784">
        <v>0.42699999999999999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0</v>
      </c>
      <c r="BK784">
        <v>0</v>
      </c>
      <c r="BL784">
        <v>0</v>
      </c>
      <c r="BM784">
        <v>0</v>
      </c>
      <c r="BN784">
        <v>0</v>
      </c>
      <c r="BO784">
        <v>0</v>
      </c>
      <c r="BQ784">
        <v>0</v>
      </c>
      <c r="BR784">
        <v>-3.0000000000000001E-3</v>
      </c>
      <c r="BS784">
        <v>-5</v>
      </c>
      <c r="BT784">
        <v>6.0000000000000001E-3</v>
      </c>
      <c r="BU784">
        <v>-7.3313000000000003E-2</v>
      </c>
      <c r="BV784">
        <v>0</v>
      </c>
      <c r="BW784" t="s">
        <v>155</v>
      </c>
      <c r="BX784">
        <v>0.79</v>
      </c>
    </row>
    <row r="785" spans="1:76" x14ac:dyDescent="0.25">
      <c r="A785" s="26">
        <v>43530</v>
      </c>
      <c r="B785" s="29">
        <v>0.71453548611111106</v>
      </c>
      <c r="C785">
        <v>0.03</v>
      </c>
      <c r="D785">
        <v>5.0000000000000001E-3</v>
      </c>
      <c r="E785">
        <v>50</v>
      </c>
      <c r="F785">
        <v>4.4000000000000004</v>
      </c>
      <c r="G785">
        <v>1.6</v>
      </c>
      <c r="H785">
        <v>51.8</v>
      </c>
      <c r="J785">
        <v>19.7</v>
      </c>
      <c r="K785">
        <v>1</v>
      </c>
      <c r="L785">
        <v>0.03</v>
      </c>
      <c r="M785">
        <v>5.0000000000000001E-3</v>
      </c>
      <c r="N785">
        <v>4.4000000000000004</v>
      </c>
      <c r="O785">
        <v>1.6</v>
      </c>
      <c r="P785">
        <v>6</v>
      </c>
      <c r="Q785">
        <v>3.4779</v>
      </c>
      <c r="R785">
        <v>1.2646999999999999</v>
      </c>
      <c r="S785">
        <v>4.7</v>
      </c>
      <c r="T785">
        <v>51.7943</v>
      </c>
      <c r="W785">
        <v>0</v>
      </c>
      <c r="X785">
        <v>19.7</v>
      </c>
      <c r="Y785">
        <v>13.4</v>
      </c>
      <c r="Z785">
        <v>847</v>
      </c>
      <c r="AA785">
        <v>836</v>
      </c>
      <c r="AB785">
        <v>845</v>
      </c>
      <c r="AC785">
        <v>92</v>
      </c>
      <c r="AD785">
        <v>18.59</v>
      </c>
      <c r="AE785">
        <v>0.43</v>
      </c>
      <c r="AF785">
        <v>982</v>
      </c>
      <c r="AG785">
        <v>-4</v>
      </c>
      <c r="AH785">
        <v>34</v>
      </c>
      <c r="AI785">
        <v>34</v>
      </c>
      <c r="AJ785">
        <v>191</v>
      </c>
      <c r="AK785">
        <v>169</v>
      </c>
      <c r="AL785">
        <v>5</v>
      </c>
      <c r="AM785">
        <v>174</v>
      </c>
      <c r="AN785" t="s">
        <v>155</v>
      </c>
      <c r="AO785">
        <v>2</v>
      </c>
      <c r="AP785" s="28">
        <v>0.92302083333333329</v>
      </c>
      <c r="AQ785">
        <v>47.158617</v>
      </c>
      <c r="AR785">
        <v>-88.489680000000007</v>
      </c>
      <c r="AS785">
        <v>316.10000000000002</v>
      </c>
      <c r="AT785">
        <v>0</v>
      </c>
      <c r="AU785">
        <v>12</v>
      </c>
      <c r="AV785">
        <v>12</v>
      </c>
      <c r="AW785" t="s">
        <v>234</v>
      </c>
      <c r="AX785">
        <v>0.8</v>
      </c>
      <c r="AY785">
        <v>1.3</v>
      </c>
      <c r="AZ785">
        <v>1.5</v>
      </c>
      <c r="BA785">
        <v>14.686999999999999</v>
      </c>
      <c r="BB785">
        <v>450</v>
      </c>
      <c r="BC785">
        <v>30.64</v>
      </c>
      <c r="BD785">
        <v>0.42699999999999999</v>
      </c>
      <c r="BE785">
        <v>0</v>
      </c>
      <c r="BF785">
        <v>0</v>
      </c>
      <c r="BG785">
        <v>0</v>
      </c>
      <c r="BH785">
        <v>0</v>
      </c>
      <c r="BI785">
        <v>0</v>
      </c>
      <c r="BJ785">
        <v>0</v>
      </c>
      <c r="BK785">
        <v>0</v>
      </c>
      <c r="BL785">
        <v>0</v>
      </c>
      <c r="BM785">
        <v>0</v>
      </c>
      <c r="BN785">
        <v>0</v>
      </c>
      <c r="BO785">
        <v>0</v>
      </c>
      <c r="BQ785">
        <v>0</v>
      </c>
      <c r="BR785">
        <v>-3.0000000000000001E-3</v>
      </c>
      <c r="BS785">
        <v>-5</v>
      </c>
      <c r="BT785">
        <v>6.8799999999999998E-3</v>
      </c>
      <c r="BU785">
        <v>-7.3313000000000003E-2</v>
      </c>
      <c r="BV785">
        <v>0</v>
      </c>
      <c r="BW785" t="s">
        <v>155</v>
      </c>
      <c r="BX785">
        <v>0.79</v>
      </c>
    </row>
    <row r="786" spans="1:76" x14ac:dyDescent="0.25">
      <c r="A786" s="26">
        <v>43530</v>
      </c>
      <c r="B786" s="29">
        <v>0.71454706018518521</v>
      </c>
      <c r="C786">
        <v>0.03</v>
      </c>
      <c r="D786">
        <v>5.0000000000000001E-3</v>
      </c>
      <c r="E786">
        <v>50</v>
      </c>
      <c r="F786">
        <v>4.3</v>
      </c>
      <c r="G786">
        <v>1.6</v>
      </c>
      <c r="H786">
        <v>48.1</v>
      </c>
      <c r="J786">
        <v>19.7</v>
      </c>
      <c r="K786">
        <v>1</v>
      </c>
      <c r="L786">
        <v>0.03</v>
      </c>
      <c r="M786">
        <v>5.0000000000000001E-3</v>
      </c>
      <c r="N786">
        <v>4.3</v>
      </c>
      <c r="O786">
        <v>1.6</v>
      </c>
      <c r="P786">
        <v>5.9</v>
      </c>
      <c r="Q786">
        <v>3.3988</v>
      </c>
      <c r="R786">
        <v>1.2646999999999999</v>
      </c>
      <c r="S786">
        <v>4.7</v>
      </c>
      <c r="T786">
        <v>48.1</v>
      </c>
      <c r="W786">
        <v>0</v>
      </c>
      <c r="X786">
        <v>19.7</v>
      </c>
      <c r="Y786">
        <v>13.3</v>
      </c>
      <c r="Z786">
        <v>847</v>
      </c>
      <c r="AA786">
        <v>837</v>
      </c>
      <c r="AB786">
        <v>845</v>
      </c>
      <c r="AC786">
        <v>92</v>
      </c>
      <c r="AD786">
        <v>18.59</v>
      </c>
      <c r="AE786">
        <v>0.43</v>
      </c>
      <c r="AF786">
        <v>982</v>
      </c>
      <c r="AG786">
        <v>-4</v>
      </c>
      <c r="AH786">
        <v>34</v>
      </c>
      <c r="AI786">
        <v>34</v>
      </c>
      <c r="AJ786">
        <v>190.1</v>
      </c>
      <c r="AK786">
        <v>169</v>
      </c>
      <c r="AL786">
        <v>5</v>
      </c>
      <c r="AM786">
        <v>174</v>
      </c>
      <c r="AN786" t="s">
        <v>155</v>
      </c>
      <c r="AO786">
        <v>2</v>
      </c>
      <c r="AP786" s="28">
        <v>0.92303240740740744</v>
      </c>
      <c r="AQ786">
        <v>47.158617</v>
      </c>
      <c r="AR786">
        <v>-88.489680000000007</v>
      </c>
      <c r="AS786">
        <v>316</v>
      </c>
      <c r="AT786">
        <v>0</v>
      </c>
      <c r="AU786">
        <v>12</v>
      </c>
      <c r="AV786">
        <v>12</v>
      </c>
      <c r="AW786" t="s">
        <v>234</v>
      </c>
      <c r="AX786">
        <v>0.8</v>
      </c>
      <c r="AY786">
        <v>1.3</v>
      </c>
      <c r="AZ786">
        <v>1.5</v>
      </c>
      <c r="BA786">
        <v>14.686999999999999</v>
      </c>
      <c r="BB786">
        <v>450</v>
      </c>
      <c r="BC786">
        <v>30.64</v>
      </c>
      <c r="BD786">
        <v>0.42699999999999999</v>
      </c>
      <c r="BE786">
        <v>0</v>
      </c>
      <c r="BF786">
        <v>0</v>
      </c>
      <c r="BG786">
        <v>0</v>
      </c>
      <c r="BH786">
        <v>0</v>
      </c>
      <c r="BI786">
        <v>0</v>
      </c>
      <c r="BJ786">
        <v>0</v>
      </c>
      <c r="BK786">
        <v>0</v>
      </c>
      <c r="BL786">
        <v>0</v>
      </c>
      <c r="BM786">
        <v>0</v>
      </c>
      <c r="BN786">
        <v>0</v>
      </c>
      <c r="BO786">
        <v>0</v>
      </c>
      <c r="BQ786">
        <v>0</v>
      </c>
      <c r="BR786">
        <v>-3.8800000000000002E-3</v>
      </c>
      <c r="BS786">
        <v>-5</v>
      </c>
      <c r="BT786">
        <v>7.8799999999999999E-3</v>
      </c>
      <c r="BU786">
        <v>-9.4818E-2</v>
      </c>
      <c r="BV786">
        <v>0</v>
      </c>
      <c r="BW786" t="s">
        <v>155</v>
      </c>
      <c r="BX786">
        <v>0.79</v>
      </c>
    </row>
    <row r="787" spans="1:76" x14ac:dyDescent="0.25">
      <c r="A787" s="26">
        <v>43530</v>
      </c>
      <c r="B787" s="29">
        <v>0.71455863425925925</v>
      </c>
      <c r="C787">
        <v>0.03</v>
      </c>
      <c r="D787">
        <v>5.0000000000000001E-3</v>
      </c>
      <c r="E787">
        <v>50</v>
      </c>
      <c r="F787">
        <v>4.2</v>
      </c>
      <c r="G787">
        <v>1.6</v>
      </c>
      <c r="H787">
        <v>51.4</v>
      </c>
      <c r="J787">
        <v>19.7</v>
      </c>
      <c r="K787">
        <v>1</v>
      </c>
      <c r="L787">
        <v>0.03</v>
      </c>
      <c r="M787">
        <v>5.0000000000000001E-3</v>
      </c>
      <c r="N787">
        <v>4.2</v>
      </c>
      <c r="O787">
        <v>1.6</v>
      </c>
      <c r="P787">
        <v>5.8</v>
      </c>
      <c r="Q787">
        <v>3.3197999999999999</v>
      </c>
      <c r="R787">
        <v>1.2646999999999999</v>
      </c>
      <c r="S787">
        <v>4.5999999999999996</v>
      </c>
      <c r="T787">
        <v>51.390900000000002</v>
      </c>
      <c r="W787">
        <v>0</v>
      </c>
      <c r="X787">
        <v>19.7</v>
      </c>
      <c r="Y787">
        <v>13.4</v>
      </c>
      <c r="Z787">
        <v>847</v>
      </c>
      <c r="AA787">
        <v>837</v>
      </c>
      <c r="AB787">
        <v>845</v>
      </c>
      <c r="AC787">
        <v>92</v>
      </c>
      <c r="AD787">
        <v>18.59</v>
      </c>
      <c r="AE787">
        <v>0.43</v>
      </c>
      <c r="AF787">
        <v>982</v>
      </c>
      <c r="AG787">
        <v>-4</v>
      </c>
      <c r="AH787">
        <v>34</v>
      </c>
      <c r="AI787">
        <v>34</v>
      </c>
      <c r="AJ787">
        <v>190</v>
      </c>
      <c r="AK787">
        <v>169</v>
      </c>
      <c r="AL787">
        <v>5</v>
      </c>
      <c r="AM787">
        <v>174</v>
      </c>
      <c r="AN787" t="s">
        <v>155</v>
      </c>
      <c r="AO787">
        <v>2</v>
      </c>
      <c r="AP787" s="28">
        <v>0.92304398148148159</v>
      </c>
      <c r="AQ787">
        <v>47.158617</v>
      </c>
      <c r="AR787">
        <v>-88.489680000000007</v>
      </c>
      <c r="AS787">
        <v>315.89999999999998</v>
      </c>
      <c r="AT787">
        <v>0</v>
      </c>
      <c r="AU787">
        <v>12</v>
      </c>
      <c r="AV787">
        <v>12</v>
      </c>
      <c r="AW787" t="s">
        <v>234</v>
      </c>
      <c r="AX787">
        <v>0.8</v>
      </c>
      <c r="AY787">
        <v>1.3</v>
      </c>
      <c r="AZ787">
        <v>1.5</v>
      </c>
      <c r="BA787">
        <v>14.686999999999999</v>
      </c>
      <c r="BB787">
        <v>450</v>
      </c>
      <c r="BC787">
        <v>30.64</v>
      </c>
      <c r="BD787">
        <v>0.42699999999999999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0</v>
      </c>
      <c r="BK787">
        <v>0</v>
      </c>
      <c r="BL787">
        <v>0</v>
      </c>
      <c r="BM787">
        <v>0</v>
      </c>
      <c r="BN787">
        <v>0</v>
      </c>
      <c r="BO787">
        <v>0</v>
      </c>
      <c r="BQ787">
        <v>0</v>
      </c>
      <c r="BR787">
        <v>-3.1199999999999999E-3</v>
      </c>
      <c r="BS787">
        <v>-5</v>
      </c>
      <c r="BT787">
        <v>6.2399999999999999E-3</v>
      </c>
      <c r="BU787">
        <v>-7.6244999999999993E-2</v>
      </c>
      <c r="BV787">
        <v>0</v>
      </c>
      <c r="BW787" t="s">
        <v>155</v>
      </c>
      <c r="BX787">
        <v>0.79</v>
      </c>
    </row>
    <row r="788" spans="1:76" x14ac:dyDescent="0.25">
      <c r="A788" s="26">
        <v>43530</v>
      </c>
      <c r="B788" s="29">
        <v>0.7145702083333334</v>
      </c>
      <c r="C788">
        <v>0.03</v>
      </c>
      <c r="D788">
        <v>5.0000000000000001E-3</v>
      </c>
      <c r="E788">
        <v>50</v>
      </c>
      <c r="F788">
        <v>4.2</v>
      </c>
      <c r="G788">
        <v>1.5</v>
      </c>
      <c r="H788">
        <v>49.3</v>
      </c>
      <c r="J788">
        <v>19.8</v>
      </c>
      <c r="K788">
        <v>1</v>
      </c>
      <c r="L788">
        <v>0.03</v>
      </c>
      <c r="M788">
        <v>5.0000000000000001E-3</v>
      </c>
      <c r="N788">
        <v>4.2</v>
      </c>
      <c r="O788">
        <v>1.5183</v>
      </c>
      <c r="P788">
        <v>5.7</v>
      </c>
      <c r="Q788">
        <v>3.3197999999999999</v>
      </c>
      <c r="R788">
        <v>1.2000999999999999</v>
      </c>
      <c r="S788">
        <v>4.5</v>
      </c>
      <c r="T788">
        <v>49.318300000000001</v>
      </c>
      <c r="W788">
        <v>0</v>
      </c>
      <c r="X788">
        <v>19.8</v>
      </c>
      <c r="Y788">
        <v>13.4</v>
      </c>
      <c r="Z788">
        <v>847</v>
      </c>
      <c r="AA788">
        <v>837</v>
      </c>
      <c r="AB788">
        <v>845</v>
      </c>
      <c r="AC788">
        <v>92</v>
      </c>
      <c r="AD788">
        <v>18.59</v>
      </c>
      <c r="AE788">
        <v>0.43</v>
      </c>
      <c r="AF788">
        <v>982</v>
      </c>
      <c r="AG788">
        <v>-4</v>
      </c>
      <c r="AH788">
        <v>34</v>
      </c>
      <c r="AI788">
        <v>34</v>
      </c>
      <c r="AJ788">
        <v>190</v>
      </c>
      <c r="AK788">
        <v>169</v>
      </c>
      <c r="AL788">
        <v>5</v>
      </c>
      <c r="AM788">
        <v>174.2</v>
      </c>
      <c r="AN788" t="s">
        <v>155</v>
      </c>
      <c r="AO788">
        <v>2</v>
      </c>
      <c r="AP788" s="28">
        <v>0.92305555555555552</v>
      </c>
      <c r="AQ788">
        <v>47.158617</v>
      </c>
      <c r="AR788">
        <v>-88.489680000000007</v>
      </c>
      <c r="AS788">
        <v>315.8</v>
      </c>
      <c r="AT788">
        <v>0</v>
      </c>
      <c r="AU788">
        <v>12</v>
      </c>
      <c r="AV788">
        <v>12</v>
      </c>
      <c r="AW788" t="s">
        <v>234</v>
      </c>
      <c r="AX788">
        <v>0.8</v>
      </c>
      <c r="AY788">
        <v>1.3</v>
      </c>
      <c r="AZ788">
        <v>1.5</v>
      </c>
      <c r="BA788">
        <v>14.686999999999999</v>
      </c>
      <c r="BB788">
        <v>450</v>
      </c>
      <c r="BC788">
        <v>30.64</v>
      </c>
      <c r="BD788">
        <v>0.42699999999999999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0</v>
      </c>
      <c r="BM788">
        <v>0</v>
      </c>
      <c r="BN788">
        <v>0</v>
      </c>
      <c r="BO788">
        <v>0</v>
      </c>
      <c r="BQ788">
        <v>0</v>
      </c>
      <c r="BR788">
        <v>-3.8800000000000002E-3</v>
      </c>
      <c r="BS788">
        <v>-5</v>
      </c>
      <c r="BT788">
        <v>6.8799999999999998E-3</v>
      </c>
      <c r="BU788">
        <v>-9.4818E-2</v>
      </c>
      <c r="BV788">
        <v>0</v>
      </c>
      <c r="BW788" t="s">
        <v>155</v>
      </c>
      <c r="BX788">
        <v>0.79</v>
      </c>
    </row>
    <row r="789" spans="1:76" x14ac:dyDescent="0.25">
      <c r="A789" s="26">
        <v>43530</v>
      </c>
      <c r="B789" s="29">
        <v>0.71458178240740733</v>
      </c>
      <c r="C789">
        <v>0.03</v>
      </c>
      <c r="D789">
        <v>5.0000000000000001E-3</v>
      </c>
      <c r="E789">
        <v>50</v>
      </c>
      <c r="F789">
        <v>4.0999999999999996</v>
      </c>
      <c r="G789">
        <v>1.5</v>
      </c>
      <c r="H789">
        <v>48.4</v>
      </c>
      <c r="J789">
        <v>19.8</v>
      </c>
      <c r="K789">
        <v>1</v>
      </c>
      <c r="L789">
        <v>0.03</v>
      </c>
      <c r="M789">
        <v>5.0000000000000001E-3</v>
      </c>
      <c r="N789">
        <v>4.0999999999999996</v>
      </c>
      <c r="O789">
        <v>1.5</v>
      </c>
      <c r="P789">
        <v>5.6</v>
      </c>
      <c r="Q789">
        <v>3.2408000000000001</v>
      </c>
      <c r="R789">
        <v>1.1856</v>
      </c>
      <c r="S789">
        <v>4.4000000000000004</v>
      </c>
      <c r="T789">
        <v>48.395800000000001</v>
      </c>
      <c r="W789">
        <v>0</v>
      </c>
      <c r="X789">
        <v>19.8</v>
      </c>
      <c r="Y789">
        <v>13.3</v>
      </c>
      <c r="Z789">
        <v>847</v>
      </c>
      <c r="AA789">
        <v>837</v>
      </c>
      <c r="AB789">
        <v>845</v>
      </c>
      <c r="AC789">
        <v>92</v>
      </c>
      <c r="AD789">
        <v>18.59</v>
      </c>
      <c r="AE789">
        <v>0.43</v>
      </c>
      <c r="AF789">
        <v>982</v>
      </c>
      <c r="AG789">
        <v>-4</v>
      </c>
      <c r="AH789">
        <v>34</v>
      </c>
      <c r="AI789">
        <v>34</v>
      </c>
      <c r="AJ789">
        <v>190</v>
      </c>
      <c r="AK789">
        <v>169</v>
      </c>
      <c r="AL789">
        <v>5</v>
      </c>
      <c r="AM789">
        <v>174.6</v>
      </c>
      <c r="AN789" t="s">
        <v>155</v>
      </c>
      <c r="AO789">
        <v>2</v>
      </c>
      <c r="AP789" s="28">
        <v>0.92306712962962967</v>
      </c>
      <c r="AQ789">
        <v>47.158617</v>
      </c>
      <c r="AR789">
        <v>-88.489680000000007</v>
      </c>
      <c r="AS789">
        <v>315.7</v>
      </c>
      <c r="AT789">
        <v>0</v>
      </c>
      <c r="AU789">
        <v>12</v>
      </c>
      <c r="AV789">
        <v>12</v>
      </c>
      <c r="AW789" t="s">
        <v>234</v>
      </c>
      <c r="AX789">
        <v>0.8</v>
      </c>
      <c r="AY789">
        <v>1.3</v>
      </c>
      <c r="AZ789">
        <v>1.5</v>
      </c>
      <c r="BA789">
        <v>14.686999999999999</v>
      </c>
      <c r="BB789">
        <v>450</v>
      </c>
      <c r="BC789">
        <v>30.64</v>
      </c>
      <c r="BD789">
        <v>0.42699999999999999</v>
      </c>
      <c r="BE789">
        <v>0</v>
      </c>
      <c r="BF789">
        <v>0</v>
      </c>
      <c r="BG789">
        <v>0</v>
      </c>
      <c r="BH789">
        <v>0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0</v>
      </c>
      <c r="BQ789">
        <v>0</v>
      </c>
      <c r="BR789">
        <v>-3.1199999999999999E-3</v>
      </c>
      <c r="BS789">
        <v>-5</v>
      </c>
      <c r="BT789">
        <v>7.0000000000000001E-3</v>
      </c>
      <c r="BU789">
        <v>-7.6244999999999993E-2</v>
      </c>
      <c r="BV789">
        <v>0</v>
      </c>
      <c r="BW789" t="s">
        <v>155</v>
      </c>
      <c r="BX789">
        <v>0.79</v>
      </c>
    </row>
    <row r="790" spans="1:76" x14ac:dyDescent="0.25">
      <c r="A790" s="26">
        <v>43530</v>
      </c>
      <c r="B790" s="29">
        <v>0.71459335648148148</v>
      </c>
      <c r="C790">
        <v>0.03</v>
      </c>
      <c r="D790">
        <v>5.0000000000000001E-3</v>
      </c>
      <c r="E790">
        <v>50</v>
      </c>
      <c r="F790">
        <v>4</v>
      </c>
      <c r="G790">
        <v>1.4</v>
      </c>
      <c r="H790">
        <v>52.4</v>
      </c>
      <c r="J790">
        <v>19.8</v>
      </c>
      <c r="K790">
        <v>1</v>
      </c>
      <c r="L790">
        <v>0.03</v>
      </c>
      <c r="M790">
        <v>5.0000000000000001E-3</v>
      </c>
      <c r="N790">
        <v>4.0187999999999997</v>
      </c>
      <c r="O790">
        <v>1.4</v>
      </c>
      <c r="P790">
        <v>5.4</v>
      </c>
      <c r="Q790">
        <v>3.1766000000000001</v>
      </c>
      <c r="R790">
        <v>1.1066</v>
      </c>
      <c r="S790">
        <v>4.3</v>
      </c>
      <c r="T790">
        <v>52.4465</v>
      </c>
      <c r="W790">
        <v>0</v>
      </c>
      <c r="X790">
        <v>19.8</v>
      </c>
      <c r="Y790">
        <v>13.4</v>
      </c>
      <c r="Z790">
        <v>847</v>
      </c>
      <c r="AA790">
        <v>837</v>
      </c>
      <c r="AB790">
        <v>845</v>
      </c>
      <c r="AC790">
        <v>92</v>
      </c>
      <c r="AD790">
        <v>18.59</v>
      </c>
      <c r="AE790">
        <v>0.43</v>
      </c>
      <c r="AF790">
        <v>982</v>
      </c>
      <c r="AG790">
        <v>-4</v>
      </c>
      <c r="AH790">
        <v>34</v>
      </c>
      <c r="AI790">
        <v>34</v>
      </c>
      <c r="AJ790">
        <v>190</v>
      </c>
      <c r="AK790">
        <v>169</v>
      </c>
      <c r="AL790">
        <v>5</v>
      </c>
      <c r="AM790">
        <v>174.9</v>
      </c>
      <c r="AN790" t="s">
        <v>155</v>
      </c>
      <c r="AO790">
        <v>2</v>
      </c>
      <c r="AP790" s="28">
        <v>0.92307870370370371</v>
      </c>
      <c r="AQ790">
        <v>47.158617</v>
      </c>
      <c r="AR790">
        <v>-88.489680000000007</v>
      </c>
      <c r="AS790">
        <v>315.60000000000002</v>
      </c>
      <c r="AT790">
        <v>0</v>
      </c>
      <c r="AU790">
        <v>12</v>
      </c>
      <c r="AV790">
        <v>12</v>
      </c>
      <c r="AW790" t="s">
        <v>234</v>
      </c>
      <c r="AX790">
        <v>0.8</v>
      </c>
      <c r="AY790">
        <v>1.3</v>
      </c>
      <c r="AZ790">
        <v>1.5</v>
      </c>
      <c r="BA790">
        <v>14.686999999999999</v>
      </c>
      <c r="BB790">
        <v>450</v>
      </c>
      <c r="BC790">
        <v>30.64</v>
      </c>
      <c r="BD790">
        <v>0.42699999999999999</v>
      </c>
      <c r="BE790">
        <v>0</v>
      </c>
      <c r="BF790">
        <v>0</v>
      </c>
      <c r="BG790">
        <v>0</v>
      </c>
      <c r="BH790">
        <v>0</v>
      </c>
      <c r="BI790">
        <v>0</v>
      </c>
      <c r="BJ790">
        <v>0</v>
      </c>
      <c r="BK790">
        <v>0</v>
      </c>
      <c r="BL790">
        <v>0</v>
      </c>
      <c r="BM790">
        <v>0</v>
      </c>
      <c r="BN790">
        <v>0</v>
      </c>
      <c r="BO790">
        <v>0</v>
      </c>
      <c r="BQ790">
        <v>0</v>
      </c>
      <c r="BR790">
        <v>-2.1199999999999999E-3</v>
      </c>
      <c r="BS790">
        <v>-5</v>
      </c>
      <c r="BT790">
        <v>6.1199999999999996E-3</v>
      </c>
      <c r="BU790">
        <v>-5.1808E-2</v>
      </c>
      <c r="BV790">
        <v>0</v>
      </c>
      <c r="BW790" t="s">
        <v>155</v>
      </c>
      <c r="BX790">
        <v>0.79</v>
      </c>
    </row>
    <row r="791" spans="1:76" x14ac:dyDescent="0.25">
      <c r="A791" s="26">
        <v>43530</v>
      </c>
      <c r="B791" s="29">
        <v>0.71460493055555563</v>
      </c>
      <c r="C791">
        <v>2.5999999999999999E-2</v>
      </c>
      <c r="D791">
        <v>5.0000000000000001E-3</v>
      </c>
      <c r="E791">
        <v>50</v>
      </c>
      <c r="F791">
        <v>4</v>
      </c>
      <c r="G791">
        <v>1.4</v>
      </c>
      <c r="H791">
        <v>47.9</v>
      </c>
      <c r="J791">
        <v>19.8</v>
      </c>
      <c r="K791">
        <v>1</v>
      </c>
      <c r="L791">
        <v>2.64E-2</v>
      </c>
      <c r="M791">
        <v>5.0000000000000001E-3</v>
      </c>
      <c r="N791">
        <v>4</v>
      </c>
      <c r="O791">
        <v>1.4</v>
      </c>
      <c r="P791">
        <v>5.4</v>
      </c>
      <c r="Q791">
        <v>3.1617000000000002</v>
      </c>
      <c r="R791">
        <v>1.1066</v>
      </c>
      <c r="S791">
        <v>4.3</v>
      </c>
      <c r="T791">
        <v>47.863599999999998</v>
      </c>
      <c r="W791">
        <v>0</v>
      </c>
      <c r="X791">
        <v>19.8</v>
      </c>
      <c r="Y791">
        <v>13.4</v>
      </c>
      <c r="Z791">
        <v>847</v>
      </c>
      <c r="AA791">
        <v>837</v>
      </c>
      <c r="AB791">
        <v>845</v>
      </c>
      <c r="AC791">
        <v>92</v>
      </c>
      <c r="AD791">
        <v>18.59</v>
      </c>
      <c r="AE791">
        <v>0.43</v>
      </c>
      <c r="AF791">
        <v>982</v>
      </c>
      <c r="AG791">
        <v>-4</v>
      </c>
      <c r="AH791">
        <v>34</v>
      </c>
      <c r="AI791">
        <v>34</v>
      </c>
      <c r="AJ791">
        <v>190</v>
      </c>
      <c r="AK791">
        <v>169</v>
      </c>
      <c r="AL791">
        <v>5</v>
      </c>
      <c r="AM791">
        <v>174.7</v>
      </c>
      <c r="AN791" t="s">
        <v>155</v>
      </c>
      <c r="AO791">
        <v>2</v>
      </c>
      <c r="AP791" s="28">
        <v>0.92309027777777775</v>
      </c>
      <c r="AQ791">
        <v>47.158617</v>
      </c>
      <c r="AR791">
        <v>-88.489680000000007</v>
      </c>
      <c r="AS791">
        <v>315.5</v>
      </c>
      <c r="AT791">
        <v>0</v>
      </c>
      <c r="AU791">
        <v>12</v>
      </c>
      <c r="AV791">
        <v>12</v>
      </c>
      <c r="AW791" t="s">
        <v>234</v>
      </c>
      <c r="AX791">
        <v>0.8</v>
      </c>
      <c r="AY791">
        <v>1.3</v>
      </c>
      <c r="AZ791">
        <v>1.5</v>
      </c>
      <c r="BA791">
        <v>14.686999999999999</v>
      </c>
      <c r="BB791">
        <v>450</v>
      </c>
      <c r="BC791">
        <v>30.64</v>
      </c>
      <c r="BD791">
        <v>0.42699999999999999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0</v>
      </c>
      <c r="BK791">
        <v>0</v>
      </c>
      <c r="BL791">
        <v>0</v>
      </c>
      <c r="BM791">
        <v>0</v>
      </c>
      <c r="BN791">
        <v>0</v>
      </c>
      <c r="BO791">
        <v>0</v>
      </c>
      <c r="BQ791">
        <v>0</v>
      </c>
      <c r="BR791">
        <v>-2.8800000000000002E-3</v>
      </c>
      <c r="BS791">
        <v>-5</v>
      </c>
      <c r="BT791">
        <v>6.8799999999999998E-3</v>
      </c>
      <c r="BU791">
        <v>-7.0379999999999998E-2</v>
      </c>
      <c r="BV791">
        <v>0</v>
      </c>
      <c r="BW791" t="s">
        <v>155</v>
      </c>
      <c r="BX791">
        <v>0.79</v>
      </c>
    </row>
    <row r="792" spans="1:76" x14ac:dyDescent="0.25">
      <c r="A792" s="26">
        <v>43530</v>
      </c>
      <c r="B792" s="29">
        <v>0.71461650462962956</v>
      </c>
      <c r="C792">
        <v>2.1999999999999999E-2</v>
      </c>
      <c r="D792">
        <v>4.2700000000000002E-2</v>
      </c>
      <c r="E792">
        <v>427.27272699999997</v>
      </c>
      <c r="F792">
        <v>3.9</v>
      </c>
      <c r="G792">
        <v>1.4</v>
      </c>
      <c r="H792">
        <v>50.2</v>
      </c>
      <c r="J792">
        <v>19.75</v>
      </c>
      <c r="Y792">
        <v>13.4</v>
      </c>
      <c r="Z792">
        <v>847</v>
      </c>
      <c r="AA792">
        <v>837</v>
      </c>
      <c r="AB792">
        <v>845</v>
      </c>
      <c r="AF792">
        <v>982</v>
      </c>
      <c r="AG792">
        <v>-4</v>
      </c>
      <c r="AH792">
        <v>34</v>
      </c>
      <c r="AI792">
        <v>34</v>
      </c>
      <c r="AJ792">
        <v>190</v>
      </c>
      <c r="AK792">
        <v>169.9</v>
      </c>
      <c r="AL792">
        <v>5</v>
      </c>
      <c r="AM792">
        <v>174.4</v>
      </c>
      <c r="AN792" t="s">
        <v>155</v>
      </c>
      <c r="AO792">
        <v>2</v>
      </c>
      <c r="AP792" s="28">
        <v>0.92310185185185178</v>
      </c>
      <c r="AQ792">
        <v>47.158617</v>
      </c>
      <c r="AR792">
        <v>-88.489680000000007</v>
      </c>
      <c r="AS792">
        <v>315.39999999999998</v>
      </c>
      <c r="AT792">
        <v>0</v>
      </c>
      <c r="AU792">
        <v>12</v>
      </c>
      <c r="AV792">
        <v>12</v>
      </c>
      <c r="AW792" t="s">
        <v>234</v>
      </c>
      <c r="AX792">
        <v>0.8</v>
      </c>
      <c r="AY792">
        <v>1.3</v>
      </c>
      <c r="AZ792">
        <v>1.5</v>
      </c>
      <c r="BR792">
        <v>-3.0000000000000001E-3</v>
      </c>
      <c r="BS792">
        <v>-5</v>
      </c>
      <c r="BT792">
        <v>6.1199999999999996E-3</v>
      </c>
      <c r="BU792">
        <v>-7.3313000000000003E-2</v>
      </c>
      <c r="BV792">
        <v>0</v>
      </c>
      <c r="BW792" t="s">
        <v>155</v>
      </c>
    </row>
    <row r="793" spans="1:76" x14ac:dyDescent="0.25">
      <c r="A793" s="26">
        <v>43530</v>
      </c>
      <c r="B793" s="29">
        <v>0.71462807870370371</v>
      </c>
      <c r="C793">
        <v>0.03</v>
      </c>
      <c r="D793">
        <v>5.4800000000000001E-2</v>
      </c>
      <c r="E793">
        <v>548.38392099999999</v>
      </c>
      <c r="F793">
        <v>3.8</v>
      </c>
      <c r="G793">
        <v>1.2</v>
      </c>
      <c r="H793">
        <v>54.7</v>
      </c>
      <c r="J793">
        <v>19.8</v>
      </c>
      <c r="Y793">
        <v>13.4</v>
      </c>
      <c r="Z793">
        <v>847</v>
      </c>
      <c r="AA793">
        <v>836</v>
      </c>
      <c r="AB793">
        <v>845</v>
      </c>
      <c r="AF793">
        <v>982</v>
      </c>
      <c r="AG793">
        <v>-4</v>
      </c>
      <c r="AH793">
        <v>34</v>
      </c>
      <c r="AI793">
        <v>34</v>
      </c>
      <c r="AJ793">
        <v>190</v>
      </c>
      <c r="AK793">
        <v>170</v>
      </c>
      <c r="AL793">
        <v>5</v>
      </c>
      <c r="AM793">
        <v>174</v>
      </c>
      <c r="AN793" t="s">
        <v>155</v>
      </c>
      <c r="AO793">
        <v>2</v>
      </c>
      <c r="AP793" s="28">
        <v>0.92311342592592593</v>
      </c>
      <c r="AQ793">
        <v>47.158617</v>
      </c>
      <c r="AR793">
        <v>-88.489680000000007</v>
      </c>
      <c r="AS793">
        <v>315.3</v>
      </c>
      <c r="AT793">
        <v>0</v>
      </c>
      <c r="AU793">
        <v>12</v>
      </c>
      <c r="AV793">
        <v>12</v>
      </c>
      <c r="AW793" t="s">
        <v>234</v>
      </c>
      <c r="AX793">
        <v>0.8</v>
      </c>
      <c r="AY793">
        <v>1.3</v>
      </c>
      <c r="AZ793">
        <v>1.5</v>
      </c>
      <c r="BR793">
        <v>-2.1199999999999999E-3</v>
      </c>
      <c r="BS793">
        <v>-5</v>
      </c>
      <c r="BT793">
        <v>6.0000000000000001E-3</v>
      </c>
      <c r="BU793">
        <v>-5.1808E-2</v>
      </c>
      <c r="BV793">
        <v>0</v>
      </c>
      <c r="BW793" t="s">
        <v>155</v>
      </c>
    </row>
    <row r="794" spans="1:76" x14ac:dyDescent="0.25">
      <c r="A794" s="26">
        <v>43530</v>
      </c>
      <c r="B794" s="29">
        <v>0.71463965277777775</v>
      </c>
      <c r="C794">
        <v>3.9E-2</v>
      </c>
      <c r="D794">
        <v>7.3000000000000001E-3</v>
      </c>
      <c r="E794">
        <v>73.240815999999995</v>
      </c>
      <c r="F794">
        <v>3.9</v>
      </c>
      <c r="G794">
        <v>1.1000000000000001</v>
      </c>
      <c r="H794">
        <v>183.5</v>
      </c>
      <c r="J794">
        <v>19.7</v>
      </c>
      <c r="Y794">
        <v>13.4</v>
      </c>
      <c r="Z794">
        <v>847</v>
      </c>
      <c r="AA794">
        <v>837</v>
      </c>
      <c r="AB794">
        <v>845</v>
      </c>
      <c r="AF794">
        <v>982</v>
      </c>
      <c r="AG794">
        <v>-4</v>
      </c>
      <c r="AH794">
        <v>34</v>
      </c>
      <c r="AI794">
        <v>34</v>
      </c>
      <c r="AJ794">
        <v>190</v>
      </c>
      <c r="AK794">
        <v>169.1</v>
      </c>
      <c r="AL794">
        <v>4.9000000000000004</v>
      </c>
      <c r="AM794">
        <v>174</v>
      </c>
      <c r="AN794" t="s">
        <v>155</v>
      </c>
      <c r="AO794">
        <v>2</v>
      </c>
      <c r="AP794" s="28">
        <v>0.92312500000000008</v>
      </c>
      <c r="AQ794">
        <v>47.158617</v>
      </c>
      <c r="AR794">
        <v>-88.489680000000007</v>
      </c>
      <c r="AS794">
        <v>315.3</v>
      </c>
      <c r="AT794">
        <v>0</v>
      </c>
      <c r="AU794">
        <v>12</v>
      </c>
      <c r="AV794">
        <v>12</v>
      </c>
      <c r="AW794" t="s">
        <v>234</v>
      </c>
      <c r="AX794">
        <v>0.8</v>
      </c>
      <c r="AY794">
        <v>1.3</v>
      </c>
      <c r="AZ794">
        <v>1.5</v>
      </c>
      <c r="BR794">
        <v>-3.7599999999999999E-3</v>
      </c>
      <c r="BS794">
        <v>-5</v>
      </c>
      <c r="BT794">
        <v>6.8799999999999998E-3</v>
      </c>
      <c r="BU794">
        <v>-9.1884999999999994E-2</v>
      </c>
      <c r="BV794">
        <v>0</v>
      </c>
      <c r="BW794" t="s">
        <v>155</v>
      </c>
    </row>
    <row r="795" spans="1:76" x14ac:dyDescent="0.25">
      <c r="A795" s="26">
        <v>43530</v>
      </c>
      <c r="B795" s="29">
        <v>0.7146512268518519</v>
      </c>
      <c r="C795">
        <v>2.7E-2</v>
      </c>
      <c r="D795">
        <v>4.1000000000000003E-3</v>
      </c>
      <c r="E795">
        <v>40.587755000000001</v>
      </c>
      <c r="F795">
        <v>4.0999999999999996</v>
      </c>
      <c r="G795">
        <v>1.1000000000000001</v>
      </c>
      <c r="H795">
        <v>105.2</v>
      </c>
      <c r="J795">
        <v>19.7</v>
      </c>
      <c r="Y795">
        <v>13.5</v>
      </c>
      <c r="Z795">
        <v>854</v>
      </c>
      <c r="AA795">
        <v>846</v>
      </c>
      <c r="AB795">
        <v>849</v>
      </c>
      <c r="AF795">
        <v>982</v>
      </c>
      <c r="AG795">
        <v>-4</v>
      </c>
      <c r="AH795">
        <v>34</v>
      </c>
      <c r="AI795">
        <v>34</v>
      </c>
      <c r="AJ795">
        <v>190</v>
      </c>
      <c r="AK795">
        <v>169.9</v>
      </c>
      <c r="AL795">
        <v>5</v>
      </c>
      <c r="AM795">
        <v>174</v>
      </c>
      <c r="AN795" t="s">
        <v>155</v>
      </c>
      <c r="AO795">
        <v>2</v>
      </c>
      <c r="AP795" s="28">
        <v>0.92313657407407401</v>
      </c>
      <c r="AQ795">
        <v>47.158617</v>
      </c>
      <c r="AR795">
        <v>-88.489680000000007</v>
      </c>
      <c r="AS795">
        <v>315.3</v>
      </c>
      <c r="AT795">
        <v>0</v>
      </c>
      <c r="AU795">
        <v>12</v>
      </c>
      <c r="AV795">
        <v>12</v>
      </c>
      <c r="AW795" t="s">
        <v>234</v>
      </c>
      <c r="AX795">
        <v>0.8468</v>
      </c>
      <c r="AY795">
        <v>1.3468</v>
      </c>
      <c r="AZ795">
        <v>1.5468</v>
      </c>
      <c r="BR795">
        <v>-2.2420000000000001E-3</v>
      </c>
      <c r="BS795">
        <v>-5</v>
      </c>
      <c r="BT795">
        <v>6.1209999999999997E-3</v>
      </c>
      <c r="BU795">
        <v>-5.4782999999999998E-2</v>
      </c>
      <c r="BV795">
        <v>0</v>
      </c>
      <c r="BW795" t="s">
        <v>155</v>
      </c>
    </row>
    <row r="796" spans="1:76" x14ac:dyDescent="0.25">
      <c r="A796" s="26">
        <v>43530</v>
      </c>
      <c r="B796" s="29">
        <v>0.71466280092592582</v>
      </c>
      <c r="C796">
        <v>0.02</v>
      </c>
      <c r="D796">
        <v>4.0000000000000001E-3</v>
      </c>
      <c r="E796">
        <v>40</v>
      </c>
      <c r="F796">
        <v>4.0999999999999996</v>
      </c>
      <c r="G796">
        <v>1.1000000000000001</v>
      </c>
      <c r="H796">
        <v>62.8</v>
      </c>
      <c r="J796">
        <v>19.7</v>
      </c>
      <c r="Y796">
        <v>13.1</v>
      </c>
      <c r="Z796">
        <v>870</v>
      </c>
      <c r="AA796">
        <v>879</v>
      </c>
      <c r="AB796">
        <v>868</v>
      </c>
      <c r="AF796">
        <v>982</v>
      </c>
      <c r="AG796">
        <v>-4</v>
      </c>
      <c r="AH796">
        <v>34</v>
      </c>
      <c r="AI796">
        <v>34</v>
      </c>
      <c r="AJ796">
        <v>190</v>
      </c>
      <c r="AK796">
        <v>170</v>
      </c>
      <c r="AL796">
        <v>5</v>
      </c>
      <c r="AM796">
        <v>174</v>
      </c>
      <c r="AN796" t="s">
        <v>155</v>
      </c>
      <c r="AO796">
        <v>2</v>
      </c>
      <c r="AP796" s="28">
        <v>0.92314814814814816</v>
      </c>
      <c r="AQ796">
        <v>47.158617</v>
      </c>
      <c r="AR796">
        <v>-88.489680000000007</v>
      </c>
      <c r="AS796">
        <v>315.3</v>
      </c>
      <c r="AT796">
        <v>0</v>
      </c>
      <c r="AU796">
        <v>12</v>
      </c>
      <c r="AV796">
        <v>12</v>
      </c>
      <c r="AW796" t="s">
        <v>234</v>
      </c>
      <c r="AX796">
        <v>0.9</v>
      </c>
      <c r="AY796">
        <v>1.4</v>
      </c>
      <c r="AZ796">
        <v>1.6468</v>
      </c>
      <c r="BR796">
        <v>-1.1199999999999999E-3</v>
      </c>
      <c r="BS796">
        <v>-5</v>
      </c>
      <c r="BT796">
        <v>5.1200000000000004E-3</v>
      </c>
      <c r="BU796">
        <v>-2.7373000000000001E-2</v>
      </c>
      <c r="BV796">
        <v>0</v>
      </c>
      <c r="BW796" t="s">
        <v>155</v>
      </c>
    </row>
    <row r="797" spans="1:76" x14ac:dyDescent="0.25">
      <c r="A797" s="26">
        <v>43530</v>
      </c>
      <c r="B797" s="29">
        <v>0.71467437499999997</v>
      </c>
      <c r="C797">
        <v>0.02</v>
      </c>
      <c r="D797">
        <v>4.0000000000000001E-3</v>
      </c>
      <c r="E797">
        <v>40</v>
      </c>
      <c r="F797">
        <v>4.0999999999999996</v>
      </c>
      <c r="G797">
        <v>1.1000000000000001</v>
      </c>
      <c r="H797">
        <v>53.8</v>
      </c>
      <c r="J797">
        <v>19.7</v>
      </c>
      <c r="Y797">
        <v>13.4</v>
      </c>
      <c r="Z797">
        <v>876</v>
      </c>
      <c r="AA797">
        <v>893</v>
      </c>
      <c r="AB797">
        <v>878</v>
      </c>
      <c r="AF797">
        <v>982</v>
      </c>
      <c r="AG797">
        <v>-4</v>
      </c>
      <c r="AH797">
        <v>34</v>
      </c>
      <c r="AI797">
        <v>34</v>
      </c>
      <c r="AJ797">
        <v>190</v>
      </c>
      <c r="AK797">
        <v>170</v>
      </c>
      <c r="AL797">
        <v>5</v>
      </c>
      <c r="AM797">
        <v>174</v>
      </c>
      <c r="AN797" t="s">
        <v>155</v>
      </c>
      <c r="AO797">
        <v>2</v>
      </c>
      <c r="AP797" s="28">
        <v>0.9231597222222222</v>
      </c>
      <c r="AQ797">
        <v>47.158617</v>
      </c>
      <c r="AR797">
        <v>-88.489680000000007</v>
      </c>
      <c r="AS797">
        <v>315.39999999999998</v>
      </c>
      <c r="AT797">
        <v>0</v>
      </c>
      <c r="AU797">
        <v>12</v>
      </c>
      <c r="AV797">
        <v>12</v>
      </c>
      <c r="AW797" t="s">
        <v>234</v>
      </c>
      <c r="AX797">
        <v>0.85319999999999996</v>
      </c>
      <c r="AY797">
        <v>1.3532</v>
      </c>
      <c r="AZ797">
        <v>1.6064000000000001</v>
      </c>
      <c r="BR797">
        <v>-1.8799999999999999E-3</v>
      </c>
      <c r="BS797">
        <v>-5</v>
      </c>
      <c r="BT797">
        <v>5.8799999999999998E-3</v>
      </c>
      <c r="BU797">
        <v>-4.5942999999999998E-2</v>
      </c>
      <c r="BV797">
        <v>0</v>
      </c>
      <c r="BW797" t="s">
        <v>155</v>
      </c>
    </row>
    <row r="798" spans="1:76" x14ac:dyDescent="0.25">
      <c r="A798" s="26">
        <v>43530</v>
      </c>
      <c r="B798" s="29">
        <v>0.71468594907407412</v>
      </c>
      <c r="C798">
        <v>0.02</v>
      </c>
      <c r="D798">
        <v>3.5000000000000001E-3</v>
      </c>
      <c r="E798">
        <v>34.807046999999997</v>
      </c>
      <c r="F798">
        <v>4.0999999999999996</v>
      </c>
      <c r="G798">
        <v>1.1000000000000001</v>
      </c>
      <c r="H798">
        <v>52.8</v>
      </c>
      <c r="J798">
        <v>19.75</v>
      </c>
      <c r="Y798">
        <v>13.4</v>
      </c>
      <c r="Z798">
        <v>876</v>
      </c>
      <c r="AA798">
        <v>898</v>
      </c>
      <c r="AB798">
        <v>881</v>
      </c>
      <c r="AF798">
        <v>982</v>
      </c>
      <c r="AG798">
        <v>-4</v>
      </c>
      <c r="AH798">
        <v>34</v>
      </c>
      <c r="AI798">
        <v>34</v>
      </c>
      <c r="AJ798">
        <v>190</v>
      </c>
      <c r="AK798">
        <v>170</v>
      </c>
      <c r="AL798">
        <v>5</v>
      </c>
      <c r="AM798">
        <v>174</v>
      </c>
      <c r="AN798" t="s">
        <v>155</v>
      </c>
      <c r="AO798">
        <v>2</v>
      </c>
      <c r="AP798" s="28">
        <v>0.92317129629629635</v>
      </c>
      <c r="AQ798">
        <v>47.158617</v>
      </c>
      <c r="AR798">
        <v>-88.489680000000007</v>
      </c>
      <c r="AS798">
        <v>315.39999999999998</v>
      </c>
      <c r="AT798">
        <v>0</v>
      </c>
      <c r="AU798">
        <v>12</v>
      </c>
      <c r="AV798">
        <v>12</v>
      </c>
      <c r="AW798" t="s">
        <v>234</v>
      </c>
      <c r="AX798">
        <v>0.8</v>
      </c>
      <c r="AY798">
        <v>1.3</v>
      </c>
      <c r="AZ798">
        <v>1.5</v>
      </c>
      <c r="BR798">
        <v>-1.1199999999999999E-3</v>
      </c>
      <c r="BS798">
        <v>-5</v>
      </c>
      <c r="BT798">
        <v>5.1200000000000004E-3</v>
      </c>
      <c r="BU798">
        <v>-2.7369999999999998E-2</v>
      </c>
      <c r="BV798">
        <v>0</v>
      </c>
      <c r="BW798" t="s">
        <v>155</v>
      </c>
    </row>
    <row r="799" spans="1:76" x14ac:dyDescent="0.25">
      <c r="A799" s="26">
        <v>43530</v>
      </c>
      <c r="B799" s="29">
        <v>0.71469752314814816</v>
      </c>
      <c r="C799">
        <v>0.02</v>
      </c>
      <c r="D799">
        <v>3.0000000000000001E-3</v>
      </c>
      <c r="E799">
        <v>30</v>
      </c>
      <c r="F799">
        <v>4.0999999999999996</v>
      </c>
      <c r="G799">
        <v>1</v>
      </c>
      <c r="H799">
        <v>48.6</v>
      </c>
      <c r="J799">
        <v>19.8</v>
      </c>
      <c r="Y799">
        <v>13.4</v>
      </c>
      <c r="Z799">
        <v>877</v>
      </c>
      <c r="AA799">
        <v>900</v>
      </c>
      <c r="AB799">
        <v>882</v>
      </c>
      <c r="AF799">
        <v>982</v>
      </c>
      <c r="AG799">
        <v>-4</v>
      </c>
      <c r="AH799">
        <v>34</v>
      </c>
      <c r="AI799">
        <v>34</v>
      </c>
      <c r="AJ799">
        <v>190</v>
      </c>
      <c r="AK799">
        <v>170</v>
      </c>
      <c r="AL799">
        <v>5</v>
      </c>
      <c r="AM799">
        <v>174</v>
      </c>
      <c r="AN799" t="s">
        <v>155</v>
      </c>
      <c r="AO799">
        <v>2</v>
      </c>
      <c r="AP799" s="28">
        <v>0.92318287037037028</v>
      </c>
      <c r="AQ799">
        <v>47.158617</v>
      </c>
      <c r="AR799">
        <v>-88.489680000000007</v>
      </c>
      <c r="AS799">
        <v>315.5</v>
      </c>
      <c r="AT799">
        <v>0</v>
      </c>
      <c r="AU799">
        <v>12</v>
      </c>
      <c r="AV799">
        <v>12</v>
      </c>
      <c r="AW799" t="s">
        <v>234</v>
      </c>
      <c r="AX799">
        <v>0.8</v>
      </c>
      <c r="AY799">
        <v>1.3</v>
      </c>
      <c r="AZ799">
        <v>1.5</v>
      </c>
      <c r="BR799">
        <v>-2.7599999999999999E-3</v>
      </c>
      <c r="BS799">
        <v>-5</v>
      </c>
      <c r="BT799">
        <v>6.7600000000000004E-3</v>
      </c>
      <c r="BU799">
        <v>-6.7447999999999994E-2</v>
      </c>
      <c r="BV799">
        <v>0</v>
      </c>
      <c r="BW799" t="s">
        <v>155</v>
      </c>
    </row>
    <row r="800" spans="1:76" x14ac:dyDescent="0.25">
      <c r="A800" s="26">
        <v>43530</v>
      </c>
      <c r="B800" s="29">
        <v>0.7147090972222222</v>
      </c>
      <c r="C800">
        <v>0.02</v>
      </c>
      <c r="D800">
        <v>3.0000000000000001E-3</v>
      </c>
      <c r="E800">
        <v>30</v>
      </c>
      <c r="F800">
        <v>4</v>
      </c>
      <c r="G800">
        <v>1</v>
      </c>
      <c r="H800">
        <v>50.7</v>
      </c>
      <c r="J800">
        <v>19.8</v>
      </c>
      <c r="Y800">
        <v>13.6</v>
      </c>
      <c r="Z800">
        <v>877</v>
      </c>
      <c r="AA800">
        <v>900</v>
      </c>
      <c r="AB800">
        <v>882</v>
      </c>
      <c r="AF800">
        <v>982</v>
      </c>
      <c r="AG800">
        <v>-4</v>
      </c>
      <c r="AH800">
        <v>34</v>
      </c>
      <c r="AI800">
        <v>34</v>
      </c>
      <c r="AJ800">
        <v>190</v>
      </c>
      <c r="AK800">
        <v>170</v>
      </c>
      <c r="AL800">
        <v>5</v>
      </c>
      <c r="AM800">
        <v>174</v>
      </c>
      <c r="AN800" t="s">
        <v>155</v>
      </c>
      <c r="AO800">
        <v>2</v>
      </c>
      <c r="AP800" s="28">
        <v>0.92319444444444443</v>
      </c>
      <c r="AQ800">
        <v>47.158617</v>
      </c>
      <c r="AR800">
        <v>-88.489680000000007</v>
      </c>
      <c r="AS800">
        <v>315.39999999999998</v>
      </c>
      <c r="AT800">
        <v>0</v>
      </c>
      <c r="AU800">
        <v>12</v>
      </c>
      <c r="AV800">
        <v>12</v>
      </c>
      <c r="AW800" t="s">
        <v>234</v>
      </c>
      <c r="AX800">
        <v>0.84674700000000003</v>
      </c>
      <c r="AY800">
        <v>1.3467469999999999</v>
      </c>
      <c r="AZ800">
        <v>1.593493</v>
      </c>
      <c r="BR800">
        <v>-2.1210000000000001E-3</v>
      </c>
      <c r="BS800">
        <v>-5</v>
      </c>
      <c r="BT800">
        <v>6.1209999999999997E-3</v>
      </c>
      <c r="BU800">
        <v>-5.1829E-2</v>
      </c>
      <c r="BV800">
        <v>0</v>
      </c>
      <c r="BW800" t="s">
        <v>155</v>
      </c>
    </row>
    <row r="801" spans="1:75" x14ac:dyDescent="0.25">
      <c r="A801" s="26">
        <v>43530</v>
      </c>
      <c r="B801" s="29">
        <v>0.71472067129629624</v>
      </c>
      <c r="C801">
        <v>1.2999999999999999E-2</v>
      </c>
      <c r="D801">
        <v>3.0000000000000001E-3</v>
      </c>
      <c r="E801">
        <v>30</v>
      </c>
      <c r="F801">
        <v>3.9</v>
      </c>
      <c r="G801">
        <v>0.9</v>
      </c>
      <c r="H801">
        <v>47.2</v>
      </c>
      <c r="J801">
        <v>19.8</v>
      </c>
      <c r="Y801">
        <v>13.4</v>
      </c>
      <c r="Z801">
        <v>877</v>
      </c>
      <c r="AA801">
        <v>900</v>
      </c>
      <c r="AB801">
        <v>882</v>
      </c>
      <c r="AF801">
        <v>982</v>
      </c>
      <c r="AG801">
        <v>-4</v>
      </c>
      <c r="AH801">
        <v>34</v>
      </c>
      <c r="AI801">
        <v>34</v>
      </c>
      <c r="AJ801">
        <v>190</v>
      </c>
      <c r="AK801">
        <v>170</v>
      </c>
      <c r="AL801">
        <v>5.0999999999999996</v>
      </c>
      <c r="AM801">
        <v>174</v>
      </c>
      <c r="AN801" t="s">
        <v>155</v>
      </c>
      <c r="AO801">
        <v>2</v>
      </c>
      <c r="AP801" s="28">
        <v>0.92320601851851858</v>
      </c>
      <c r="AQ801">
        <v>47.158617</v>
      </c>
      <c r="AR801">
        <v>-88.489680000000007</v>
      </c>
      <c r="AS801">
        <v>315.5</v>
      </c>
      <c r="AT801">
        <v>0</v>
      </c>
      <c r="AU801">
        <v>12</v>
      </c>
      <c r="AV801">
        <v>12</v>
      </c>
      <c r="AW801" t="s">
        <v>234</v>
      </c>
      <c r="AX801">
        <v>0.85319999999999996</v>
      </c>
      <c r="AY801">
        <v>1.3532</v>
      </c>
      <c r="AZ801">
        <v>1.6064000000000001</v>
      </c>
      <c r="BR801">
        <v>-2E-3</v>
      </c>
      <c r="BS801">
        <v>-5</v>
      </c>
      <c r="BT801">
        <v>6.0000000000000001E-3</v>
      </c>
      <c r="BU801">
        <v>-4.8875000000000002E-2</v>
      </c>
      <c r="BV801">
        <v>0</v>
      </c>
      <c r="BW801" t="s">
        <v>155</v>
      </c>
    </row>
    <row r="802" spans="1:75" x14ac:dyDescent="0.25">
      <c r="A802" s="26">
        <v>43530</v>
      </c>
      <c r="B802" s="29">
        <v>0.71473224537037039</v>
      </c>
      <c r="C802">
        <v>0.01</v>
      </c>
      <c r="D802">
        <v>3.0000000000000001E-3</v>
      </c>
      <c r="E802">
        <v>30</v>
      </c>
      <c r="F802">
        <v>3.9</v>
      </c>
      <c r="G802">
        <v>0.9</v>
      </c>
      <c r="H802">
        <v>46.8</v>
      </c>
      <c r="J802">
        <v>19.8</v>
      </c>
      <c r="Y802">
        <v>13.1</v>
      </c>
      <c r="Z802">
        <v>880</v>
      </c>
      <c r="AA802">
        <v>900</v>
      </c>
      <c r="AB802">
        <v>882</v>
      </c>
      <c r="AF802">
        <v>982</v>
      </c>
      <c r="AG802">
        <v>-4</v>
      </c>
      <c r="AH802">
        <v>34</v>
      </c>
      <c r="AI802">
        <v>34</v>
      </c>
      <c r="AJ802">
        <v>190</v>
      </c>
      <c r="AK802">
        <v>170</v>
      </c>
      <c r="AL802">
        <v>5.0999999999999996</v>
      </c>
      <c r="AM802">
        <v>174.3</v>
      </c>
      <c r="AN802" t="s">
        <v>155</v>
      </c>
      <c r="AO802">
        <v>2</v>
      </c>
      <c r="AP802" s="28">
        <v>0.92321759259259262</v>
      </c>
      <c r="AQ802">
        <v>47.158617</v>
      </c>
      <c r="AR802">
        <v>-88.489680000000007</v>
      </c>
      <c r="AS802">
        <v>315.60000000000002</v>
      </c>
      <c r="AT802">
        <v>0</v>
      </c>
      <c r="AU802">
        <v>12</v>
      </c>
      <c r="AV802">
        <v>12</v>
      </c>
      <c r="AW802" t="s">
        <v>234</v>
      </c>
      <c r="AX802">
        <v>0.8</v>
      </c>
      <c r="AY802">
        <v>1.3</v>
      </c>
      <c r="AZ802">
        <v>1.5</v>
      </c>
      <c r="BR802">
        <v>-2E-3</v>
      </c>
      <c r="BS802">
        <v>-5</v>
      </c>
      <c r="BT802">
        <v>6.0000000000000001E-3</v>
      </c>
      <c r="BU802">
        <v>-4.8875000000000002E-2</v>
      </c>
      <c r="BV802">
        <v>0</v>
      </c>
      <c r="BW802" t="s">
        <v>155</v>
      </c>
    </row>
    <row r="803" spans="1:75" x14ac:dyDescent="0.25">
      <c r="A803" s="26">
        <v>43530</v>
      </c>
      <c r="B803" s="29">
        <v>0.71474381944444454</v>
      </c>
      <c r="C803">
        <v>0.01</v>
      </c>
      <c r="D803">
        <v>3.0000000000000001E-3</v>
      </c>
      <c r="E803">
        <v>30</v>
      </c>
      <c r="F803">
        <v>3.9</v>
      </c>
      <c r="G803">
        <v>0.9</v>
      </c>
      <c r="H803">
        <v>48.4</v>
      </c>
      <c r="J803">
        <v>19.8</v>
      </c>
      <c r="Y803">
        <v>13.1</v>
      </c>
      <c r="Z803">
        <v>879</v>
      </c>
      <c r="AA803">
        <v>901</v>
      </c>
      <c r="AB803">
        <v>883</v>
      </c>
      <c r="AF803">
        <v>982</v>
      </c>
      <c r="AG803">
        <v>-4</v>
      </c>
      <c r="AH803">
        <v>34</v>
      </c>
      <c r="AI803">
        <v>34</v>
      </c>
      <c r="AJ803">
        <v>190</v>
      </c>
      <c r="AK803">
        <v>170</v>
      </c>
      <c r="AL803">
        <v>5.0999999999999996</v>
      </c>
      <c r="AM803">
        <v>174.7</v>
      </c>
      <c r="AN803" t="s">
        <v>155</v>
      </c>
      <c r="AO803">
        <v>2</v>
      </c>
      <c r="AP803" s="28">
        <v>0.92322916666666666</v>
      </c>
      <c r="AQ803">
        <v>47.158617</v>
      </c>
      <c r="AR803">
        <v>-88.489680000000007</v>
      </c>
      <c r="AS803">
        <v>315.7</v>
      </c>
      <c r="AT803">
        <v>0</v>
      </c>
      <c r="AU803">
        <v>12</v>
      </c>
      <c r="AV803">
        <v>12</v>
      </c>
      <c r="AW803" t="s">
        <v>234</v>
      </c>
      <c r="AX803">
        <v>0.8</v>
      </c>
      <c r="AY803">
        <v>1.3</v>
      </c>
      <c r="AZ803">
        <v>1.5</v>
      </c>
      <c r="BR803">
        <v>-1.1199999999999999E-3</v>
      </c>
      <c r="BS803">
        <v>-5</v>
      </c>
      <c r="BT803">
        <v>5.1200000000000004E-3</v>
      </c>
      <c r="BU803">
        <v>-2.7369999999999998E-2</v>
      </c>
      <c r="BV803">
        <v>0</v>
      </c>
      <c r="BW803" t="s">
        <v>155</v>
      </c>
    </row>
    <row r="804" spans="1:75" x14ac:dyDescent="0.25">
      <c r="A804" s="26">
        <v>43530</v>
      </c>
      <c r="B804" s="29">
        <v>0.71475539351851847</v>
      </c>
      <c r="C804">
        <v>0.01</v>
      </c>
      <c r="D804">
        <v>3.0000000000000001E-3</v>
      </c>
      <c r="E804">
        <v>30</v>
      </c>
      <c r="F804">
        <v>3.9</v>
      </c>
      <c r="G804">
        <v>0.9</v>
      </c>
      <c r="H804">
        <v>45.1</v>
      </c>
      <c r="J804">
        <v>19.850000000000001</v>
      </c>
      <c r="Y804">
        <v>13.3</v>
      </c>
      <c r="Z804">
        <v>880</v>
      </c>
      <c r="AA804">
        <v>900</v>
      </c>
      <c r="AB804">
        <v>883</v>
      </c>
      <c r="AF804">
        <v>982</v>
      </c>
      <c r="AG804">
        <v>-4</v>
      </c>
      <c r="AH804">
        <v>34</v>
      </c>
      <c r="AI804">
        <v>34</v>
      </c>
      <c r="AJ804">
        <v>190</v>
      </c>
      <c r="AK804">
        <v>170</v>
      </c>
      <c r="AL804">
        <v>5.0999999999999996</v>
      </c>
      <c r="AM804">
        <v>175</v>
      </c>
      <c r="AN804" t="s">
        <v>155</v>
      </c>
      <c r="AO804">
        <v>2</v>
      </c>
      <c r="AP804" s="28">
        <v>0.9232407407407407</v>
      </c>
      <c r="AQ804">
        <v>47.158617</v>
      </c>
      <c r="AR804">
        <v>-88.489680000000007</v>
      </c>
      <c r="AS804">
        <v>315.60000000000002</v>
      </c>
      <c r="AT804">
        <v>0</v>
      </c>
      <c r="AU804">
        <v>12</v>
      </c>
      <c r="AV804">
        <v>12</v>
      </c>
      <c r="AW804" t="s">
        <v>234</v>
      </c>
      <c r="AX804">
        <v>0.8</v>
      </c>
      <c r="AY804">
        <v>1.3</v>
      </c>
      <c r="AZ804">
        <v>1.5</v>
      </c>
      <c r="BR804">
        <v>-1.8799999999999999E-3</v>
      </c>
      <c r="BS804">
        <v>-5</v>
      </c>
      <c r="BT804">
        <v>5.8799999999999998E-3</v>
      </c>
      <c r="BU804">
        <v>-4.5942999999999998E-2</v>
      </c>
      <c r="BV804">
        <v>0</v>
      </c>
      <c r="BW804" t="s">
        <v>155</v>
      </c>
    </row>
    <row r="805" spans="1:75" x14ac:dyDescent="0.25">
      <c r="A805" s="26">
        <v>43530</v>
      </c>
      <c r="B805" s="29">
        <v>0.71476696759259262</v>
      </c>
      <c r="C805">
        <v>0.01</v>
      </c>
      <c r="D805">
        <v>3.0000000000000001E-3</v>
      </c>
      <c r="E805">
        <v>30</v>
      </c>
      <c r="F805">
        <v>3.8</v>
      </c>
      <c r="G805">
        <v>0.9</v>
      </c>
      <c r="H805">
        <v>47.1</v>
      </c>
      <c r="J805">
        <v>19.899999999999999</v>
      </c>
      <c r="Y805">
        <v>13.5</v>
      </c>
      <c r="Z805">
        <v>878</v>
      </c>
      <c r="AA805">
        <v>900</v>
      </c>
      <c r="AB805">
        <v>882</v>
      </c>
      <c r="AF805">
        <v>982</v>
      </c>
      <c r="AG805">
        <v>-4</v>
      </c>
      <c r="AH805">
        <v>34</v>
      </c>
      <c r="AI805">
        <v>34</v>
      </c>
      <c r="AJ805">
        <v>190</v>
      </c>
      <c r="AK805">
        <v>170</v>
      </c>
      <c r="AL805">
        <v>5.0999999999999996</v>
      </c>
      <c r="AM805">
        <v>174.6</v>
      </c>
      <c r="AN805" t="s">
        <v>155</v>
      </c>
      <c r="AO805">
        <v>2</v>
      </c>
      <c r="AP805" s="28">
        <v>0.92325231481481485</v>
      </c>
      <c r="AQ805">
        <v>47.158617</v>
      </c>
      <c r="AR805">
        <v>-88.489680000000007</v>
      </c>
      <c r="AS805">
        <v>315.60000000000002</v>
      </c>
      <c r="AT805">
        <v>0</v>
      </c>
      <c r="AU805">
        <v>12</v>
      </c>
      <c r="AV805">
        <v>12</v>
      </c>
      <c r="AW805" t="s">
        <v>234</v>
      </c>
      <c r="AX805">
        <v>0.8</v>
      </c>
      <c r="AY805">
        <v>1.3</v>
      </c>
      <c r="AZ805">
        <v>1.5</v>
      </c>
      <c r="BR805">
        <v>-2.8800000000000002E-3</v>
      </c>
      <c r="BS805">
        <v>-5</v>
      </c>
      <c r="BT805">
        <v>6.0000000000000001E-3</v>
      </c>
      <c r="BU805">
        <v>-7.0379999999999998E-2</v>
      </c>
      <c r="BV805">
        <v>0</v>
      </c>
      <c r="BW805" t="s">
        <v>155</v>
      </c>
    </row>
    <row r="806" spans="1:75" x14ac:dyDescent="0.25">
      <c r="A806" s="26">
        <v>43530</v>
      </c>
      <c r="B806" s="29">
        <v>0.71477854166666666</v>
      </c>
      <c r="C806">
        <v>0.01</v>
      </c>
      <c r="D806">
        <v>3.0000000000000001E-3</v>
      </c>
      <c r="E806">
        <v>30</v>
      </c>
      <c r="F806">
        <v>3.8</v>
      </c>
      <c r="G806">
        <v>0.9</v>
      </c>
      <c r="H806">
        <v>45.2</v>
      </c>
      <c r="J806">
        <v>19.899999999999999</v>
      </c>
      <c r="Y806">
        <v>13.5</v>
      </c>
      <c r="Z806">
        <v>877</v>
      </c>
      <c r="AA806">
        <v>900</v>
      </c>
      <c r="AB806">
        <v>884</v>
      </c>
      <c r="AF806">
        <v>982</v>
      </c>
      <c r="AG806">
        <v>-4</v>
      </c>
      <c r="AH806">
        <v>34</v>
      </c>
      <c r="AI806">
        <v>34</v>
      </c>
      <c r="AJ806">
        <v>190</v>
      </c>
      <c r="AK806">
        <v>170</v>
      </c>
      <c r="AL806">
        <v>5</v>
      </c>
      <c r="AM806">
        <v>174.3</v>
      </c>
      <c r="AN806" t="s">
        <v>155</v>
      </c>
      <c r="AO806">
        <v>2</v>
      </c>
      <c r="AP806" s="28">
        <v>0.92326388888888899</v>
      </c>
      <c r="AQ806">
        <v>47.158617</v>
      </c>
      <c r="AR806">
        <v>-88.489681000000004</v>
      </c>
      <c r="AS806">
        <v>315.60000000000002</v>
      </c>
      <c r="AT806">
        <v>0</v>
      </c>
      <c r="AU806">
        <v>12</v>
      </c>
      <c r="AV806">
        <v>12</v>
      </c>
      <c r="AW806" t="s">
        <v>234</v>
      </c>
      <c r="AX806">
        <v>0.8</v>
      </c>
      <c r="AY806">
        <v>1.3</v>
      </c>
      <c r="AZ806">
        <v>1.5</v>
      </c>
      <c r="BR806">
        <v>-3.0000000000000001E-3</v>
      </c>
      <c r="BS806">
        <v>-5</v>
      </c>
      <c r="BT806">
        <v>6.0000000000000001E-3</v>
      </c>
      <c r="BU806">
        <v>-7.3313000000000003E-2</v>
      </c>
      <c r="BV806">
        <v>0</v>
      </c>
      <c r="BW806" t="s">
        <v>155</v>
      </c>
    </row>
    <row r="807" spans="1:75" x14ac:dyDescent="0.25">
      <c r="A807" s="26">
        <v>43530</v>
      </c>
      <c r="B807" s="29">
        <v>0.71479011574074081</v>
      </c>
      <c r="C807">
        <v>0.01</v>
      </c>
      <c r="D807">
        <v>3.0000000000000001E-3</v>
      </c>
      <c r="E807">
        <v>30</v>
      </c>
      <c r="F807">
        <v>3.7</v>
      </c>
      <c r="G807">
        <v>0.9</v>
      </c>
      <c r="H807">
        <v>44.1</v>
      </c>
      <c r="J807">
        <v>19.899999999999999</v>
      </c>
      <c r="Y807">
        <v>13.4</v>
      </c>
      <c r="Z807">
        <v>878</v>
      </c>
      <c r="AA807">
        <v>900</v>
      </c>
      <c r="AB807">
        <v>884</v>
      </c>
      <c r="AF807">
        <v>982</v>
      </c>
      <c r="AG807">
        <v>-4</v>
      </c>
      <c r="AH807">
        <v>34</v>
      </c>
      <c r="AI807">
        <v>34</v>
      </c>
      <c r="AJ807">
        <v>190</v>
      </c>
      <c r="AK807">
        <v>170</v>
      </c>
      <c r="AL807">
        <v>5</v>
      </c>
      <c r="AM807">
        <v>174.2</v>
      </c>
      <c r="AN807" t="s">
        <v>155</v>
      </c>
      <c r="AO807">
        <v>2</v>
      </c>
      <c r="AP807" s="28">
        <v>0.92327546296296292</v>
      </c>
      <c r="AQ807">
        <v>47.158617</v>
      </c>
      <c r="AR807">
        <v>-88.489681000000004</v>
      </c>
      <c r="AS807">
        <v>315.60000000000002</v>
      </c>
      <c r="AT807">
        <v>0</v>
      </c>
      <c r="AU807">
        <v>12</v>
      </c>
      <c r="AV807">
        <v>12</v>
      </c>
      <c r="AW807" t="s">
        <v>234</v>
      </c>
      <c r="AX807">
        <v>0.8</v>
      </c>
      <c r="AY807">
        <v>1.3</v>
      </c>
      <c r="AZ807">
        <v>1.5</v>
      </c>
      <c r="BR807">
        <v>-2.1199999999999999E-3</v>
      </c>
      <c r="BS807">
        <v>-5</v>
      </c>
      <c r="BT807">
        <v>6.0000000000000001E-3</v>
      </c>
      <c r="BU807">
        <v>-5.1808E-2</v>
      </c>
      <c r="BV807">
        <v>0</v>
      </c>
      <c r="BW807" t="s">
        <v>155</v>
      </c>
    </row>
    <row r="808" spans="1:75" x14ac:dyDescent="0.25">
      <c r="A808" s="26">
        <v>43530</v>
      </c>
      <c r="B808" s="29">
        <v>0.71480168981481473</v>
      </c>
      <c r="C808">
        <v>0.01</v>
      </c>
      <c r="D808">
        <v>3.0000000000000001E-3</v>
      </c>
      <c r="E808">
        <v>30</v>
      </c>
      <c r="F808">
        <v>3.6</v>
      </c>
      <c r="G808">
        <v>0.9</v>
      </c>
      <c r="H808">
        <v>47.1</v>
      </c>
      <c r="J808">
        <v>20</v>
      </c>
      <c r="Y808">
        <v>13.2</v>
      </c>
      <c r="Z808">
        <v>879</v>
      </c>
      <c r="AA808">
        <v>900</v>
      </c>
      <c r="AB808">
        <v>883</v>
      </c>
      <c r="AF808">
        <v>982</v>
      </c>
      <c r="AG808">
        <v>-4</v>
      </c>
      <c r="AH808">
        <v>34</v>
      </c>
      <c r="AI808">
        <v>34</v>
      </c>
      <c r="AJ808">
        <v>190</v>
      </c>
      <c r="AK808">
        <v>170</v>
      </c>
      <c r="AL808">
        <v>5.0999999999999996</v>
      </c>
      <c r="AM808">
        <v>174.9</v>
      </c>
      <c r="AN808" t="s">
        <v>155</v>
      </c>
      <c r="AO808">
        <v>2</v>
      </c>
      <c r="AP808" s="28">
        <v>0.92328703703703707</v>
      </c>
      <c r="AQ808">
        <v>47.158617</v>
      </c>
      <c r="AR808">
        <v>-88.489680000000007</v>
      </c>
      <c r="AS808">
        <v>315.60000000000002</v>
      </c>
      <c r="AT808">
        <v>0</v>
      </c>
      <c r="AU808">
        <v>12</v>
      </c>
      <c r="AV808">
        <v>12</v>
      </c>
      <c r="AW808" t="s">
        <v>234</v>
      </c>
      <c r="AX808">
        <v>0.8</v>
      </c>
      <c r="AY808">
        <v>1.3</v>
      </c>
      <c r="AZ808">
        <v>1.5</v>
      </c>
      <c r="BR808">
        <v>-1.1199999999999999E-3</v>
      </c>
      <c r="BS808">
        <v>-5</v>
      </c>
      <c r="BT808">
        <v>5.1200000000000004E-3</v>
      </c>
      <c r="BU808">
        <v>-2.7369999999999998E-2</v>
      </c>
      <c r="BV808">
        <v>0</v>
      </c>
      <c r="BW808" t="s">
        <v>155</v>
      </c>
    </row>
    <row r="809" spans="1:75" x14ac:dyDescent="0.25">
      <c r="A809" s="26">
        <v>43530</v>
      </c>
      <c r="B809" s="29">
        <v>0.71481326388888888</v>
      </c>
      <c r="C809">
        <v>0.01</v>
      </c>
      <c r="D809">
        <v>3.0000000000000001E-3</v>
      </c>
      <c r="E809">
        <v>30</v>
      </c>
      <c r="F809">
        <v>3.6</v>
      </c>
      <c r="G809">
        <v>0.8</v>
      </c>
      <c r="H809">
        <v>42.4</v>
      </c>
      <c r="J809">
        <v>20</v>
      </c>
      <c r="Y809">
        <v>13</v>
      </c>
      <c r="Z809">
        <v>880</v>
      </c>
      <c r="AA809">
        <v>901</v>
      </c>
      <c r="AB809">
        <v>883</v>
      </c>
      <c r="AF809">
        <v>982</v>
      </c>
      <c r="AG809">
        <v>-4</v>
      </c>
      <c r="AH809">
        <v>34</v>
      </c>
      <c r="AI809">
        <v>34</v>
      </c>
      <c r="AJ809">
        <v>190</v>
      </c>
      <c r="AK809">
        <v>170</v>
      </c>
      <c r="AL809">
        <v>5.0999999999999996</v>
      </c>
      <c r="AM809">
        <v>175.7</v>
      </c>
      <c r="AN809" t="s">
        <v>155</v>
      </c>
      <c r="AO809">
        <v>2</v>
      </c>
      <c r="AP809" s="28">
        <v>0.92329861111111111</v>
      </c>
      <c r="AQ809">
        <v>47.158617</v>
      </c>
      <c r="AR809">
        <v>-88.489680000000007</v>
      </c>
      <c r="AS809">
        <v>315.60000000000002</v>
      </c>
      <c r="AT809">
        <v>0</v>
      </c>
      <c r="AU809">
        <v>12</v>
      </c>
      <c r="AV809">
        <v>12</v>
      </c>
      <c r="AW809" t="s">
        <v>234</v>
      </c>
      <c r="AX809">
        <v>1.0808</v>
      </c>
      <c r="AY809">
        <v>1.3935999999999999</v>
      </c>
      <c r="AZ809">
        <v>1.8275999999999999</v>
      </c>
      <c r="BR809">
        <v>-1.8799999999999999E-3</v>
      </c>
      <c r="BS809">
        <v>-5</v>
      </c>
      <c r="BT809">
        <v>5.0000000000000001E-3</v>
      </c>
      <c r="BU809">
        <v>-4.5942999999999998E-2</v>
      </c>
      <c r="BV809">
        <v>0</v>
      </c>
      <c r="BW809" t="s">
        <v>155</v>
      </c>
    </row>
    <row r="810" spans="1:75" x14ac:dyDescent="0.25">
      <c r="A810" s="26">
        <v>43530</v>
      </c>
      <c r="B810" s="29">
        <v>0.71482483796296303</v>
      </c>
      <c r="C810">
        <v>0.01</v>
      </c>
      <c r="D810">
        <v>3.0000000000000001E-3</v>
      </c>
      <c r="E810">
        <v>30</v>
      </c>
      <c r="F810">
        <v>3.5</v>
      </c>
      <c r="G810">
        <v>0.8</v>
      </c>
      <c r="H810">
        <v>44.1</v>
      </c>
      <c r="J810">
        <v>20</v>
      </c>
      <c r="Y810">
        <v>13</v>
      </c>
      <c r="Z810">
        <v>880</v>
      </c>
      <c r="AA810">
        <v>901</v>
      </c>
      <c r="AB810">
        <v>883</v>
      </c>
      <c r="AF810">
        <v>982</v>
      </c>
      <c r="AG810">
        <v>-4</v>
      </c>
      <c r="AH810">
        <v>34</v>
      </c>
      <c r="AI810">
        <v>34</v>
      </c>
      <c r="AJ810">
        <v>190</v>
      </c>
      <c r="AK810">
        <v>170</v>
      </c>
      <c r="AL810">
        <v>5.2</v>
      </c>
      <c r="AM810">
        <v>175.8</v>
      </c>
      <c r="AN810" t="s">
        <v>155</v>
      </c>
      <c r="AO810">
        <v>2</v>
      </c>
      <c r="AP810" s="28">
        <v>0.92331018518518515</v>
      </c>
      <c r="AQ810">
        <v>47.158616000000002</v>
      </c>
      <c r="AR810">
        <v>-88.489681000000004</v>
      </c>
      <c r="AS810">
        <v>315.7</v>
      </c>
      <c r="AT810">
        <v>0</v>
      </c>
      <c r="AU810">
        <v>12</v>
      </c>
      <c r="AV810">
        <v>12</v>
      </c>
      <c r="AW810" t="s">
        <v>234</v>
      </c>
      <c r="AX810">
        <v>1.4</v>
      </c>
      <c r="AY810">
        <v>1.5</v>
      </c>
      <c r="AZ810">
        <v>2.2000000000000002</v>
      </c>
      <c r="BR810">
        <v>-1.1199999999999999E-3</v>
      </c>
      <c r="BS810">
        <v>-5</v>
      </c>
      <c r="BT810">
        <v>5.0000000000000001E-3</v>
      </c>
      <c r="BU810">
        <v>-2.7369999999999998E-2</v>
      </c>
      <c r="BV810">
        <v>0</v>
      </c>
      <c r="BW810" t="s">
        <v>155</v>
      </c>
    </row>
    <row r="811" spans="1:75" x14ac:dyDescent="0.25">
      <c r="A811" s="26">
        <v>43530</v>
      </c>
      <c r="B811" s="29">
        <v>0.71483641203703707</v>
      </c>
      <c r="C811">
        <v>0.01</v>
      </c>
      <c r="D811">
        <v>3.0000000000000001E-3</v>
      </c>
      <c r="E811">
        <v>30</v>
      </c>
      <c r="F811">
        <v>3.4</v>
      </c>
      <c r="G811">
        <v>0.8</v>
      </c>
      <c r="H811">
        <v>45.1</v>
      </c>
      <c r="J811">
        <v>20</v>
      </c>
      <c r="Y811">
        <v>13</v>
      </c>
      <c r="Z811">
        <v>880</v>
      </c>
      <c r="AA811">
        <v>901</v>
      </c>
      <c r="AB811">
        <v>883</v>
      </c>
      <c r="AF811">
        <v>982</v>
      </c>
      <c r="AG811">
        <v>-4</v>
      </c>
      <c r="AH811">
        <v>34</v>
      </c>
      <c r="AI811">
        <v>34</v>
      </c>
      <c r="AJ811">
        <v>190</v>
      </c>
      <c r="AK811">
        <v>170</v>
      </c>
      <c r="AL811">
        <v>5.2</v>
      </c>
      <c r="AM811">
        <v>175.4</v>
      </c>
      <c r="AN811" t="s">
        <v>155</v>
      </c>
      <c r="AO811">
        <v>2</v>
      </c>
      <c r="AP811" s="28">
        <v>0.92332175925925919</v>
      </c>
      <c r="AQ811">
        <v>47.158614999999998</v>
      </c>
      <c r="AR811">
        <v>-88.489682000000002</v>
      </c>
      <c r="AS811">
        <v>315.89999999999998</v>
      </c>
      <c r="AT811">
        <v>0</v>
      </c>
      <c r="AU811">
        <v>12</v>
      </c>
      <c r="AV811">
        <v>12</v>
      </c>
      <c r="AW811" t="s">
        <v>234</v>
      </c>
      <c r="AX811">
        <v>1.7744</v>
      </c>
      <c r="AY811">
        <v>1.734</v>
      </c>
      <c r="AZ811">
        <v>2.6212</v>
      </c>
      <c r="BR811">
        <v>-1E-3</v>
      </c>
      <c r="BS811">
        <v>-5</v>
      </c>
      <c r="BT811">
        <v>5.0000000000000001E-3</v>
      </c>
      <c r="BU811">
        <v>-2.4438000000000001E-2</v>
      </c>
      <c r="BV811">
        <v>0</v>
      </c>
      <c r="BW811" t="s">
        <v>155</v>
      </c>
    </row>
    <row r="812" spans="1:75" x14ac:dyDescent="0.25">
      <c r="A812" s="26">
        <v>43530</v>
      </c>
      <c r="B812" s="29">
        <v>0.71484798611111111</v>
      </c>
      <c r="C812">
        <v>0.01</v>
      </c>
      <c r="D812">
        <v>3.0000000000000001E-3</v>
      </c>
      <c r="E812">
        <v>30</v>
      </c>
      <c r="F812">
        <v>3.4</v>
      </c>
      <c r="G812">
        <v>0.8</v>
      </c>
      <c r="H812">
        <v>40.4</v>
      </c>
      <c r="J812">
        <v>20</v>
      </c>
      <c r="Y812">
        <v>12.9</v>
      </c>
      <c r="Z812">
        <v>880</v>
      </c>
      <c r="AA812">
        <v>902</v>
      </c>
      <c r="AB812">
        <v>883</v>
      </c>
      <c r="AF812">
        <v>982</v>
      </c>
      <c r="AG812">
        <v>-4</v>
      </c>
      <c r="AH812">
        <v>34</v>
      </c>
      <c r="AI812">
        <v>34</v>
      </c>
      <c r="AJ812">
        <v>190</v>
      </c>
      <c r="AK812">
        <v>170</v>
      </c>
      <c r="AL812">
        <v>5.0999999999999996</v>
      </c>
      <c r="AM812">
        <v>175</v>
      </c>
      <c r="AN812" t="s">
        <v>155</v>
      </c>
      <c r="AO812">
        <v>2</v>
      </c>
      <c r="AP812" s="28">
        <v>0.92333333333333334</v>
      </c>
      <c r="AQ812">
        <v>47.158614</v>
      </c>
      <c r="AR812">
        <v>-88.489680000000007</v>
      </c>
      <c r="AS812">
        <v>315.89999999999998</v>
      </c>
      <c r="AT812">
        <v>0</v>
      </c>
      <c r="AU812">
        <v>12</v>
      </c>
      <c r="AV812">
        <v>12</v>
      </c>
      <c r="AW812" t="s">
        <v>234</v>
      </c>
      <c r="AX812">
        <v>2.2000000000000002</v>
      </c>
      <c r="AY812">
        <v>2</v>
      </c>
      <c r="AZ812">
        <v>3.1</v>
      </c>
      <c r="BR812">
        <v>-1.8799999999999999E-3</v>
      </c>
      <c r="BS812">
        <v>-5</v>
      </c>
      <c r="BT812">
        <v>5.0000000000000001E-3</v>
      </c>
      <c r="BU812">
        <v>-4.5942999999999998E-2</v>
      </c>
      <c r="BV812">
        <v>0</v>
      </c>
      <c r="BW812" t="s">
        <v>155</v>
      </c>
    </row>
    <row r="813" spans="1:75" x14ac:dyDescent="0.25">
      <c r="A813" s="26">
        <v>43530</v>
      </c>
      <c r="B813" s="29">
        <v>0.71485956018518515</v>
      </c>
      <c r="C813">
        <v>0.01</v>
      </c>
      <c r="D813">
        <v>3.0000000000000001E-3</v>
      </c>
      <c r="E813">
        <v>30</v>
      </c>
      <c r="F813">
        <v>3.3</v>
      </c>
      <c r="G813">
        <v>0.7</v>
      </c>
      <c r="H813">
        <v>43.8</v>
      </c>
      <c r="J813">
        <v>20</v>
      </c>
      <c r="Y813">
        <v>13</v>
      </c>
      <c r="Z813">
        <v>880</v>
      </c>
      <c r="AA813">
        <v>901</v>
      </c>
      <c r="AB813">
        <v>883</v>
      </c>
      <c r="AF813">
        <v>982</v>
      </c>
      <c r="AG813">
        <v>-4</v>
      </c>
      <c r="AH813">
        <v>34</v>
      </c>
      <c r="AI813">
        <v>34</v>
      </c>
      <c r="AJ813">
        <v>190</v>
      </c>
      <c r="AK813">
        <v>170</v>
      </c>
      <c r="AL813">
        <v>5.2</v>
      </c>
      <c r="AM813">
        <v>175</v>
      </c>
      <c r="AN813" t="s">
        <v>155</v>
      </c>
      <c r="AO813">
        <v>2</v>
      </c>
      <c r="AP813" s="28">
        <v>0.92334490740740749</v>
      </c>
      <c r="AQ813">
        <v>47.158613000000003</v>
      </c>
      <c r="AR813">
        <v>-88.489678999999995</v>
      </c>
      <c r="AS813">
        <v>315.7</v>
      </c>
      <c r="AT813">
        <v>0</v>
      </c>
      <c r="AU813">
        <v>12</v>
      </c>
      <c r="AV813">
        <v>12</v>
      </c>
      <c r="AW813" t="s">
        <v>234</v>
      </c>
      <c r="AX813">
        <v>1.5448</v>
      </c>
      <c r="AY813">
        <v>1.6724000000000001</v>
      </c>
      <c r="AZ813">
        <v>2.3512</v>
      </c>
      <c r="BR813">
        <v>-1.1199999999999999E-3</v>
      </c>
      <c r="BS813">
        <v>-5</v>
      </c>
      <c r="BT813">
        <v>5.0000000000000001E-3</v>
      </c>
      <c r="BU813">
        <v>-2.7369999999999998E-2</v>
      </c>
      <c r="BV813">
        <v>0</v>
      </c>
      <c r="BW813" t="s">
        <v>155</v>
      </c>
    </row>
    <row r="814" spans="1:75" x14ac:dyDescent="0.25">
      <c r="A814" s="26">
        <v>43530</v>
      </c>
      <c r="B814" s="29">
        <v>0.7148711342592593</v>
      </c>
      <c r="C814">
        <v>0.01</v>
      </c>
      <c r="D814">
        <v>3.0000000000000001E-3</v>
      </c>
      <c r="E814">
        <v>30</v>
      </c>
      <c r="F814">
        <v>3.2</v>
      </c>
      <c r="G814">
        <v>0.7</v>
      </c>
      <c r="H814">
        <v>41.8</v>
      </c>
      <c r="J814">
        <v>20</v>
      </c>
      <c r="Y814">
        <v>12.9</v>
      </c>
      <c r="Z814">
        <v>880</v>
      </c>
      <c r="AA814">
        <v>901</v>
      </c>
      <c r="AB814">
        <v>883</v>
      </c>
      <c r="AF814">
        <v>982</v>
      </c>
      <c r="AG814">
        <v>-4</v>
      </c>
      <c r="AH814">
        <v>34</v>
      </c>
      <c r="AI814">
        <v>34</v>
      </c>
      <c r="AJ814">
        <v>190</v>
      </c>
      <c r="AK814">
        <v>170</v>
      </c>
      <c r="AL814">
        <v>5.0999999999999996</v>
      </c>
      <c r="AM814">
        <v>175</v>
      </c>
      <c r="AN814" t="s">
        <v>155</v>
      </c>
      <c r="AO814">
        <v>2</v>
      </c>
      <c r="AP814" s="28">
        <v>0.92335648148148142</v>
      </c>
      <c r="AQ814">
        <v>47.158614999999998</v>
      </c>
      <c r="AR814">
        <v>-88.489680000000007</v>
      </c>
      <c r="AS814">
        <v>315.7</v>
      </c>
      <c r="AT814">
        <v>0</v>
      </c>
      <c r="AU814">
        <v>12</v>
      </c>
      <c r="AV814">
        <v>12</v>
      </c>
      <c r="AW814" t="s">
        <v>234</v>
      </c>
      <c r="AX814">
        <v>0.8</v>
      </c>
      <c r="AY814">
        <v>1.3</v>
      </c>
      <c r="AZ814">
        <v>1.5</v>
      </c>
      <c r="BR814">
        <v>-1E-3</v>
      </c>
      <c r="BS814">
        <v>-5</v>
      </c>
      <c r="BT814">
        <v>5.8789999999999997E-3</v>
      </c>
      <c r="BU814">
        <v>-2.4438000000000001E-2</v>
      </c>
      <c r="BV814">
        <v>0</v>
      </c>
      <c r="BW814" t="s">
        <v>155</v>
      </c>
    </row>
    <row r="815" spans="1:75" x14ac:dyDescent="0.25">
      <c r="A815" s="26">
        <v>43530</v>
      </c>
      <c r="B815" s="29">
        <v>0.71488270833333323</v>
      </c>
      <c r="C815">
        <v>0.01</v>
      </c>
      <c r="D815">
        <v>3.0000000000000001E-3</v>
      </c>
      <c r="E815">
        <v>30</v>
      </c>
      <c r="F815">
        <v>3.1</v>
      </c>
      <c r="G815">
        <v>0.7</v>
      </c>
      <c r="H815">
        <v>40.9</v>
      </c>
      <c r="J815">
        <v>20</v>
      </c>
      <c r="Y815">
        <v>12.9</v>
      </c>
      <c r="Z815">
        <v>881</v>
      </c>
      <c r="AA815">
        <v>902</v>
      </c>
      <c r="AB815">
        <v>883</v>
      </c>
      <c r="AF815">
        <v>982</v>
      </c>
      <c r="AG815">
        <v>-4</v>
      </c>
      <c r="AH815">
        <v>34</v>
      </c>
      <c r="AI815">
        <v>34</v>
      </c>
      <c r="AJ815">
        <v>190</v>
      </c>
      <c r="AK815">
        <v>170</v>
      </c>
      <c r="AL815">
        <v>5.0999999999999996</v>
      </c>
      <c r="AM815">
        <v>175</v>
      </c>
      <c r="AN815" t="s">
        <v>155</v>
      </c>
      <c r="AO815">
        <v>2</v>
      </c>
      <c r="AP815" s="28">
        <v>0.92336805555555557</v>
      </c>
      <c r="AQ815">
        <v>47.158614999999998</v>
      </c>
      <c r="AR815">
        <v>-88.489680000000007</v>
      </c>
      <c r="AS815">
        <v>315.8</v>
      </c>
      <c r="AT815">
        <v>0</v>
      </c>
      <c r="AU815">
        <v>12</v>
      </c>
      <c r="AV815">
        <v>12</v>
      </c>
      <c r="AW815" t="s">
        <v>234</v>
      </c>
      <c r="AX815">
        <v>0.8</v>
      </c>
      <c r="AY815">
        <v>1.3</v>
      </c>
      <c r="AZ815">
        <v>1.5</v>
      </c>
      <c r="BR815">
        <v>-1.8799999999999999E-3</v>
      </c>
      <c r="BS815">
        <v>-5</v>
      </c>
      <c r="BT815">
        <v>6.0000000000000001E-3</v>
      </c>
      <c r="BU815">
        <v>-4.5940000000000002E-2</v>
      </c>
      <c r="BV815">
        <v>0</v>
      </c>
      <c r="BW815" t="s">
        <v>155</v>
      </c>
    </row>
    <row r="816" spans="1:75" x14ac:dyDescent="0.25">
      <c r="A816" s="26">
        <v>43530</v>
      </c>
      <c r="B816" s="29">
        <v>0.71489428240740738</v>
      </c>
      <c r="C816">
        <v>0.01</v>
      </c>
      <c r="D816">
        <v>3.0000000000000001E-3</v>
      </c>
      <c r="E816">
        <v>30</v>
      </c>
      <c r="F816">
        <v>3.1</v>
      </c>
      <c r="G816">
        <v>0.7</v>
      </c>
      <c r="H816">
        <v>43.4</v>
      </c>
      <c r="J816">
        <v>20.100000000000001</v>
      </c>
      <c r="Y816">
        <v>12.9</v>
      </c>
      <c r="Z816">
        <v>880</v>
      </c>
      <c r="AA816">
        <v>901</v>
      </c>
      <c r="AB816">
        <v>883</v>
      </c>
      <c r="AF816">
        <v>982</v>
      </c>
      <c r="AG816">
        <v>-4</v>
      </c>
      <c r="AH816">
        <v>34</v>
      </c>
      <c r="AI816">
        <v>34</v>
      </c>
      <c r="AJ816">
        <v>190.9</v>
      </c>
      <c r="AK816">
        <v>170</v>
      </c>
      <c r="AL816">
        <v>5.2</v>
      </c>
      <c r="AM816">
        <v>175</v>
      </c>
      <c r="AN816" t="s">
        <v>155</v>
      </c>
      <c r="AO816">
        <v>2</v>
      </c>
      <c r="AP816" s="28">
        <v>0.92337962962962961</v>
      </c>
      <c r="AQ816">
        <v>47.158614999999998</v>
      </c>
      <c r="AR816">
        <v>-88.489680000000007</v>
      </c>
      <c r="AS816">
        <v>315.89999999999998</v>
      </c>
      <c r="AT816">
        <v>0</v>
      </c>
      <c r="AU816">
        <v>12</v>
      </c>
      <c r="AV816">
        <v>12</v>
      </c>
      <c r="AW816" t="s">
        <v>234</v>
      </c>
      <c r="AX816">
        <v>0.8</v>
      </c>
      <c r="AY816">
        <v>1.3</v>
      </c>
      <c r="AZ816">
        <v>1.5</v>
      </c>
      <c r="BR816">
        <v>-1.1199999999999999E-3</v>
      </c>
      <c r="BS816">
        <v>-5</v>
      </c>
      <c r="BT816">
        <v>5.1200000000000004E-3</v>
      </c>
      <c r="BU816">
        <v>-2.7369999999999998E-2</v>
      </c>
      <c r="BV816">
        <v>0</v>
      </c>
      <c r="BW816" t="s">
        <v>155</v>
      </c>
    </row>
    <row r="817" spans="1:75" x14ac:dyDescent="0.25">
      <c r="A817" s="26">
        <v>43530</v>
      </c>
      <c r="B817" s="29">
        <v>0.71490585648148153</v>
      </c>
      <c r="C817">
        <v>0.01</v>
      </c>
      <c r="D817">
        <v>3.0000000000000001E-3</v>
      </c>
      <c r="E817">
        <v>30</v>
      </c>
      <c r="F817">
        <v>3.1</v>
      </c>
      <c r="G817">
        <v>0.7</v>
      </c>
      <c r="H817">
        <v>39.5</v>
      </c>
      <c r="J817">
        <v>20.100000000000001</v>
      </c>
      <c r="Y817">
        <v>12.8</v>
      </c>
      <c r="Z817">
        <v>880</v>
      </c>
      <c r="AA817">
        <v>901</v>
      </c>
      <c r="AB817">
        <v>883</v>
      </c>
      <c r="AF817">
        <v>982</v>
      </c>
      <c r="AG817">
        <v>-4</v>
      </c>
      <c r="AH817">
        <v>34</v>
      </c>
      <c r="AI817">
        <v>34</v>
      </c>
      <c r="AJ817">
        <v>191</v>
      </c>
      <c r="AK817">
        <v>170</v>
      </c>
      <c r="AL817">
        <v>5.2</v>
      </c>
      <c r="AM817">
        <v>175</v>
      </c>
      <c r="AN817" t="s">
        <v>155</v>
      </c>
      <c r="AO817">
        <v>2</v>
      </c>
      <c r="AP817" s="28">
        <v>0.92339120370370376</v>
      </c>
      <c r="AQ817">
        <v>47.158614999999998</v>
      </c>
      <c r="AR817">
        <v>-88.489680000000007</v>
      </c>
      <c r="AS817">
        <v>316</v>
      </c>
      <c r="AT817">
        <v>0</v>
      </c>
      <c r="AU817">
        <v>12</v>
      </c>
      <c r="AV817">
        <v>12</v>
      </c>
      <c r="AW817" t="s">
        <v>234</v>
      </c>
      <c r="AX817">
        <v>0.8</v>
      </c>
      <c r="AY817">
        <v>1.3</v>
      </c>
      <c r="AZ817">
        <v>1.5</v>
      </c>
      <c r="BR817">
        <v>-2.7560000000000002E-3</v>
      </c>
      <c r="BS817">
        <v>-5</v>
      </c>
      <c r="BT817">
        <v>5.8780000000000004E-3</v>
      </c>
      <c r="BU817">
        <v>-6.7362000000000005E-2</v>
      </c>
      <c r="BV817">
        <v>0</v>
      </c>
      <c r="BW817" t="s">
        <v>155</v>
      </c>
    </row>
    <row r="818" spans="1:75" x14ac:dyDescent="0.25">
      <c r="A818" s="26">
        <v>43530</v>
      </c>
      <c r="B818" s="29">
        <v>0.71491743055555557</v>
      </c>
      <c r="C818">
        <v>0.01</v>
      </c>
      <c r="D818">
        <v>3.0000000000000001E-3</v>
      </c>
      <c r="E818">
        <v>30</v>
      </c>
      <c r="F818">
        <v>3.1</v>
      </c>
      <c r="G818">
        <v>0.7</v>
      </c>
      <c r="H818">
        <v>42.1</v>
      </c>
      <c r="J818">
        <v>20.100000000000001</v>
      </c>
      <c r="Y818">
        <v>12.9</v>
      </c>
      <c r="Z818">
        <v>880</v>
      </c>
      <c r="AA818">
        <v>901</v>
      </c>
      <c r="AB818">
        <v>883</v>
      </c>
      <c r="AF818">
        <v>982</v>
      </c>
      <c r="AG818">
        <v>-4</v>
      </c>
      <c r="AH818">
        <v>34</v>
      </c>
      <c r="AI818">
        <v>34</v>
      </c>
      <c r="AJ818">
        <v>191</v>
      </c>
      <c r="AK818">
        <v>170</v>
      </c>
      <c r="AL818">
        <v>5.0999999999999996</v>
      </c>
      <c r="AM818">
        <v>175</v>
      </c>
      <c r="AN818" t="s">
        <v>155</v>
      </c>
      <c r="AO818">
        <v>2</v>
      </c>
      <c r="AP818" s="28">
        <v>0.92340277777777768</v>
      </c>
      <c r="AQ818">
        <v>47.158614999999998</v>
      </c>
      <c r="AR818">
        <v>-88.489680000000007</v>
      </c>
      <c r="AS818">
        <v>316.10000000000002</v>
      </c>
      <c r="AT818">
        <v>0</v>
      </c>
      <c r="AU818">
        <v>12</v>
      </c>
      <c r="AV818">
        <v>12</v>
      </c>
      <c r="AW818" t="s">
        <v>234</v>
      </c>
      <c r="AX818">
        <v>0.94040000000000001</v>
      </c>
      <c r="AY818">
        <v>1.3468</v>
      </c>
      <c r="AZ818">
        <v>1.6404000000000001</v>
      </c>
      <c r="BR818">
        <v>-1.24E-3</v>
      </c>
      <c r="BS818">
        <v>-5</v>
      </c>
      <c r="BT818">
        <v>5.1200000000000004E-3</v>
      </c>
      <c r="BU818">
        <v>-3.0315000000000002E-2</v>
      </c>
      <c r="BV818">
        <v>0</v>
      </c>
      <c r="BW818" t="s">
        <v>155</v>
      </c>
    </row>
    <row r="819" spans="1:75" x14ac:dyDescent="0.25">
      <c r="A819" s="26">
        <v>43530</v>
      </c>
      <c r="B819" s="29">
        <v>0.71492900462962961</v>
      </c>
      <c r="C819">
        <v>0.01</v>
      </c>
      <c r="D819">
        <v>3.0000000000000001E-3</v>
      </c>
      <c r="E819">
        <v>30</v>
      </c>
      <c r="F819">
        <v>3.1</v>
      </c>
      <c r="G819">
        <v>0.7</v>
      </c>
      <c r="H819">
        <v>40.799999999999997</v>
      </c>
      <c r="J819">
        <v>20.100000000000001</v>
      </c>
      <c r="Y819">
        <v>12.8</v>
      </c>
      <c r="Z819">
        <v>881</v>
      </c>
      <c r="AA819">
        <v>901</v>
      </c>
      <c r="AB819">
        <v>883</v>
      </c>
      <c r="AF819">
        <v>982</v>
      </c>
      <c r="AG819">
        <v>-4</v>
      </c>
      <c r="AH819">
        <v>34</v>
      </c>
      <c r="AI819">
        <v>34</v>
      </c>
      <c r="AJ819">
        <v>191</v>
      </c>
      <c r="AK819">
        <v>170</v>
      </c>
      <c r="AL819">
        <v>5.2</v>
      </c>
      <c r="AM819">
        <v>175</v>
      </c>
      <c r="AN819" t="s">
        <v>155</v>
      </c>
      <c r="AO819">
        <v>2</v>
      </c>
      <c r="AP819" s="28">
        <v>0.92341435185185183</v>
      </c>
      <c r="AQ819">
        <v>47.158614999999998</v>
      </c>
      <c r="AR819">
        <v>-88.489681000000004</v>
      </c>
      <c r="AS819">
        <v>316.10000000000002</v>
      </c>
      <c r="AT819">
        <v>0</v>
      </c>
      <c r="AU819">
        <v>12</v>
      </c>
      <c r="AV819">
        <v>12</v>
      </c>
      <c r="AW819" t="s">
        <v>234</v>
      </c>
      <c r="AX819">
        <v>1.1468</v>
      </c>
      <c r="AY819">
        <v>1.4</v>
      </c>
      <c r="AZ819">
        <v>1.8468</v>
      </c>
      <c r="BR819">
        <v>-1.8799999999999999E-3</v>
      </c>
      <c r="BS819">
        <v>-5</v>
      </c>
      <c r="BT819">
        <v>5.8799999999999998E-3</v>
      </c>
      <c r="BU819">
        <v>-4.5942999999999998E-2</v>
      </c>
      <c r="BV819">
        <v>0</v>
      </c>
      <c r="BW819" t="s">
        <v>155</v>
      </c>
    </row>
    <row r="820" spans="1:75" x14ac:dyDescent="0.25">
      <c r="A820" s="26">
        <v>43530</v>
      </c>
      <c r="B820" s="29">
        <v>0.71494057870370364</v>
      </c>
      <c r="C820">
        <v>0.01</v>
      </c>
      <c r="D820">
        <v>3.0000000000000001E-3</v>
      </c>
      <c r="E820">
        <v>30</v>
      </c>
      <c r="F820">
        <v>3.1</v>
      </c>
      <c r="G820">
        <v>0.7</v>
      </c>
      <c r="H820">
        <v>39.5</v>
      </c>
      <c r="J820">
        <v>20.100000000000001</v>
      </c>
      <c r="Y820">
        <v>12.8</v>
      </c>
      <c r="Z820">
        <v>880</v>
      </c>
      <c r="AA820">
        <v>902</v>
      </c>
      <c r="AB820">
        <v>883</v>
      </c>
      <c r="AF820">
        <v>982</v>
      </c>
      <c r="AG820">
        <v>-4</v>
      </c>
      <c r="AH820">
        <v>34</v>
      </c>
      <c r="AI820">
        <v>34</v>
      </c>
      <c r="AJ820">
        <v>191</v>
      </c>
      <c r="AK820">
        <v>170</v>
      </c>
      <c r="AL820">
        <v>5.0999999999999996</v>
      </c>
      <c r="AM820">
        <v>175</v>
      </c>
      <c r="AN820" t="s">
        <v>155</v>
      </c>
      <c r="AO820">
        <v>2</v>
      </c>
      <c r="AP820" s="28">
        <v>0.92342592592592598</v>
      </c>
      <c r="AQ820">
        <v>47.158614999999998</v>
      </c>
      <c r="AR820">
        <v>-88.489681000000004</v>
      </c>
      <c r="AS820">
        <v>316.2</v>
      </c>
      <c r="AT820">
        <v>0</v>
      </c>
      <c r="AU820">
        <v>12</v>
      </c>
      <c r="AV820">
        <v>12</v>
      </c>
      <c r="AW820" t="s">
        <v>234</v>
      </c>
      <c r="AX820">
        <v>1.1064000000000001</v>
      </c>
      <c r="AY820">
        <v>1.4</v>
      </c>
      <c r="AZ820">
        <v>1.9</v>
      </c>
      <c r="BR820">
        <v>-2E-3</v>
      </c>
      <c r="BS820">
        <v>-5</v>
      </c>
      <c r="BT820">
        <v>6.0000000000000001E-3</v>
      </c>
      <c r="BU820">
        <v>-4.8875000000000002E-2</v>
      </c>
      <c r="BV820">
        <v>0</v>
      </c>
      <c r="BW820" t="s">
        <v>155</v>
      </c>
    </row>
    <row r="821" spans="1:75" x14ac:dyDescent="0.25">
      <c r="B821" s="29"/>
    </row>
    <row r="824" spans="1:75" x14ac:dyDescent="0.25">
      <c r="A824" t="s">
        <v>238</v>
      </c>
    </row>
    <row r="825" spans="1:75" x14ac:dyDescent="0.25">
      <c r="A825" t="s">
        <v>239</v>
      </c>
      <c r="B825">
        <v>7.1239999999999997</v>
      </c>
    </row>
    <row r="826" spans="1:75" x14ac:dyDescent="0.25">
      <c r="A826" t="s">
        <v>240</v>
      </c>
      <c r="B826" t="s">
        <v>241</v>
      </c>
    </row>
    <row r="827" spans="1:75" x14ac:dyDescent="0.25">
      <c r="B827" t="s">
        <v>242</v>
      </c>
      <c r="C827" t="s">
        <v>243</v>
      </c>
    </row>
    <row r="828" spans="1:75" x14ac:dyDescent="0.25">
      <c r="B828" t="s">
        <v>244</v>
      </c>
    </row>
    <row r="829" spans="1:75" x14ac:dyDescent="0.25">
      <c r="B829" t="s">
        <v>245</v>
      </c>
    </row>
    <row r="830" spans="1:75" x14ac:dyDescent="0.25">
      <c r="A830" t="s">
        <v>246</v>
      </c>
      <c r="B830" s="26">
        <v>43530</v>
      </c>
    </row>
    <row r="831" spans="1:75" x14ac:dyDescent="0.25">
      <c r="A831" t="s">
        <v>247</v>
      </c>
    </row>
    <row r="832" spans="1:75" x14ac:dyDescent="0.25">
      <c r="A832" t="s">
        <v>248</v>
      </c>
      <c r="B832" t="s">
        <v>249</v>
      </c>
    </row>
    <row r="833" spans="1:2" x14ac:dyDescent="0.25">
      <c r="A833" t="s">
        <v>250</v>
      </c>
      <c r="B833" t="s">
        <v>251</v>
      </c>
    </row>
    <row r="834" spans="1:2" x14ac:dyDescent="0.25">
      <c r="A834" t="s">
        <v>252</v>
      </c>
      <c r="B834" t="s">
        <v>253</v>
      </c>
    </row>
    <row r="835" spans="1:2" x14ac:dyDescent="0.25">
      <c r="A835" t="s">
        <v>254</v>
      </c>
      <c r="B835" t="s">
        <v>255</v>
      </c>
    </row>
    <row r="836" spans="1:2" x14ac:dyDescent="0.25">
      <c r="A836" t="s">
        <v>256</v>
      </c>
    </row>
    <row r="837" spans="1:2" x14ac:dyDescent="0.25">
      <c r="A837" t="s">
        <v>248</v>
      </c>
      <c r="B837" t="s">
        <v>257</v>
      </c>
    </row>
    <row r="838" spans="1:2" x14ac:dyDescent="0.25">
      <c r="A838" t="s">
        <v>250</v>
      </c>
      <c r="B838" t="s">
        <v>258</v>
      </c>
    </row>
    <row r="839" spans="1:2" x14ac:dyDescent="0.25">
      <c r="A839" t="s">
        <v>252</v>
      </c>
      <c r="B839">
        <v>95</v>
      </c>
    </row>
    <row r="840" spans="1:2" x14ac:dyDescent="0.25">
      <c r="A840" t="s">
        <v>254</v>
      </c>
      <c r="B840">
        <v>6.907</v>
      </c>
    </row>
    <row r="841" spans="1:2" x14ac:dyDescent="0.25">
      <c r="A841" t="s">
        <v>259</v>
      </c>
      <c r="B841">
        <v>6.08</v>
      </c>
    </row>
    <row r="842" spans="1:2" x14ac:dyDescent="0.25">
      <c r="A842" t="s">
        <v>260</v>
      </c>
      <c r="B842">
        <v>15.6</v>
      </c>
    </row>
    <row r="843" spans="1:2" x14ac:dyDescent="0.25">
      <c r="A843" t="s">
        <v>261</v>
      </c>
      <c r="B843">
        <v>3030</v>
      </c>
    </row>
    <row r="844" spans="1:2" x14ac:dyDescent="0.25">
      <c r="A844" t="s">
        <v>256</v>
      </c>
    </row>
    <row r="845" spans="1:2" x14ac:dyDescent="0.25">
      <c r="A845" t="s">
        <v>248</v>
      </c>
      <c r="B845" t="s">
        <v>262</v>
      </c>
    </row>
    <row r="846" spans="1:2" x14ac:dyDescent="0.25">
      <c r="A846" t="s">
        <v>250</v>
      </c>
      <c r="B846" t="s">
        <v>263</v>
      </c>
    </row>
    <row r="847" spans="1:2" x14ac:dyDescent="0.25">
      <c r="A847" t="s">
        <v>252</v>
      </c>
      <c r="B847">
        <v>129098</v>
      </c>
    </row>
    <row r="848" spans="1:2" x14ac:dyDescent="0.25">
      <c r="A848" t="s">
        <v>254</v>
      </c>
      <c r="B848">
        <v>1.302</v>
      </c>
    </row>
    <row r="849" spans="1:8" x14ac:dyDescent="0.25">
      <c r="A849" t="s">
        <v>264</v>
      </c>
      <c r="B849">
        <v>2032</v>
      </c>
    </row>
    <row r="850" spans="1:8" x14ac:dyDescent="0.25">
      <c r="A850" t="s">
        <v>265</v>
      </c>
      <c r="B850">
        <v>253</v>
      </c>
    </row>
    <row r="851" spans="1:8" x14ac:dyDescent="0.25">
      <c r="A851" t="s">
        <v>266</v>
      </c>
      <c r="B851" t="s">
        <v>267</v>
      </c>
      <c r="C851">
        <v>0</v>
      </c>
      <c r="D851">
        <v>4409.1123049999997</v>
      </c>
      <c r="E851">
        <v>2976.3190920000002</v>
      </c>
      <c r="F851">
        <v>154081.3125</v>
      </c>
      <c r="G851">
        <v>-836283.875</v>
      </c>
      <c r="H851">
        <v>2435829.5</v>
      </c>
    </row>
    <row r="852" spans="1:8" x14ac:dyDescent="0.25">
      <c r="A852" t="s">
        <v>268</v>
      </c>
      <c r="B852">
        <v>500</v>
      </c>
      <c r="C852">
        <v>1.0000000000000001E-5</v>
      </c>
      <c r="D852">
        <v>6866.6889650000003</v>
      </c>
      <c r="E852">
        <v>0</v>
      </c>
      <c r="F852">
        <v>0</v>
      </c>
      <c r="G852">
        <v>0</v>
      </c>
      <c r="H852">
        <v>0</v>
      </c>
    </row>
    <row r="853" spans="1:8" x14ac:dyDescent="0.25">
      <c r="A853" t="s">
        <v>256</v>
      </c>
    </row>
    <row r="854" spans="1:8" x14ac:dyDescent="0.25">
      <c r="A854" t="s">
        <v>248</v>
      </c>
      <c r="B854" t="s">
        <v>269</v>
      </c>
    </row>
    <row r="855" spans="1:8" x14ac:dyDescent="0.25">
      <c r="A855" t="s">
        <v>250</v>
      </c>
      <c r="B855" t="s">
        <v>270</v>
      </c>
    </row>
    <row r="856" spans="1:8" x14ac:dyDescent="0.25">
      <c r="A856" t="s">
        <v>254</v>
      </c>
      <c r="B856">
        <v>2.9</v>
      </c>
    </row>
    <row r="857" spans="1:8" x14ac:dyDescent="0.25">
      <c r="A857" t="s">
        <v>256</v>
      </c>
    </row>
    <row r="858" spans="1:8" x14ac:dyDescent="0.25">
      <c r="A858" t="s">
        <v>248</v>
      </c>
      <c r="B858" t="s">
        <v>271</v>
      </c>
    </row>
    <row r="859" spans="1:8" x14ac:dyDescent="0.25">
      <c r="A859" t="s">
        <v>250</v>
      </c>
      <c r="B859" t="s">
        <v>272</v>
      </c>
    </row>
    <row r="860" spans="1:8" x14ac:dyDescent="0.25">
      <c r="A860" t="s">
        <v>252</v>
      </c>
      <c r="B860">
        <v>208</v>
      </c>
    </row>
    <row r="861" spans="1:8" x14ac:dyDescent="0.25">
      <c r="A861" t="s">
        <v>273</v>
      </c>
      <c r="B861" t="s">
        <v>274</v>
      </c>
    </row>
    <row r="862" spans="1:8" x14ac:dyDescent="0.25">
      <c r="A862" t="s">
        <v>275</v>
      </c>
      <c r="B862" t="s">
        <v>276</v>
      </c>
    </row>
    <row r="863" spans="1:8" x14ac:dyDescent="0.25">
      <c r="A863" t="s">
        <v>277</v>
      </c>
      <c r="B863" t="s">
        <v>278</v>
      </c>
    </row>
    <row r="864" spans="1:8" x14ac:dyDescent="0.25">
      <c r="A864" t="s">
        <v>279</v>
      </c>
      <c r="B864" t="s">
        <v>280</v>
      </c>
    </row>
    <row r="865" spans="1:3" x14ac:dyDescent="0.25">
      <c r="A865" t="s">
        <v>256</v>
      </c>
    </row>
    <row r="867" spans="1:3" x14ac:dyDescent="0.25">
      <c r="A867" t="s">
        <v>281</v>
      </c>
      <c r="B867" t="s">
        <v>282</v>
      </c>
    </row>
    <row r="868" spans="1:3" x14ac:dyDescent="0.25">
      <c r="A868" t="s">
        <v>283</v>
      </c>
    </row>
    <row r="869" spans="1:3" x14ac:dyDescent="0.25">
      <c r="A869" t="s">
        <v>284</v>
      </c>
      <c r="B869">
        <v>998</v>
      </c>
    </row>
    <row r="870" spans="1:3" x14ac:dyDescent="0.25">
      <c r="A870" t="s">
        <v>285</v>
      </c>
      <c r="B870" t="s">
        <v>286</v>
      </c>
    </row>
    <row r="871" spans="1:3" x14ac:dyDescent="0.25">
      <c r="A871" t="s">
        <v>287</v>
      </c>
    </row>
    <row r="872" spans="1:3" x14ac:dyDescent="0.25">
      <c r="A872" t="s">
        <v>288</v>
      </c>
      <c r="B872">
        <v>0.74</v>
      </c>
    </row>
    <row r="873" spans="1:3" x14ac:dyDescent="0.25">
      <c r="A873" t="s">
        <v>289</v>
      </c>
      <c r="B873" t="s">
        <v>290</v>
      </c>
    </row>
    <row r="874" spans="1:3" x14ac:dyDescent="0.25">
      <c r="A874" t="s">
        <v>291</v>
      </c>
      <c r="B874">
        <v>2</v>
      </c>
    </row>
    <row r="875" spans="1:3" x14ac:dyDescent="0.25">
      <c r="A875" t="s">
        <v>292</v>
      </c>
      <c r="B875" t="s">
        <v>293</v>
      </c>
    </row>
    <row r="876" spans="1:3" x14ac:dyDescent="0.25">
      <c r="A876" t="s">
        <v>294</v>
      </c>
      <c r="B876" t="s">
        <v>295</v>
      </c>
      <c r="C876" t="s">
        <v>296</v>
      </c>
    </row>
    <row r="877" spans="1:3" x14ac:dyDescent="0.25">
      <c r="A877" t="s">
        <v>297</v>
      </c>
      <c r="B877">
        <v>4</v>
      </c>
    </row>
    <row r="878" spans="1:3" x14ac:dyDescent="0.25">
      <c r="A878" t="s">
        <v>298</v>
      </c>
      <c r="B878">
        <v>4</v>
      </c>
    </row>
    <row r="879" spans="1:3" x14ac:dyDescent="0.25">
      <c r="A879" t="s">
        <v>299</v>
      </c>
      <c r="B879">
        <v>3</v>
      </c>
    </row>
    <row r="880" spans="1:3" x14ac:dyDescent="0.25">
      <c r="A880" t="s">
        <v>300</v>
      </c>
      <c r="B880">
        <v>5</v>
      </c>
    </row>
    <row r="881" spans="1:2" x14ac:dyDescent="0.25">
      <c r="A881" t="s">
        <v>301</v>
      </c>
      <c r="B881">
        <v>1</v>
      </c>
    </row>
    <row r="882" spans="1:2" x14ac:dyDescent="0.25">
      <c r="A882" t="s">
        <v>302</v>
      </c>
      <c r="B882">
        <v>0</v>
      </c>
    </row>
    <row r="883" spans="1:2" x14ac:dyDescent="0.25">
      <c r="A883" t="s">
        <v>303</v>
      </c>
      <c r="B883" t="s">
        <v>293</v>
      </c>
    </row>
    <row r="884" spans="1:2" x14ac:dyDescent="0.25">
      <c r="A884" t="s">
        <v>304</v>
      </c>
      <c r="B884">
        <v>0</v>
      </c>
    </row>
    <row r="885" spans="1:2" x14ac:dyDescent="0.25">
      <c r="A885" t="s">
        <v>305</v>
      </c>
      <c r="B885" t="s">
        <v>293</v>
      </c>
    </row>
    <row r="886" spans="1:2" x14ac:dyDescent="0.25">
      <c r="A886" t="s">
        <v>306</v>
      </c>
      <c r="B886">
        <v>0</v>
      </c>
    </row>
    <row r="887" spans="1:2" x14ac:dyDescent="0.25">
      <c r="A887" t="s">
        <v>307</v>
      </c>
      <c r="B887">
        <v>0</v>
      </c>
    </row>
    <row r="888" spans="1:2" x14ac:dyDescent="0.25">
      <c r="A888" t="s">
        <v>308</v>
      </c>
      <c r="B888">
        <v>0</v>
      </c>
    </row>
    <row r="889" spans="1:2" x14ac:dyDescent="0.25">
      <c r="A889" t="s">
        <v>309</v>
      </c>
      <c r="B889">
        <v>1</v>
      </c>
    </row>
    <row r="890" spans="1:2" x14ac:dyDescent="0.25">
      <c r="A890" t="s">
        <v>310</v>
      </c>
      <c r="B890">
        <v>0</v>
      </c>
    </row>
    <row r="891" spans="1:2" x14ac:dyDescent="0.25">
      <c r="A891" t="s">
        <v>311</v>
      </c>
      <c r="B891" t="s">
        <v>312</v>
      </c>
    </row>
    <row r="892" spans="1:2" x14ac:dyDescent="0.25">
      <c r="A892" t="s">
        <v>313</v>
      </c>
      <c r="B892" t="s">
        <v>314</v>
      </c>
    </row>
    <row r="893" spans="1:2" x14ac:dyDescent="0.25">
      <c r="A893" t="s">
        <v>315</v>
      </c>
      <c r="B893" t="s">
        <v>316</v>
      </c>
    </row>
    <row r="894" spans="1:2" x14ac:dyDescent="0.25">
      <c r="A894" t="s">
        <v>317</v>
      </c>
      <c r="B894">
        <v>0</v>
      </c>
    </row>
    <row r="895" spans="1:2" x14ac:dyDescent="0.25">
      <c r="A895" t="s">
        <v>318</v>
      </c>
      <c r="B895" s="27">
        <v>0.70549613425925928</v>
      </c>
    </row>
    <row r="896" spans="1:2" x14ac:dyDescent="0.25">
      <c r="A896" t="s">
        <v>319</v>
      </c>
      <c r="B896" s="27">
        <v>0.71494057870370364</v>
      </c>
    </row>
    <row r="897" spans="1:2" x14ac:dyDescent="0.25">
      <c r="A897" t="s">
        <v>320</v>
      </c>
      <c r="B897">
        <v>817</v>
      </c>
    </row>
    <row r="898" spans="1:2" x14ac:dyDescent="0.25">
      <c r="A898" t="s">
        <v>321</v>
      </c>
      <c r="B898">
        <v>652</v>
      </c>
    </row>
    <row r="899" spans="1:2" x14ac:dyDescent="0.25">
      <c r="A899" t="s">
        <v>322</v>
      </c>
      <c r="B899">
        <v>-3.2090000000000001</v>
      </c>
    </row>
    <row r="900" spans="1:2" x14ac:dyDescent="0.25">
      <c r="A900" t="s">
        <v>323</v>
      </c>
      <c r="B900">
        <v>981.66300000000001</v>
      </c>
    </row>
    <row r="901" spans="1:2" x14ac:dyDescent="0.25">
      <c r="A901" t="s">
        <v>324</v>
      </c>
      <c r="B901">
        <v>87.722999999999999</v>
      </c>
    </row>
    <row r="902" spans="1:2" x14ac:dyDescent="0.25">
      <c r="A902" t="s">
        <v>325</v>
      </c>
      <c r="B902">
        <v>18.922999999999998</v>
      </c>
    </row>
    <row r="903" spans="1:2" x14ac:dyDescent="0.25">
      <c r="A903" t="s">
        <v>326</v>
      </c>
      <c r="B903">
        <v>0.76500000000000001</v>
      </c>
    </row>
    <row r="905" spans="1:2" x14ac:dyDescent="0.25">
      <c r="A905" t="s">
        <v>327</v>
      </c>
    </row>
    <row r="906" spans="1:2" x14ac:dyDescent="0.25">
      <c r="A906" t="s">
        <v>328</v>
      </c>
    </row>
    <row r="907" spans="1:2" x14ac:dyDescent="0.25">
      <c r="A907" t="s">
        <v>329</v>
      </c>
    </row>
    <row r="908" spans="1:2" x14ac:dyDescent="0.25">
      <c r="A908" t="s">
        <v>330</v>
      </c>
    </row>
    <row r="909" spans="1:2" x14ac:dyDescent="0.25">
      <c r="A909" t="s">
        <v>331</v>
      </c>
      <c r="B909">
        <v>0</v>
      </c>
    </row>
    <row r="910" spans="1:2" x14ac:dyDescent="0.25">
      <c r="A910" t="s">
        <v>332</v>
      </c>
      <c r="B910">
        <v>0</v>
      </c>
    </row>
    <row r="911" spans="1:2" x14ac:dyDescent="0.25">
      <c r="A911" t="s">
        <v>333</v>
      </c>
      <c r="B911">
        <v>0</v>
      </c>
    </row>
    <row r="912" spans="1:2" x14ac:dyDescent="0.25">
      <c r="A912" t="s">
        <v>334</v>
      </c>
      <c r="B912">
        <v>0</v>
      </c>
    </row>
    <row r="913" spans="1:2" x14ac:dyDescent="0.25">
      <c r="A913" t="s">
        <v>335</v>
      </c>
      <c r="B913">
        <v>0</v>
      </c>
    </row>
    <row r="914" spans="1:2" x14ac:dyDescent="0.25">
      <c r="A914" t="s">
        <v>336</v>
      </c>
      <c r="B914">
        <v>0</v>
      </c>
    </row>
    <row r="915" spans="1:2" x14ac:dyDescent="0.25">
      <c r="A915" t="s">
        <v>337</v>
      </c>
      <c r="B915">
        <v>0</v>
      </c>
    </row>
    <row r="916" spans="1:2" x14ac:dyDescent="0.25">
      <c r="A916" t="s">
        <v>338</v>
      </c>
      <c r="B916">
        <v>0</v>
      </c>
    </row>
    <row r="919" spans="1:2" x14ac:dyDescent="0.25">
      <c r="A919" t="s">
        <v>339</v>
      </c>
    </row>
    <row r="920" spans="1:2" x14ac:dyDescent="0.25">
      <c r="A920" t="s">
        <v>100</v>
      </c>
    </row>
    <row r="921" spans="1:2" x14ac:dyDescent="0.25">
      <c r="A921" t="s">
        <v>104</v>
      </c>
    </row>
    <row r="922" spans="1:2" x14ac:dyDescent="0.25">
      <c r="A922" t="s">
        <v>340</v>
      </c>
      <c r="B922" t="s">
        <v>117</v>
      </c>
    </row>
    <row r="923" spans="1:2" x14ac:dyDescent="0.25">
      <c r="A923" t="s">
        <v>341</v>
      </c>
      <c r="B923" t="s">
        <v>342</v>
      </c>
    </row>
    <row r="924" spans="1:2" x14ac:dyDescent="0.25">
      <c r="A924" t="s">
        <v>143</v>
      </c>
      <c r="B924" t="s">
        <v>343</v>
      </c>
    </row>
    <row r="925" spans="1:2" x14ac:dyDescent="0.25">
      <c r="A925" t="s">
        <v>204</v>
      </c>
      <c r="B925" t="s">
        <v>344</v>
      </c>
    </row>
    <row r="928" spans="1:2" x14ac:dyDescent="0.25">
      <c r="A928" t="s">
        <v>345</v>
      </c>
    </row>
    <row r="929" spans="1:2" x14ac:dyDescent="0.25">
      <c r="A929" t="s">
        <v>346</v>
      </c>
      <c r="B929">
        <v>5.4039999999999999</v>
      </c>
    </row>
    <row r="930" spans="1:2" x14ac:dyDescent="0.25">
      <c r="A930" t="s">
        <v>347</v>
      </c>
      <c r="B930">
        <v>0</v>
      </c>
    </row>
    <row r="931" spans="1:2" x14ac:dyDescent="0.25">
      <c r="A931" t="s">
        <v>348</v>
      </c>
      <c r="B931">
        <v>0</v>
      </c>
    </row>
    <row r="932" spans="1:2" x14ac:dyDescent="0.25">
      <c r="A932" t="s">
        <v>349</v>
      </c>
      <c r="B932">
        <v>0</v>
      </c>
    </row>
    <row r="934" spans="1:2" x14ac:dyDescent="0.25">
      <c r="A934" t="s">
        <v>350</v>
      </c>
    </row>
    <row r="935" spans="1:2" x14ac:dyDescent="0.25">
      <c r="A935" t="s">
        <v>351</v>
      </c>
      <c r="B935">
        <v>0</v>
      </c>
    </row>
    <row r="936" spans="1:2" x14ac:dyDescent="0.25">
      <c r="A936" t="s">
        <v>352</v>
      </c>
      <c r="B936">
        <v>0</v>
      </c>
    </row>
    <row r="937" spans="1:2" x14ac:dyDescent="0.25">
      <c r="A937" t="s">
        <v>353</v>
      </c>
      <c r="B937">
        <v>0</v>
      </c>
    </row>
    <row r="938" spans="1:2" x14ac:dyDescent="0.25">
      <c r="A938" t="s">
        <v>354</v>
      </c>
      <c r="B938">
        <v>0</v>
      </c>
    </row>
    <row r="939" spans="1:2" x14ac:dyDescent="0.25">
      <c r="A939" t="s">
        <v>355</v>
      </c>
      <c r="B939">
        <v>0</v>
      </c>
    </row>
    <row r="940" spans="1:2" x14ac:dyDescent="0.25">
      <c r="A940" t="s">
        <v>356</v>
      </c>
      <c r="B940">
        <v>0</v>
      </c>
    </row>
    <row r="941" spans="1:2" x14ac:dyDescent="0.25">
      <c r="A941" t="s">
        <v>357</v>
      </c>
      <c r="B941">
        <v>0</v>
      </c>
    </row>
    <row r="942" spans="1:2" x14ac:dyDescent="0.25">
      <c r="A942" t="s">
        <v>358</v>
      </c>
      <c r="B942">
        <v>0</v>
      </c>
    </row>
    <row r="944" spans="1:2" x14ac:dyDescent="0.25">
      <c r="A944" t="s">
        <v>359</v>
      </c>
    </row>
    <row r="945" spans="1:2" x14ac:dyDescent="0.25">
      <c r="A945" t="s">
        <v>360</v>
      </c>
      <c r="B945">
        <v>0</v>
      </c>
    </row>
    <row r="946" spans="1:2" x14ac:dyDescent="0.25">
      <c r="A946" t="s">
        <v>361</v>
      </c>
      <c r="B946">
        <v>0</v>
      </c>
    </row>
    <row r="947" spans="1:2" x14ac:dyDescent="0.25">
      <c r="A947" t="s">
        <v>362</v>
      </c>
      <c r="B947">
        <v>0</v>
      </c>
    </row>
    <row r="948" spans="1:2" x14ac:dyDescent="0.25">
      <c r="A948" t="s">
        <v>363</v>
      </c>
      <c r="B948">
        <v>0</v>
      </c>
    </row>
    <row r="949" spans="1:2" x14ac:dyDescent="0.25">
      <c r="A949" t="s">
        <v>364</v>
      </c>
      <c r="B949">
        <v>0</v>
      </c>
    </row>
    <row r="950" spans="1:2" x14ac:dyDescent="0.25">
      <c r="A950" t="s">
        <v>365</v>
      </c>
      <c r="B950">
        <v>0</v>
      </c>
    </row>
    <row r="951" spans="1:2" x14ac:dyDescent="0.25">
      <c r="A951" t="s">
        <v>366</v>
      </c>
      <c r="B951">
        <v>0</v>
      </c>
    </row>
    <row r="952" spans="1:2" x14ac:dyDescent="0.25">
      <c r="A952" t="s">
        <v>367</v>
      </c>
      <c r="B952">
        <v>0</v>
      </c>
    </row>
    <row r="954" spans="1:2" x14ac:dyDescent="0.25">
      <c r="A954" t="s">
        <v>368</v>
      </c>
    </row>
    <row r="955" spans="1:2" x14ac:dyDescent="0.25">
      <c r="A955" t="s">
        <v>369</v>
      </c>
      <c r="B955">
        <v>0</v>
      </c>
    </row>
    <row r="956" spans="1:2" x14ac:dyDescent="0.25">
      <c r="A956" t="s">
        <v>370</v>
      </c>
      <c r="B956">
        <v>0</v>
      </c>
    </row>
    <row r="957" spans="1:2" x14ac:dyDescent="0.25">
      <c r="A957" t="s">
        <v>371</v>
      </c>
      <c r="B957">
        <v>0</v>
      </c>
    </row>
    <row r="958" spans="1:2" x14ac:dyDescent="0.25">
      <c r="A958" t="s">
        <v>372</v>
      </c>
      <c r="B958">
        <v>0</v>
      </c>
    </row>
    <row r="959" spans="1:2" x14ac:dyDescent="0.25">
      <c r="A959" t="s">
        <v>373</v>
      </c>
      <c r="B959">
        <v>0</v>
      </c>
    </row>
    <row r="960" spans="1:2" x14ac:dyDescent="0.25">
      <c r="A960" t="s">
        <v>374</v>
      </c>
      <c r="B960">
        <v>0</v>
      </c>
    </row>
    <row r="961" spans="1:7" x14ac:dyDescent="0.25">
      <c r="A961" t="s">
        <v>375</v>
      </c>
      <c r="B961">
        <v>0</v>
      </c>
    </row>
    <row r="962" spans="1:7" x14ac:dyDescent="0.25">
      <c r="A962" t="s">
        <v>376</v>
      </c>
      <c r="B962">
        <v>0</v>
      </c>
    </row>
    <row r="963" spans="1:7" x14ac:dyDescent="0.25">
      <c r="A963" t="s">
        <v>377</v>
      </c>
      <c r="B963">
        <v>0</v>
      </c>
    </row>
    <row r="965" spans="1:7" x14ac:dyDescent="0.25">
      <c r="A965" t="s">
        <v>378</v>
      </c>
      <c r="B965" t="s">
        <v>379</v>
      </c>
    </row>
    <row r="966" spans="1:7" x14ac:dyDescent="0.25">
      <c r="A966" t="s">
        <v>380</v>
      </c>
      <c r="B966">
        <v>0.74</v>
      </c>
      <c r="C966">
        <v>1</v>
      </c>
      <c r="D966">
        <v>1.95</v>
      </c>
      <c r="E966">
        <v>0</v>
      </c>
      <c r="F966">
        <v>0</v>
      </c>
      <c r="G966">
        <v>0</v>
      </c>
    </row>
    <row r="968" spans="1:7" x14ac:dyDescent="0.25">
      <c r="A968" t="s">
        <v>381</v>
      </c>
    </row>
    <row r="969" spans="1:7" x14ac:dyDescent="0.25">
      <c r="A969" t="s">
        <v>382</v>
      </c>
      <c r="B969">
        <v>0</v>
      </c>
    </row>
    <row r="970" spans="1:7" x14ac:dyDescent="0.25">
      <c r="A970" t="s">
        <v>383</v>
      </c>
      <c r="B970">
        <v>0</v>
      </c>
    </row>
    <row r="971" spans="1:7" x14ac:dyDescent="0.25">
      <c r="A971" t="s">
        <v>384</v>
      </c>
      <c r="B971">
        <v>0</v>
      </c>
    </row>
    <row r="972" spans="1:7" x14ac:dyDescent="0.25">
      <c r="A972" t="s">
        <v>385</v>
      </c>
      <c r="B972">
        <v>0</v>
      </c>
    </row>
    <row r="973" spans="1:7" x14ac:dyDescent="0.25">
      <c r="A973" t="s">
        <v>386</v>
      </c>
      <c r="B973">
        <v>0</v>
      </c>
    </row>
    <row r="974" spans="1:7" x14ac:dyDescent="0.25">
      <c r="A974" t="s">
        <v>387</v>
      </c>
      <c r="B974">
        <v>0</v>
      </c>
    </row>
    <row r="975" spans="1:7" x14ac:dyDescent="0.25">
      <c r="A975" t="s">
        <v>388</v>
      </c>
      <c r="B975">
        <v>0</v>
      </c>
    </row>
    <row r="976" spans="1:7" x14ac:dyDescent="0.25">
      <c r="A976" t="s">
        <v>389</v>
      </c>
      <c r="B976">
        <v>0</v>
      </c>
    </row>
    <row r="977" spans="1:2" x14ac:dyDescent="0.25">
      <c r="A977" t="s">
        <v>390</v>
      </c>
      <c r="B977">
        <v>0</v>
      </c>
    </row>
    <row r="979" spans="1:2" x14ac:dyDescent="0.25">
      <c r="A979" t="s">
        <v>391</v>
      </c>
    </row>
    <row r="980" spans="1:2" x14ac:dyDescent="0.25">
      <c r="A980" t="s">
        <v>392</v>
      </c>
    </row>
    <row r="981" spans="1:2" x14ac:dyDescent="0.25">
      <c r="A981" t="s">
        <v>393</v>
      </c>
    </row>
    <row r="982" spans="1:2" x14ac:dyDescent="0.25">
      <c r="A982" t="s">
        <v>394</v>
      </c>
    </row>
    <row r="985" spans="1:2" x14ac:dyDescent="0.25">
      <c r="A985" t="s">
        <v>395</v>
      </c>
    </row>
    <row r="986" spans="1:2" x14ac:dyDescent="0.25">
      <c r="A986" t="s">
        <v>392</v>
      </c>
    </row>
    <row r="987" spans="1:2" x14ac:dyDescent="0.25">
      <c r="A987" t="s">
        <v>393</v>
      </c>
    </row>
    <row r="988" spans="1:2" x14ac:dyDescent="0.25">
      <c r="A988" t="s">
        <v>394</v>
      </c>
    </row>
    <row r="991" spans="1:2" x14ac:dyDescent="0.25">
      <c r="A991" t="s">
        <v>396</v>
      </c>
    </row>
    <row r="992" spans="1:2" x14ac:dyDescent="0.25">
      <c r="A992" t="s">
        <v>397</v>
      </c>
      <c r="B992">
        <v>1000</v>
      </c>
    </row>
    <row r="993" spans="1:2" x14ac:dyDescent="0.25">
      <c r="A993" t="s">
        <v>398</v>
      </c>
      <c r="B993">
        <v>21</v>
      </c>
    </row>
    <row r="994" spans="1:2" x14ac:dyDescent="0.25">
      <c r="A994" t="s">
        <v>399</v>
      </c>
      <c r="B994">
        <v>0.05</v>
      </c>
    </row>
    <row r="995" spans="1:2" x14ac:dyDescent="0.25">
      <c r="A995" t="s">
        <v>400</v>
      </c>
      <c r="B995">
        <v>10000</v>
      </c>
    </row>
    <row r="996" spans="1:2" x14ac:dyDescent="0.25">
      <c r="A996" t="s">
        <v>401</v>
      </c>
      <c r="B996">
        <v>0.5</v>
      </c>
    </row>
    <row r="997" spans="1:2" x14ac:dyDescent="0.25">
      <c r="A997" t="s">
        <v>402</v>
      </c>
      <c r="B997">
        <v>5.0000000000000001E-3</v>
      </c>
    </row>
    <row r="998" spans="1:2" x14ac:dyDescent="0.25">
      <c r="A998" t="s">
        <v>403</v>
      </c>
      <c r="B998">
        <v>4</v>
      </c>
    </row>
    <row r="1000" spans="1:2" x14ac:dyDescent="0.25">
      <c r="A1000" t="s">
        <v>404</v>
      </c>
    </row>
    <row r="1001" spans="1:2" x14ac:dyDescent="0.25">
      <c r="A1001" t="s">
        <v>405</v>
      </c>
      <c r="B1001">
        <v>0</v>
      </c>
    </row>
    <row r="1002" spans="1:2" x14ac:dyDescent="0.25">
      <c r="A1002" t="s">
        <v>406</v>
      </c>
      <c r="B1002">
        <v>0</v>
      </c>
    </row>
    <row r="1003" spans="1:2" x14ac:dyDescent="0.25">
      <c r="A1003" t="s">
        <v>407</v>
      </c>
      <c r="B1003">
        <v>0</v>
      </c>
    </row>
    <row r="1004" spans="1:2" x14ac:dyDescent="0.25">
      <c r="A1004" t="s">
        <v>408</v>
      </c>
      <c r="B1004">
        <v>0</v>
      </c>
    </row>
    <row r="1005" spans="1:2" x14ac:dyDescent="0.25">
      <c r="A1005" t="s">
        <v>409</v>
      </c>
      <c r="B1005">
        <v>0</v>
      </c>
    </row>
    <row r="1006" spans="1:2" x14ac:dyDescent="0.25">
      <c r="A1006" t="s">
        <v>410</v>
      </c>
      <c r="B1006">
        <v>75</v>
      </c>
    </row>
    <row r="1007" spans="1:2" x14ac:dyDescent="0.25">
      <c r="A1007" t="s">
        <v>411</v>
      </c>
      <c r="B1007">
        <v>788</v>
      </c>
    </row>
    <row r="1008" spans="1:2" x14ac:dyDescent="0.25">
      <c r="A1008" t="s">
        <v>412</v>
      </c>
      <c r="B1008">
        <v>0</v>
      </c>
    </row>
    <row r="1010" spans="1:15" x14ac:dyDescent="0.25">
      <c r="A1010" t="s">
        <v>413</v>
      </c>
    </row>
    <row r="1011" spans="1:15" x14ac:dyDescent="0.25">
      <c r="B1011" t="s">
        <v>414</v>
      </c>
      <c r="C1011" t="s">
        <v>415</v>
      </c>
      <c r="D1011" t="s">
        <v>163</v>
      </c>
      <c r="E1011" t="s">
        <v>416</v>
      </c>
      <c r="F1011" t="s">
        <v>417</v>
      </c>
      <c r="G1011" t="s">
        <v>418</v>
      </c>
      <c r="H1011" t="s">
        <v>419</v>
      </c>
      <c r="I1011" t="s">
        <v>420</v>
      </c>
      <c r="J1011" t="s">
        <v>421</v>
      </c>
      <c r="K1011" t="s">
        <v>422</v>
      </c>
      <c r="L1011" t="s">
        <v>423</v>
      </c>
      <c r="M1011" t="s">
        <v>424</v>
      </c>
      <c r="N1011" t="s">
        <v>425</v>
      </c>
      <c r="O1011" t="s">
        <v>426</v>
      </c>
    </row>
    <row r="1012" spans="1:15" x14ac:dyDescent="0.25">
      <c r="A1012" t="s">
        <v>427</v>
      </c>
      <c r="B1012" t="s">
        <v>143</v>
      </c>
      <c r="C1012" t="s">
        <v>173</v>
      </c>
      <c r="D1012" t="s">
        <v>162</v>
      </c>
      <c r="E1012">
        <v>1</v>
      </c>
      <c r="F1012">
        <v>0</v>
      </c>
      <c r="G1012">
        <v>24.4375</v>
      </c>
    </row>
    <row r="1013" spans="1:15" x14ac:dyDescent="0.25">
      <c r="A1013" t="s">
        <v>428</v>
      </c>
      <c r="B1013" t="s">
        <v>204</v>
      </c>
      <c r="C1013" t="s">
        <v>202</v>
      </c>
      <c r="E1013">
        <v>0</v>
      </c>
      <c r="F1013">
        <v>0</v>
      </c>
    </row>
    <row r="1014" spans="1:15" x14ac:dyDescent="0.25">
      <c r="A1014" t="s">
        <v>429</v>
      </c>
      <c r="C1014" t="s">
        <v>430</v>
      </c>
      <c r="E1014">
        <v>0</v>
      </c>
      <c r="F1014">
        <v>0</v>
      </c>
    </row>
    <row r="1016" spans="1:15" x14ac:dyDescent="0.25">
      <c r="A1016" t="s">
        <v>431</v>
      </c>
    </row>
    <row r="1017" spans="1:15" x14ac:dyDescent="0.25">
      <c r="A1017" t="s">
        <v>432</v>
      </c>
    </row>
    <row r="1018" spans="1:15" x14ac:dyDescent="0.25">
      <c r="A1018" t="s">
        <v>433</v>
      </c>
      <c r="B1018">
        <v>1</v>
      </c>
    </row>
    <row r="1019" spans="1:15" x14ac:dyDescent="0.25">
      <c r="A1019" t="s">
        <v>434</v>
      </c>
      <c r="B1019" s="26">
        <v>43530</v>
      </c>
    </row>
    <row r="1020" spans="1:15" x14ac:dyDescent="0.25">
      <c r="A1020" t="s">
        <v>39</v>
      </c>
      <c r="B1020" s="28">
        <v>0.69589120370370372</v>
      </c>
    </row>
    <row r="1021" spans="1:15" x14ac:dyDescent="0.25">
      <c r="A1021" t="s">
        <v>435</v>
      </c>
      <c r="B1021">
        <v>30</v>
      </c>
    </row>
    <row r="1022" spans="1:15" x14ac:dyDescent="0.25">
      <c r="A1022" t="s">
        <v>436</v>
      </c>
      <c r="B1022" t="s">
        <v>437</v>
      </c>
    </row>
    <row r="1024" spans="1:15" x14ac:dyDescent="0.25">
      <c r="A1024" t="s">
        <v>438</v>
      </c>
      <c r="B1024" t="s">
        <v>439</v>
      </c>
      <c r="C1024" t="s">
        <v>440</v>
      </c>
      <c r="D1024" t="s">
        <v>441</v>
      </c>
    </row>
    <row r="1025" spans="1:9" x14ac:dyDescent="0.25">
      <c r="A1025" t="s">
        <v>442</v>
      </c>
      <c r="B1025">
        <v>0</v>
      </c>
      <c r="C1025">
        <v>5.3300000000000005E-4</v>
      </c>
      <c r="D1025">
        <v>-5.3300000000000005E-4</v>
      </c>
    </row>
    <row r="1026" spans="1:9" x14ac:dyDescent="0.25">
      <c r="A1026" t="s">
        <v>443</v>
      </c>
      <c r="B1026">
        <v>0</v>
      </c>
      <c r="C1026">
        <v>0</v>
      </c>
      <c r="D1026">
        <v>0</v>
      </c>
    </row>
    <row r="1027" spans="1:9" x14ac:dyDescent="0.25">
      <c r="A1027" t="s">
        <v>444</v>
      </c>
      <c r="B1027">
        <v>-3.1</v>
      </c>
      <c r="C1027">
        <v>0.21333299999999999</v>
      </c>
      <c r="D1027">
        <v>-3.3133330000000001</v>
      </c>
    </row>
    <row r="1028" spans="1:9" x14ac:dyDescent="0.25">
      <c r="A1028" t="s">
        <v>445</v>
      </c>
      <c r="B1028">
        <v>-0.46250000000000002</v>
      </c>
      <c r="C1028">
        <v>0.36666700000000002</v>
      </c>
      <c r="D1028">
        <v>-0.82916699999999999</v>
      </c>
    </row>
    <row r="1029" spans="1:9" x14ac:dyDescent="0.25">
      <c r="A1029" t="s">
        <v>446</v>
      </c>
      <c r="B1029">
        <v>14.8125</v>
      </c>
      <c r="C1029">
        <v>2.8666670000000001</v>
      </c>
      <c r="D1029">
        <v>11.945833</v>
      </c>
    </row>
    <row r="1031" spans="1:9" x14ac:dyDescent="0.25">
      <c r="A1031" t="s">
        <v>447</v>
      </c>
    </row>
    <row r="1032" spans="1:9" x14ac:dyDescent="0.25">
      <c r="A1032" t="s">
        <v>433</v>
      </c>
      <c r="B1032">
        <v>1</v>
      </c>
    </row>
    <row r="1033" spans="1:9" x14ac:dyDescent="0.25">
      <c r="A1033" t="s">
        <v>434</v>
      </c>
      <c r="B1033" s="26">
        <v>43530</v>
      </c>
    </row>
    <row r="1034" spans="1:9" x14ac:dyDescent="0.25">
      <c r="A1034" t="s">
        <v>39</v>
      </c>
      <c r="B1034" s="28">
        <v>0.69888888888888889</v>
      </c>
    </row>
    <row r="1035" spans="1:9" x14ac:dyDescent="0.25">
      <c r="A1035" t="s">
        <v>435</v>
      </c>
      <c r="B1035">
        <v>30</v>
      </c>
    </row>
    <row r="1036" spans="1:9" x14ac:dyDescent="0.25">
      <c r="A1036" t="s">
        <v>436</v>
      </c>
      <c r="B1036" t="s">
        <v>447</v>
      </c>
    </row>
    <row r="1037" spans="1:9" x14ac:dyDescent="0.25">
      <c r="A1037" t="s">
        <v>156</v>
      </c>
      <c r="B1037" t="s">
        <v>3</v>
      </c>
      <c r="C1037" t="s">
        <v>2</v>
      </c>
      <c r="D1037" t="s">
        <v>7</v>
      </c>
      <c r="E1037" t="s">
        <v>175</v>
      </c>
      <c r="F1037" t="s">
        <v>4</v>
      </c>
      <c r="G1037" t="s">
        <v>5</v>
      </c>
      <c r="H1037" t="s">
        <v>448</v>
      </c>
      <c r="I1037" t="s">
        <v>6</v>
      </c>
    </row>
    <row r="1038" spans="1:9" x14ac:dyDescent="0.25">
      <c r="A1038" t="s">
        <v>449</v>
      </c>
      <c r="B1038">
        <v>6.08</v>
      </c>
      <c r="C1038">
        <v>15.6</v>
      </c>
      <c r="D1038">
        <v>20.9</v>
      </c>
      <c r="E1038">
        <v>3030</v>
      </c>
      <c r="F1038">
        <v>2032</v>
      </c>
      <c r="G1038">
        <v>253</v>
      </c>
      <c r="H1038">
        <v>0</v>
      </c>
      <c r="I1038">
        <v>3207</v>
      </c>
    </row>
    <row r="1040" spans="1:9" x14ac:dyDescent="0.25">
      <c r="A1040" t="s">
        <v>438</v>
      </c>
      <c r="B1040" t="s">
        <v>439</v>
      </c>
      <c r="C1040" t="s">
        <v>440</v>
      </c>
      <c r="D1040" t="s">
        <v>441</v>
      </c>
    </row>
    <row r="1041" spans="1:4" x14ac:dyDescent="0.25">
      <c r="A1041" t="s">
        <v>442</v>
      </c>
      <c r="B1041">
        <v>6.1018119999999998</v>
      </c>
      <c r="C1041">
        <v>6.0777999999999999</v>
      </c>
      <c r="D1041">
        <v>2.4013E-2</v>
      </c>
    </row>
    <row r="1042" spans="1:4" x14ac:dyDescent="0.25">
      <c r="A1042" t="s">
        <v>443</v>
      </c>
      <c r="B1042">
        <v>15.643125</v>
      </c>
      <c r="C1042">
        <v>15.582000000000001</v>
      </c>
      <c r="D1042">
        <v>6.1124999999999999E-2</v>
      </c>
    </row>
    <row r="1043" spans="1:4" x14ac:dyDescent="0.25">
      <c r="A1043" t="s">
        <v>444</v>
      </c>
      <c r="B1043">
        <v>2117.25</v>
      </c>
      <c r="C1043">
        <v>2060.9066670000002</v>
      </c>
      <c r="D1043">
        <v>56.343333000000001</v>
      </c>
    </row>
    <row r="1044" spans="1:4" x14ac:dyDescent="0.25">
      <c r="A1044" t="s">
        <v>446</v>
      </c>
      <c r="B1044">
        <v>3189.5</v>
      </c>
      <c r="C1044">
        <v>3208.0777779999999</v>
      </c>
      <c r="D1044">
        <v>-18.577777999999999</v>
      </c>
    </row>
    <row r="1048" spans="1:4" x14ac:dyDescent="0.25">
      <c r="A1048" t="s">
        <v>450</v>
      </c>
    </row>
    <row r="1049" spans="1:4" x14ac:dyDescent="0.25">
      <c r="A1049" t="s">
        <v>451</v>
      </c>
      <c r="B1049" s="26">
        <v>43530</v>
      </c>
      <c r="C1049" s="27">
        <v>0.69570141203703706</v>
      </c>
      <c r="D1049" t="s">
        <v>452</v>
      </c>
    </row>
    <row r="1050" spans="1:4" x14ac:dyDescent="0.25">
      <c r="A1050" t="s">
        <v>453</v>
      </c>
    </row>
    <row r="1051" spans="1:4" x14ac:dyDescent="0.25">
      <c r="A1051" t="s">
        <v>454</v>
      </c>
    </row>
    <row r="1052" spans="1:4" x14ac:dyDescent="0.25">
      <c r="A1052" t="s">
        <v>455</v>
      </c>
    </row>
    <row r="1053" spans="1:4" x14ac:dyDescent="0.25">
      <c r="A1053" t="s">
        <v>456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4:J263"/>
  <sheetViews>
    <sheetView showGridLines="0" workbookViewId="0">
      <selection activeCell="A27" sqref="A27:XFD27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8" t="s">
        <v>177</v>
      </c>
      <c r="D4" s="8" t="s">
        <v>163</v>
      </c>
      <c r="E4" s="8" t="s">
        <v>164</v>
      </c>
      <c r="F4" s="8" t="s">
        <v>165</v>
      </c>
      <c r="G4" s="8" t="s">
        <v>166</v>
      </c>
      <c r="H4" s="8" t="s">
        <v>167</v>
      </c>
      <c r="I4" s="8" t="s">
        <v>196</v>
      </c>
      <c r="J4" s="8" t="s">
        <v>195</v>
      </c>
    </row>
    <row r="5" spans="3:10" x14ac:dyDescent="0.25">
      <c r="C5" s="9" t="s">
        <v>178</v>
      </c>
      <c r="D5" s="9" t="s">
        <v>179</v>
      </c>
      <c r="E5" s="12">
        <f>'Lap 1 data'!$B$8</f>
        <v>1.6319444444443665E-3</v>
      </c>
      <c r="F5" s="10">
        <f>'Lap 2 data'!$B$8</f>
        <v>1.6087962962963998E-3</v>
      </c>
      <c r="G5" s="10">
        <f>'Lap 3 data'!$B$8</f>
        <v>1.6203703703703276E-3</v>
      </c>
      <c r="H5" s="10">
        <f>'Lap 4 data'!$B$8</f>
        <v>1.6203703703703276E-3</v>
      </c>
      <c r="I5" s="10">
        <f>AVERAGE(F5,G5,H5)</f>
        <v>1.6165123456790182E-3</v>
      </c>
      <c r="J5" s="10">
        <f>STDEV(F5:H5)</f>
        <v>6.6822947822029147E-6</v>
      </c>
    </row>
    <row r="6" spans="3:10" x14ac:dyDescent="0.25">
      <c r="C6" s="9" t="s">
        <v>180</v>
      </c>
      <c r="D6" s="9" t="s">
        <v>181</v>
      </c>
      <c r="E6" s="11">
        <f>'Lap 1 data'!$AT8</f>
        <v>1.2961666666666665</v>
      </c>
      <c r="F6" s="11">
        <f>'Lap 2 data'!$AT8</f>
        <v>1.3142222222222217</v>
      </c>
      <c r="G6" s="11">
        <f>'Lap 3 data'!$AT8</f>
        <v>1.3063055555555558</v>
      </c>
      <c r="H6" s="11">
        <f>'Lap 4 data'!$AT8</f>
        <v>1.3118611111111107</v>
      </c>
      <c r="I6" s="15">
        <f>AVERAGE(F6,G6,H6)</f>
        <v>1.310796296296296</v>
      </c>
      <c r="J6" s="11">
        <f t="shared" ref="J6:J24" si="0">STDEV(F6:H6)</f>
        <v>4.0643296766085879E-3</v>
      </c>
    </row>
    <row r="7" spans="3:10" x14ac:dyDescent="0.25">
      <c r="C7" s="9" t="s">
        <v>182</v>
      </c>
      <c r="D7" s="9" t="s">
        <v>183</v>
      </c>
      <c r="E7" s="15">
        <f>'Lap 1 data'!$BW8</f>
        <v>0.10755838376744437</v>
      </c>
      <c r="F7" s="15">
        <f>'Lap 2 data'!$BW8</f>
        <v>9.196731766833327E-2</v>
      </c>
      <c r="G7" s="15">
        <f>'Lap 3 data'!$BW8</f>
        <v>9.094812463022213E-2</v>
      </c>
      <c r="H7" s="15">
        <f>'Lap 4 data'!$BW8</f>
        <v>9.9035916453666606E-2</v>
      </c>
      <c r="I7" s="15">
        <f>AVERAGE(F7,G7,H7)</f>
        <v>9.3983786250740664E-2</v>
      </c>
      <c r="J7" s="11">
        <f t="shared" si="0"/>
        <v>4.4048499750526018E-3</v>
      </c>
    </row>
    <row r="8" spans="3:10" x14ac:dyDescent="0.25">
      <c r="C8" s="9" t="s">
        <v>184</v>
      </c>
      <c r="D8" s="9" t="s">
        <v>185</v>
      </c>
      <c r="E8" s="11">
        <f>'Lap 1 data'!$BW9</f>
        <v>12.050819483018195</v>
      </c>
      <c r="F8" s="11">
        <f>'Lap 2 data'!$BW9</f>
        <v>14.290100609020399</v>
      </c>
      <c r="G8" s="11">
        <f>'Lap 3 data'!$BW9</f>
        <v>14.363193973122009</v>
      </c>
      <c r="H8" s="11">
        <f>'Lap 4 data'!$BW9</f>
        <v>13.246316670627847</v>
      </c>
      <c r="I8" s="11">
        <f t="shared" ref="I8:I24" si="1">AVERAGE(F8,G8,H8)</f>
        <v>13.966537084256752</v>
      </c>
      <c r="J8" s="11">
        <f t="shared" si="0"/>
        <v>0.62479896216684416</v>
      </c>
    </row>
    <row r="9" spans="3:10" x14ac:dyDescent="0.25">
      <c r="C9" s="9" t="s">
        <v>2</v>
      </c>
      <c r="D9" s="9" t="s">
        <v>190</v>
      </c>
      <c r="E9" s="11">
        <f>'Lap 1 data'!BY5</f>
        <v>14405.501241008742</v>
      </c>
      <c r="F9" s="11">
        <f>'Lap 2 data'!BY5</f>
        <v>12897.95887332832</v>
      </c>
      <c r="G9" s="11">
        <f>'Lap 3 data'!BY5</f>
        <v>13036.971665453273</v>
      </c>
      <c r="H9" s="11">
        <f>'Lap 4 data'!BY5</f>
        <v>14178.112209206436</v>
      </c>
      <c r="I9" s="11">
        <f t="shared" si="1"/>
        <v>13371.014249329344</v>
      </c>
      <c r="J9" s="11">
        <f t="shared" si="0"/>
        <v>702.41474694223086</v>
      </c>
    </row>
    <row r="10" spans="3:10" x14ac:dyDescent="0.25">
      <c r="C10" s="9" t="s">
        <v>3</v>
      </c>
      <c r="D10" s="9" t="s">
        <v>190</v>
      </c>
      <c r="E10" s="11">
        <f>'Lap 1 data'!BZ5</f>
        <v>1409.9738217095135</v>
      </c>
      <c r="F10" s="11">
        <f>'Lap 2 data'!BZ5</f>
        <v>1165.1405353453433</v>
      </c>
      <c r="G10" s="11">
        <f>'Lap 3 data'!BZ5</f>
        <v>1171.5268896948337</v>
      </c>
      <c r="H10" s="11">
        <f>'Lap 4 data'!BZ5</f>
        <v>1270.127337140183</v>
      </c>
      <c r="I10" s="11">
        <f t="shared" si="1"/>
        <v>1202.2649207267866</v>
      </c>
      <c r="J10" s="11">
        <f t="shared" si="0"/>
        <v>58.857259973330549</v>
      </c>
    </row>
    <row r="11" spans="3:10" x14ac:dyDescent="0.25">
      <c r="C11" s="9" t="s">
        <v>4</v>
      </c>
      <c r="D11" s="9" t="s">
        <v>190</v>
      </c>
      <c r="E11" s="11">
        <f>'Lap 1 data'!CA5</f>
        <v>11.662167102637625</v>
      </c>
      <c r="F11" s="11">
        <f>'Lap 2 data'!CA5</f>
        <v>17.758561643269093</v>
      </c>
      <c r="G11" s="11">
        <f>'Lap 3 data'!CA5</f>
        <v>13.289472903019778</v>
      </c>
      <c r="H11" s="11">
        <f>'Lap 4 data'!CA5</f>
        <v>13.779547198397735</v>
      </c>
      <c r="I11" s="11">
        <f t="shared" si="1"/>
        <v>14.942527248228869</v>
      </c>
      <c r="J11" s="11">
        <f t="shared" si="0"/>
        <v>2.4510366152476686</v>
      </c>
    </row>
    <row r="12" spans="3:10" x14ac:dyDescent="0.25">
      <c r="C12" s="9" t="s">
        <v>175</v>
      </c>
      <c r="D12" s="9" t="s">
        <v>190</v>
      </c>
      <c r="E12" s="11">
        <f>'Lap 1 data'!CB5</f>
        <v>39.877380241170776</v>
      </c>
      <c r="F12" s="11">
        <f>'Lap 2 data'!CB5</f>
        <v>33.336572645045017</v>
      </c>
      <c r="G12" s="11">
        <f>'Lap 3 data'!CB5</f>
        <v>31.068652800011606</v>
      </c>
      <c r="H12" s="11">
        <f>'Lap 4 data'!CB5</f>
        <v>33.530450515944452</v>
      </c>
      <c r="I12" s="11">
        <f t="shared" si="1"/>
        <v>32.645225320333694</v>
      </c>
      <c r="J12" s="11">
        <f t="shared" si="0"/>
        <v>1.3687888226757898</v>
      </c>
    </row>
    <row r="13" spans="3:10" x14ac:dyDescent="0.25">
      <c r="C13" s="9" t="s">
        <v>2</v>
      </c>
      <c r="D13" s="9" t="s">
        <v>186</v>
      </c>
      <c r="E13" s="11">
        <f>'Lap 1 data'!$CE$5</f>
        <v>577.30674468917641</v>
      </c>
      <c r="F13" s="11">
        <f>'Lap 2 data'!$CE$5</f>
        <v>490.70692365554163</v>
      </c>
      <c r="G13" s="11">
        <f>'Lap 3 data'!$CE$5</f>
        <v>493.45715364592297</v>
      </c>
      <c r="H13" s="11">
        <f>'Lap 4 data'!$CE$5</f>
        <v>540.3816032475404</v>
      </c>
      <c r="I13" s="11">
        <f t="shared" si="1"/>
        <v>508.18189351633504</v>
      </c>
      <c r="J13" s="11">
        <f t="shared" si="0"/>
        <v>27.919651167778063</v>
      </c>
    </row>
    <row r="14" spans="3:10" x14ac:dyDescent="0.25">
      <c r="C14" s="9" t="s">
        <v>3</v>
      </c>
      <c r="D14" s="9" t="s">
        <v>186</v>
      </c>
      <c r="E14" s="11">
        <f>'Lap 1 data'!$CF$5</f>
        <v>56.505315815798518</v>
      </c>
      <c r="F14" s="11">
        <f>'Lap 2 data'!$CF$5</f>
        <v>44.32814008331119</v>
      </c>
      <c r="G14" s="11">
        <f>'Lap 3 data'!$CF$5</f>
        <v>44.342991550743264</v>
      </c>
      <c r="H14" s="11">
        <f>'Lap 4 data'!$CF$5</f>
        <v>48.409367667908832</v>
      </c>
      <c r="I14" s="11">
        <f t="shared" si="1"/>
        <v>45.6934997673211</v>
      </c>
      <c r="J14" s="11">
        <f t="shared" si="0"/>
        <v>2.3520223174118375</v>
      </c>
    </row>
    <row r="15" spans="3:10" x14ac:dyDescent="0.25">
      <c r="C15" s="9" t="s">
        <v>4</v>
      </c>
      <c r="D15" s="9" t="s">
        <v>186</v>
      </c>
      <c r="E15" s="11">
        <f>'Lap 1 data'!$CG$5</f>
        <v>0.46736643268467626</v>
      </c>
      <c r="F15" s="11">
        <f>'Lap 2 data'!$CG$5</f>
        <v>0.67563009295494547</v>
      </c>
      <c r="G15" s="11">
        <f>'Lap 3 data'!$CG$5</f>
        <v>0.50301447609618299</v>
      </c>
      <c r="H15" s="11">
        <f>'Lap 4 data'!$CG$5</f>
        <v>0.52519077978944095</v>
      </c>
      <c r="I15" s="11">
        <f t="shared" si="1"/>
        <v>0.56794511628018984</v>
      </c>
      <c r="J15" s="11">
        <f t="shared" si="0"/>
        <v>9.3914789902633813E-2</v>
      </c>
    </row>
    <row r="16" spans="3:10" x14ac:dyDescent="0.25">
      <c r="C16" s="9" t="s">
        <v>175</v>
      </c>
      <c r="D16" s="9" t="s">
        <v>186</v>
      </c>
      <c r="E16" s="11">
        <f>'Lap 1 data'!$CH$5</f>
        <v>1.5981034042902011</v>
      </c>
      <c r="F16" s="11">
        <f>'Lap 2 data'!$CH$5</f>
        <v>1.2683004472666777</v>
      </c>
      <c r="G16" s="11">
        <f>'Lap 3 data'!$CH$5</f>
        <v>1.1759670398711517</v>
      </c>
      <c r="H16" s="11">
        <f>'Lap 4 data'!$CH$5</f>
        <v>1.2779725777351945</v>
      </c>
      <c r="I16" s="11">
        <f t="shared" si="1"/>
        <v>1.2407466882910081</v>
      </c>
      <c r="J16" s="11">
        <f t="shared" si="0"/>
        <v>5.6308877310777029E-2</v>
      </c>
    </row>
    <row r="17" spans="3:10" x14ac:dyDescent="0.25">
      <c r="C17" s="9" t="s">
        <v>2</v>
      </c>
      <c r="D17" s="9" t="s">
        <v>197</v>
      </c>
      <c r="E17" s="11">
        <f>'Lap 1 data'!BY8</f>
        <v>748.285758907954</v>
      </c>
      <c r="F17" s="11">
        <f>'Lap 2 data'!BY8</f>
        <v>644.89794366641604</v>
      </c>
      <c r="G17" s="11">
        <f>'Lap 3 data'!BY8</f>
        <v>644.6058212363007</v>
      </c>
      <c r="H17" s="11">
        <f>'Lap 4 data'!BY8</f>
        <v>708.90561046032178</v>
      </c>
      <c r="I17" s="11">
        <f t="shared" ref="I17:I20" si="2">AVERAGE(F17,G17,H17)</f>
        <v>666.13645845434621</v>
      </c>
      <c r="J17" s="11">
        <f t="shared" ref="J17:J20" si="3">STDEV(F17:H17)</f>
        <v>37.039460125131818</v>
      </c>
    </row>
    <row r="18" spans="3:10" x14ac:dyDescent="0.25">
      <c r="C18" s="9" t="s">
        <v>3</v>
      </c>
      <c r="D18" s="9" t="s">
        <v>197</v>
      </c>
      <c r="E18" s="11">
        <f>'Lap 1 data'!BZ8</f>
        <v>73.240306849910837</v>
      </c>
      <c r="F18" s="11">
        <f>'Lap 2 data'!BZ8</f>
        <v>58.25702676726717</v>
      </c>
      <c r="G18" s="11">
        <f>'Lap 3 data'!BZ8</f>
        <v>57.925496212688998</v>
      </c>
      <c r="H18" s="11">
        <f>'Lap 4 data'!BZ8</f>
        <v>63.506366857009155</v>
      </c>
      <c r="I18" s="11">
        <f t="shared" si="2"/>
        <v>59.89629661232177</v>
      </c>
      <c r="J18" s="11">
        <f t="shared" si="3"/>
        <v>3.1308039711610229</v>
      </c>
    </row>
    <row r="19" spans="3:10" x14ac:dyDescent="0.25">
      <c r="C19" s="9" t="s">
        <v>4</v>
      </c>
      <c r="D19" s="9" t="s">
        <v>197</v>
      </c>
      <c r="E19" s="11">
        <f>'Lap 1 data'!CA8</f>
        <v>0.60578479116478778</v>
      </c>
      <c r="F19" s="11">
        <f>'Lap 2 data'!CA8</f>
        <v>0.88792808216345465</v>
      </c>
      <c r="G19" s="11">
        <f>'Lap 3 data'!CA8</f>
        <v>0.65709060464931124</v>
      </c>
      <c r="H19" s="11">
        <f>'Lap 4 data'!CA8</f>
        <v>0.68897735991988673</v>
      </c>
      <c r="I19" s="11">
        <f t="shared" si="2"/>
        <v>0.74466534891088421</v>
      </c>
      <c r="J19" s="11">
        <f t="shared" si="3"/>
        <v>0.12508936543395394</v>
      </c>
    </row>
    <row r="20" spans="3:10" x14ac:dyDescent="0.25">
      <c r="C20" s="9" t="s">
        <v>175</v>
      </c>
      <c r="D20" s="9" t="s">
        <v>197</v>
      </c>
      <c r="E20" s="11">
        <f>'Lap 1 data'!CB8</f>
        <v>2.0714083625274822</v>
      </c>
      <c r="F20" s="11">
        <f>'Lap 2 data'!CB8</f>
        <v>1.666828632252251</v>
      </c>
      <c r="G20" s="11">
        <f>'Lap 3 data'!CB8</f>
        <v>1.5361722773339073</v>
      </c>
      <c r="H20" s="11">
        <f>'Lap 4 data'!CB8</f>
        <v>1.6765225257972225</v>
      </c>
      <c r="I20" s="11">
        <f t="shared" si="2"/>
        <v>1.6265078117944602</v>
      </c>
      <c r="J20" s="11">
        <f t="shared" si="3"/>
        <v>7.8382871105367319E-2</v>
      </c>
    </row>
    <row r="21" spans="3:10" x14ac:dyDescent="0.25">
      <c r="C21" s="9" t="s">
        <v>194</v>
      </c>
      <c r="D21" s="9" t="s">
        <v>190</v>
      </c>
      <c r="E21" s="11">
        <f>'Lap 1 data'!CC5</f>
        <v>1938.3191490281642</v>
      </c>
      <c r="F21" s="11">
        <f>'Lap 2 data'!CC5</f>
        <v>1574.9814426910671</v>
      </c>
      <c r="G21" s="11">
        <f>'Lap 3 data'!CC5</f>
        <v>1545.9109481487139</v>
      </c>
      <c r="H21" s="11">
        <f>'Lap 4 data'!CC5</f>
        <v>1693.8480019558183</v>
      </c>
      <c r="I21" s="11">
        <f t="shared" si="1"/>
        <v>1604.9134642651998</v>
      </c>
      <c r="J21" s="11">
        <f t="shared" si="0"/>
        <v>78.379126104577622</v>
      </c>
    </row>
    <row r="22" spans="3:10" x14ac:dyDescent="0.25">
      <c r="C22" s="9" t="s">
        <v>194</v>
      </c>
      <c r="D22" s="9" t="s">
        <v>186</v>
      </c>
      <c r="E22" s="11">
        <f>'Lap 1 data'!$CI5</f>
        <v>58.570785652773402</v>
      </c>
      <c r="F22" s="11">
        <f>'Lap 2 data'!$CI5</f>
        <v>46.272070623532805</v>
      </c>
      <c r="G22" s="11">
        <f>'Lap 3 data'!$CI5</f>
        <v>46.021973066710594</v>
      </c>
      <c r="H22" s="11">
        <f>'Lap 4 data'!$CI5</f>
        <v>50.212531025433471</v>
      </c>
      <c r="I22" s="15">
        <f t="shared" si="1"/>
        <v>47.50219157189229</v>
      </c>
      <c r="J22" s="11">
        <f t="shared" si="0"/>
        <v>2.3505514591364598</v>
      </c>
    </row>
    <row r="23" spans="3:10" x14ac:dyDescent="0.25">
      <c r="C23" s="9" t="s">
        <v>194</v>
      </c>
      <c r="D23" s="9" t="s">
        <v>197</v>
      </c>
      <c r="E23" s="11">
        <f>'Lap 1 data'!CC8</f>
        <v>75.917500003603109</v>
      </c>
      <c r="F23" s="11">
        <f>'Lap 2 data'!CC8</f>
        <v>60.811783481682873</v>
      </c>
      <c r="G23" s="11">
        <f>'Lap 3 data'!CC8</f>
        <v>60.118759094672214</v>
      </c>
      <c r="H23" s="11">
        <f>'Lap 4 data'!CC8</f>
        <v>65.871866742726269</v>
      </c>
      <c r="I23" s="11">
        <f t="shared" ref="I23" si="4">AVERAGE(F23,G23,H23)</f>
        <v>62.267469773027123</v>
      </c>
      <c r="J23" s="11">
        <f t="shared" ref="J23" si="5">STDEV(F23:H23)</f>
        <v>3.1406733094402206</v>
      </c>
    </row>
    <row r="24" spans="3:10" x14ac:dyDescent="0.25">
      <c r="C24" s="9" t="s">
        <v>52</v>
      </c>
      <c r="D24" s="9" t="s">
        <v>187</v>
      </c>
      <c r="E24" s="11">
        <f>'Lap 1 data'!BC5</f>
        <v>0.97013793103448265</v>
      </c>
      <c r="F24" s="11">
        <f>'Lap 2 data'!BC5</f>
        <v>0.97573426573426569</v>
      </c>
      <c r="G24" s="11">
        <f>'Lap 3 data'!BC5</f>
        <v>0.97531034482758594</v>
      </c>
      <c r="H24" s="11">
        <f>'Lap 4 data'!BC5</f>
        <v>0.97202702702702659</v>
      </c>
      <c r="I24" s="11">
        <f t="shared" si="1"/>
        <v>0.97435721252962615</v>
      </c>
      <c r="J24" s="11">
        <f t="shared" si="0"/>
        <v>2.0291009317364309E-3</v>
      </c>
    </row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5"/>
  <sheetViews>
    <sheetView workbookViewId="0">
      <selection activeCell="V23" sqref="V23"/>
    </sheetView>
  </sheetViews>
  <sheetFormatPr defaultRowHeight="15" x14ac:dyDescent="0.25"/>
  <cols>
    <col min="1" max="1" width="13.5703125" style="4" customWidth="1"/>
    <col min="2" max="2" width="13.42578125" style="4" customWidth="1"/>
    <col min="3" max="3" width="13.85546875" style="4" customWidth="1"/>
    <col min="4" max="4" width="13.42578125" style="4" customWidth="1"/>
  </cols>
  <sheetData>
    <row r="1" spans="1:5" x14ac:dyDescent="0.25">
      <c r="A1" s="25" t="s">
        <v>164</v>
      </c>
      <c r="B1" s="25" t="s">
        <v>165</v>
      </c>
      <c r="C1" s="25" t="s">
        <v>166</v>
      </c>
      <c r="D1" s="25" t="s">
        <v>167</v>
      </c>
      <c r="E1" s="25"/>
    </row>
    <row r="2" spans="1:5" x14ac:dyDescent="0.25">
      <c r="A2" s="25" t="s">
        <v>198</v>
      </c>
      <c r="B2" s="25" t="s">
        <v>199</v>
      </c>
      <c r="C2" s="25" t="s">
        <v>200</v>
      </c>
      <c r="D2" s="25" t="s">
        <v>201</v>
      </c>
      <c r="E2" s="25"/>
    </row>
    <row r="3" spans="1:5" x14ac:dyDescent="0.25">
      <c r="A3" s="25" t="s">
        <v>168</v>
      </c>
      <c r="B3" s="25" t="s">
        <v>168</v>
      </c>
      <c r="C3" s="25" t="s">
        <v>168</v>
      </c>
      <c r="D3" s="25" t="s">
        <v>168</v>
      </c>
    </row>
    <row r="4" spans="1:5" x14ac:dyDescent="0.25">
      <c r="A4" s="4">
        <f>'Lap 1 data'!AT10</f>
        <v>6.8</v>
      </c>
      <c r="B4" s="4">
        <f>'Lap 2 data'!AT10</f>
        <v>35.1</v>
      </c>
      <c r="C4" s="4">
        <f>'Lap 3 data'!AT10</f>
        <v>37.4</v>
      </c>
      <c r="D4" s="4">
        <f>'Lap 4 data'!AT10</f>
        <v>33.799999999999997</v>
      </c>
    </row>
    <row r="5" spans="1:5" x14ac:dyDescent="0.25">
      <c r="A5" s="4">
        <f>'Lap 1 data'!AT11</f>
        <v>9.4</v>
      </c>
      <c r="B5" s="4">
        <f>'Lap 2 data'!AT11</f>
        <v>34.5</v>
      </c>
      <c r="C5" s="4">
        <f>'Lap 3 data'!AT11</f>
        <v>36.799999999999997</v>
      </c>
      <c r="D5" s="4">
        <f>'Lap 4 data'!AT11</f>
        <v>34.1</v>
      </c>
    </row>
    <row r="6" spans="1:5" x14ac:dyDescent="0.25">
      <c r="A6" s="4">
        <f>'Lap 1 data'!AT12</f>
        <v>13.6</v>
      </c>
      <c r="B6" s="4">
        <f>'Lap 2 data'!AT12</f>
        <v>33.9</v>
      </c>
      <c r="C6" s="4">
        <f>'Lap 3 data'!AT12</f>
        <v>36.299999999999997</v>
      </c>
      <c r="D6" s="4">
        <f>'Lap 4 data'!AT12</f>
        <v>34.299999999999997</v>
      </c>
    </row>
    <row r="7" spans="1:5" x14ac:dyDescent="0.25">
      <c r="A7" s="4">
        <f>'Lap 1 data'!AT13</f>
        <v>18.2</v>
      </c>
      <c r="B7" s="4">
        <f>'Lap 2 data'!AT13</f>
        <v>33.6</v>
      </c>
      <c r="C7" s="4">
        <f>'Lap 3 data'!AT13</f>
        <v>36.1</v>
      </c>
      <c r="D7" s="4">
        <f>'Lap 4 data'!AT13</f>
        <v>34.299999999999997</v>
      </c>
    </row>
    <row r="8" spans="1:5" x14ac:dyDescent="0.25">
      <c r="A8" s="4">
        <f>'Lap 1 data'!AT14</f>
        <v>22.6</v>
      </c>
      <c r="B8" s="4">
        <f>'Lap 2 data'!AT14</f>
        <v>33.700000000000003</v>
      </c>
      <c r="C8" s="4">
        <f>'Lap 3 data'!AT14</f>
        <v>35.6</v>
      </c>
      <c r="D8" s="4">
        <f>'Lap 4 data'!AT14</f>
        <v>34.5</v>
      </c>
    </row>
    <row r="9" spans="1:5" x14ac:dyDescent="0.25">
      <c r="A9" s="4">
        <f>'Lap 1 data'!AT15</f>
        <v>26.7</v>
      </c>
      <c r="B9" s="4">
        <f>'Lap 2 data'!AT15</f>
        <v>34.1</v>
      </c>
      <c r="C9" s="4">
        <f>'Lap 3 data'!AT15</f>
        <v>35.5</v>
      </c>
      <c r="D9" s="4">
        <f>'Lap 4 data'!AT15</f>
        <v>35.200000000000003</v>
      </c>
    </row>
    <row r="10" spans="1:5" x14ac:dyDescent="0.25">
      <c r="A10" s="4">
        <f>'Lap 1 data'!AT16</f>
        <v>29.8</v>
      </c>
      <c r="B10" s="4">
        <f>'Lap 2 data'!AT16</f>
        <v>35.5</v>
      </c>
      <c r="C10" s="4">
        <f>'Lap 3 data'!AT16</f>
        <v>36.9</v>
      </c>
      <c r="D10" s="4">
        <f>'Lap 4 data'!AT16</f>
        <v>36.5</v>
      </c>
    </row>
    <row r="11" spans="1:5" x14ac:dyDescent="0.25">
      <c r="A11" s="4">
        <f>'Lap 1 data'!AT17</f>
        <v>32.700000000000003</v>
      </c>
      <c r="B11" s="4">
        <f>'Lap 2 data'!AT17</f>
        <v>38.1</v>
      </c>
      <c r="C11" s="4">
        <f>'Lap 3 data'!AT17</f>
        <v>39.799999999999997</v>
      </c>
      <c r="D11" s="4">
        <f>'Lap 4 data'!AT17</f>
        <v>38</v>
      </c>
    </row>
    <row r="12" spans="1:5" x14ac:dyDescent="0.25">
      <c r="A12" s="4">
        <f>'Lap 1 data'!AT18</f>
        <v>35.799999999999997</v>
      </c>
      <c r="B12" s="4">
        <f>'Lap 2 data'!AT18</f>
        <v>40.4</v>
      </c>
      <c r="C12" s="4">
        <f>'Lap 3 data'!AT18</f>
        <v>42.6</v>
      </c>
      <c r="D12" s="4">
        <f>'Lap 4 data'!AT18</f>
        <v>39.200000000000003</v>
      </c>
    </row>
    <row r="13" spans="1:5" x14ac:dyDescent="0.25">
      <c r="A13" s="4">
        <f>'Lap 1 data'!AT19</f>
        <v>38.9</v>
      </c>
      <c r="B13" s="4">
        <f>'Lap 2 data'!AT19</f>
        <v>42.7</v>
      </c>
      <c r="C13" s="4">
        <f>'Lap 3 data'!AT19</f>
        <v>44.6</v>
      </c>
      <c r="D13" s="4">
        <f>'Lap 4 data'!AT19</f>
        <v>40.299999999999997</v>
      </c>
    </row>
    <row r="14" spans="1:5" x14ac:dyDescent="0.25">
      <c r="A14" s="4">
        <f>'Lap 1 data'!AT20</f>
        <v>43.2</v>
      </c>
      <c r="B14" s="4">
        <f>'Lap 2 data'!AT20</f>
        <v>45.6</v>
      </c>
      <c r="C14" s="4">
        <f>'Lap 3 data'!AT20</f>
        <v>46.3</v>
      </c>
      <c r="D14" s="4">
        <f>'Lap 4 data'!AT20</f>
        <v>41.6</v>
      </c>
    </row>
    <row r="15" spans="1:5" x14ac:dyDescent="0.25">
      <c r="A15" s="4">
        <f>'Lap 1 data'!AT21</f>
        <v>47.3</v>
      </c>
      <c r="B15" s="4">
        <f>'Lap 2 data'!AT21</f>
        <v>47.2</v>
      </c>
      <c r="C15" s="4">
        <f>'Lap 3 data'!AT21</f>
        <v>46.6</v>
      </c>
      <c r="D15" s="4">
        <f>'Lap 4 data'!AT21</f>
        <v>42.8</v>
      </c>
    </row>
    <row r="16" spans="1:5" x14ac:dyDescent="0.25">
      <c r="A16" s="4">
        <f>'Lap 1 data'!AT22</f>
        <v>48.3</v>
      </c>
      <c r="B16" s="4">
        <f>'Lap 2 data'!AT22</f>
        <v>46.3</v>
      </c>
      <c r="C16" s="4">
        <f>'Lap 3 data'!AT22</f>
        <v>45.5</v>
      </c>
      <c r="D16" s="4">
        <f>'Lap 4 data'!AT22</f>
        <v>44.2</v>
      </c>
    </row>
    <row r="17" spans="1:4" x14ac:dyDescent="0.25">
      <c r="A17" s="4">
        <f>'Lap 1 data'!AT23</f>
        <v>45.6</v>
      </c>
      <c r="B17" s="4">
        <f>'Lap 2 data'!AT23</f>
        <v>44</v>
      </c>
      <c r="C17" s="4">
        <f>'Lap 3 data'!AT23</f>
        <v>44.1</v>
      </c>
      <c r="D17" s="4">
        <f>'Lap 4 data'!AT23</f>
        <v>45.5</v>
      </c>
    </row>
    <row r="18" spans="1:4" x14ac:dyDescent="0.25">
      <c r="A18" s="4">
        <f>'Lap 1 data'!AT24</f>
        <v>42.2</v>
      </c>
      <c r="B18" s="4">
        <f>'Lap 2 data'!AT24</f>
        <v>42.2</v>
      </c>
      <c r="C18" s="4">
        <f>'Lap 3 data'!AT24</f>
        <v>42</v>
      </c>
      <c r="D18" s="4">
        <f>'Lap 4 data'!AT24</f>
        <v>45.5</v>
      </c>
    </row>
    <row r="19" spans="1:4" x14ac:dyDescent="0.25">
      <c r="A19" s="4">
        <f>'Lap 1 data'!AT25</f>
        <v>38.700000000000003</v>
      </c>
      <c r="B19" s="4">
        <f>'Lap 2 data'!AT25</f>
        <v>40.799999999999997</v>
      </c>
      <c r="C19" s="4">
        <f>'Lap 3 data'!AT25</f>
        <v>39.1</v>
      </c>
      <c r="D19" s="4">
        <f>'Lap 4 data'!AT25</f>
        <v>44.3</v>
      </c>
    </row>
    <row r="20" spans="1:4" x14ac:dyDescent="0.25">
      <c r="A20" s="4">
        <f>'Lap 1 data'!AT26</f>
        <v>35</v>
      </c>
      <c r="B20" s="4">
        <f>'Lap 2 data'!AT26</f>
        <v>38.299999999999997</v>
      </c>
      <c r="C20" s="4">
        <f>'Lap 3 data'!AT26</f>
        <v>36.299999999999997</v>
      </c>
      <c r="D20" s="4">
        <f>'Lap 4 data'!AT26</f>
        <v>42.2</v>
      </c>
    </row>
    <row r="21" spans="1:4" x14ac:dyDescent="0.25">
      <c r="A21" s="4">
        <f>'Lap 1 data'!AT27</f>
        <v>32</v>
      </c>
      <c r="B21" s="4">
        <f>'Lap 2 data'!AT27</f>
        <v>35.700000000000003</v>
      </c>
      <c r="C21" s="4">
        <f>'Lap 3 data'!AT27</f>
        <v>34.4</v>
      </c>
      <c r="D21" s="4">
        <f>'Lap 4 data'!AT27</f>
        <v>38.9</v>
      </c>
    </row>
    <row r="22" spans="1:4" x14ac:dyDescent="0.25">
      <c r="A22" s="4">
        <f>'Lap 1 data'!AT28</f>
        <v>30.3</v>
      </c>
      <c r="B22" s="4">
        <f>'Lap 2 data'!AT28</f>
        <v>33.9</v>
      </c>
      <c r="C22" s="4">
        <f>'Lap 3 data'!AT28</f>
        <v>33.1</v>
      </c>
      <c r="D22" s="4">
        <f>'Lap 4 data'!AT28</f>
        <v>35.6</v>
      </c>
    </row>
    <row r="23" spans="1:4" x14ac:dyDescent="0.25">
      <c r="A23" s="4">
        <f>'Lap 1 data'!AT29</f>
        <v>29.7</v>
      </c>
      <c r="B23" s="4">
        <f>'Lap 2 data'!AT29</f>
        <v>32.6</v>
      </c>
      <c r="C23" s="4">
        <f>'Lap 3 data'!AT29</f>
        <v>32.200000000000003</v>
      </c>
      <c r="D23" s="4">
        <f>'Lap 4 data'!AT29</f>
        <v>33.299999999999997</v>
      </c>
    </row>
    <row r="24" spans="1:4" x14ac:dyDescent="0.25">
      <c r="A24" s="4">
        <f>'Lap 1 data'!AT30</f>
        <v>29.1</v>
      </c>
      <c r="B24" s="4">
        <f>'Lap 2 data'!AT30</f>
        <v>31.1</v>
      </c>
      <c r="C24" s="4">
        <f>'Lap 3 data'!AT30</f>
        <v>30.8</v>
      </c>
      <c r="D24" s="4">
        <f>'Lap 4 data'!AT30</f>
        <v>31.2</v>
      </c>
    </row>
    <row r="25" spans="1:4" x14ac:dyDescent="0.25">
      <c r="A25" s="4">
        <f>'Lap 1 data'!AT31</f>
        <v>28.2</v>
      </c>
      <c r="B25" s="4">
        <f>'Lap 2 data'!AT31</f>
        <v>29.4</v>
      </c>
      <c r="C25" s="4">
        <f>'Lap 3 data'!AT31</f>
        <v>28.7</v>
      </c>
      <c r="D25" s="4">
        <f>'Lap 4 data'!AT31</f>
        <v>28.7</v>
      </c>
    </row>
    <row r="26" spans="1:4" x14ac:dyDescent="0.25">
      <c r="A26" s="4">
        <f>'Lap 1 data'!AT32</f>
        <v>27.3</v>
      </c>
      <c r="B26" s="4">
        <f>'Lap 2 data'!AT32</f>
        <v>28.6</v>
      </c>
      <c r="C26" s="4">
        <f>'Lap 3 data'!AT32</f>
        <v>27.2</v>
      </c>
      <c r="D26" s="4">
        <f>'Lap 4 data'!AT32</f>
        <v>26.2</v>
      </c>
    </row>
    <row r="27" spans="1:4" x14ac:dyDescent="0.25">
      <c r="A27" s="4">
        <f>'Lap 1 data'!AT33</f>
        <v>26.5</v>
      </c>
      <c r="B27" s="4">
        <f>'Lap 2 data'!AT33</f>
        <v>28</v>
      </c>
      <c r="C27" s="4">
        <f>'Lap 3 data'!AT33</f>
        <v>26.4</v>
      </c>
      <c r="D27" s="4">
        <f>'Lap 4 data'!AT33</f>
        <v>24.5</v>
      </c>
    </row>
    <row r="28" spans="1:4" x14ac:dyDescent="0.25">
      <c r="A28" s="4">
        <f>'Lap 1 data'!AT34</f>
        <v>25.6</v>
      </c>
      <c r="B28" s="4">
        <f>'Lap 2 data'!AT34</f>
        <v>26.9</v>
      </c>
      <c r="C28" s="4">
        <f>'Lap 3 data'!AT34</f>
        <v>25.7</v>
      </c>
      <c r="D28" s="4">
        <f>'Lap 4 data'!AT34</f>
        <v>23.5</v>
      </c>
    </row>
    <row r="29" spans="1:4" x14ac:dyDescent="0.25">
      <c r="A29" s="4">
        <f>'Lap 1 data'!AT35</f>
        <v>25.1</v>
      </c>
      <c r="B29" s="4">
        <f>'Lap 2 data'!AT35</f>
        <v>25.4</v>
      </c>
      <c r="C29" s="4">
        <f>'Lap 3 data'!AT35</f>
        <v>24.8</v>
      </c>
      <c r="D29" s="4">
        <f>'Lap 4 data'!AT35</f>
        <v>22.7</v>
      </c>
    </row>
    <row r="30" spans="1:4" x14ac:dyDescent="0.25">
      <c r="A30" s="4">
        <f>'Lap 1 data'!AT36</f>
        <v>24.5</v>
      </c>
      <c r="B30" s="4">
        <f>'Lap 2 data'!AT36</f>
        <v>24.3</v>
      </c>
      <c r="C30" s="4">
        <f>'Lap 3 data'!AT36</f>
        <v>23.5</v>
      </c>
      <c r="D30" s="4">
        <f>'Lap 4 data'!AT36</f>
        <v>21.9</v>
      </c>
    </row>
    <row r="31" spans="1:4" x14ac:dyDescent="0.25">
      <c r="A31" s="4">
        <f>'Lap 1 data'!AT37</f>
        <v>23.5</v>
      </c>
      <c r="B31" s="4">
        <f>'Lap 2 data'!AT37</f>
        <v>23.4</v>
      </c>
      <c r="C31" s="4">
        <f>'Lap 3 data'!AT37</f>
        <v>22.4</v>
      </c>
      <c r="D31" s="4">
        <f>'Lap 4 data'!AT37</f>
        <v>21.2</v>
      </c>
    </row>
    <row r="32" spans="1:4" x14ac:dyDescent="0.25">
      <c r="A32" s="4">
        <f>'Lap 1 data'!AT38</f>
        <v>22.6</v>
      </c>
      <c r="B32" s="4">
        <f>'Lap 2 data'!AT38</f>
        <v>22.7</v>
      </c>
      <c r="C32" s="4">
        <f>'Lap 3 data'!AT38</f>
        <v>21.7</v>
      </c>
      <c r="D32" s="4">
        <f>'Lap 4 data'!AT38</f>
        <v>20.7</v>
      </c>
    </row>
    <row r="33" spans="1:4" x14ac:dyDescent="0.25">
      <c r="A33" s="4">
        <f>'Lap 1 data'!AT39</f>
        <v>22</v>
      </c>
      <c r="B33" s="4">
        <f>'Lap 2 data'!AT39</f>
        <v>22.1</v>
      </c>
      <c r="C33" s="4">
        <f>'Lap 3 data'!AT39</f>
        <v>21</v>
      </c>
      <c r="D33" s="4">
        <f>'Lap 4 data'!AT39</f>
        <v>20.2</v>
      </c>
    </row>
    <row r="34" spans="1:4" x14ac:dyDescent="0.25">
      <c r="A34" s="4">
        <f>'Lap 1 data'!AT40</f>
        <v>20.8</v>
      </c>
      <c r="B34" s="4">
        <f>'Lap 2 data'!AT40</f>
        <v>21.5</v>
      </c>
      <c r="C34" s="4">
        <f>'Lap 3 data'!AT40</f>
        <v>20.6</v>
      </c>
      <c r="D34" s="4">
        <f>'Lap 4 data'!AT40</f>
        <v>19.600000000000001</v>
      </c>
    </row>
    <row r="35" spans="1:4" x14ac:dyDescent="0.25">
      <c r="A35" s="4">
        <f>'Lap 1 data'!AT41</f>
        <v>19.600000000000001</v>
      </c>
      <c r="B35" s="4">
        <f>'Lap 2 data'!AT41</f>
        <v>21.4</v>
      </c>
      <c r="C35" s="4">
        <f>'Lap 3 data'!AT41</f>
        <v>21</v>
      </c>
      <c r="D35" s="4">
        <f>'Lap 4 data'!AT41</f>
        <v>19.2</v>
      </c>
    </row>
    <row r="36" spans="1:4" x14ac:dyDescent="0.25">
      <c r="A36" s="4">
        <f>'Lap 1 data'!AT42</f>
        <v>19.3</v>
      </c>
      <c r="B36" s="4">
        <f>'Lap 2 data'!AT42</f>
        <v>22.1</v>
      </c>
      <c r="C36" s="4">
        <f>'Lap 3 data'!AT42</f>
        <v>21.5</v>
      </c>
      <c r="D36" s="4">
        <f>'Lap 4 data'!AT42</f>
        <v>19.5</v>
      </c>
    </row>
    <row r="37" spans="1:4" x14ac:dyDescent="0.25">
      <c r="A37" s="4">
        <f>'Lap 1 data'!AT43</f>
        <v>19.600000000000001</v>
      </c>
      <c r="B37" s="4">
        <f>'Lap 2 data'!AT43</f>
        <v>23.4</v>
      </c>
      <c r="C37" s="4">
        <f>'Lap 3 data'!AT43</f>
        <v>22.3</v>
      </c>
      <c r="D37" s="4">
        <f>'Lap 4 data'!AT43</f>
        <v>20.2</v>
      </c>
    </row>
    <row r="38" spans="1:4" x14ac:dyDescent="0.25">
      <c r="A38" s="4">
        <f>'Lap 1 data'!AT44</f>
        <v>20.7</v>
      </c>
      <c r="B38" s="4">
        <f>'Lap 2 data'!AT44</f>
        <v>25.1</v>
      </c>
      <c r="C38" s="4">
        <f>'Lap 3 data'!AT44</f>
        <v>23.6</v>
      </c>
      <c r="D38" s="4">
        <f>'Lap 4 data'!AT44</f>
        <v>20.8</v>
      </c>
    </row>
    <row r="39" spans="1:4" x14ac:dyDescent="0.25">
      <c r="A39" s="4">
        <f>'Lap 1 data'!AT45</f>
        <v>22.5</v>
      </c>
      <c r="B39" s="4">
        <f>'Lap 2 data'!AT45</f>
        <v>27</v>
      </c>
      <c r="C39" s="4">
        <f>'Lap 3 data'!AT45</f>
        <v>25</v>
      </c>
      <c r="D39" s="4">
        <f>'Lap 4 data'!AT45</f>
        <v>21.8</v>
      </c>
    </row>
    <row r="40" spans="1:4" x14ac:dyDescent="0.25">
      <c r="A40" s="4">
        <f>'Lap 1 data'!AT46</f>
        <v>25.8</v>
      </c>
      <c r="B40" s="4">
        <f>'Lap 2 data'!AT46</f>
        <v>29.5</v>
      </c>
      <c r="C40" s="4">
        <f>'Lap 3 data'!AT46</f>
        <v>26.3</v>
      </c>
      <c r="D40" s="4">
        <f>'Lap 4 data'!AT46</f>
        <v>23.3</v>
      </c>
    </row>
    <row r="41" spans="1:4" x14ac:dyDescent="0.25">
      <c r="A41" s="4">
        <f>'Lap 1 data'!AT47</f>
        <v>30.8</v>
      </c>
      <c r="B41" s="4">
        <f>'Lap 2 data'!AT47</f>
        <v>32.4</v>
      </c>
      <c r="C41" s="4">
        <f>'Lap 3 data'!AT47</f>
        <v>27.4</v>
      </c>
      <c r="D41" s="4">
        <f>'Lap 4 data'!AT47</f>
        <v>24.9</v>
      </c>
    </row>
    <row r="42" spans="1:4" x14ac:dyDescent="0.25">
      <c r="A42" s="4">
        <f>'Lap 1 data'!AT48</f>
        <v>37.1</v>
      </c>
      <c r="B42" s="4">
        <f>'Lap 2 data'!AT48</f>
        <v>35.200000000000003</v>
      </c>
      <c r="C42" s="4">
        <f>'Lap 3 data'!AT48</f>
        <v>28.7</v>
      </c>
      <c r="D42" s="4">
        <f>'Lap 4 data'!AT48</f>
        <v>27</v>
      </c>
    </row>
    <row r="43" spans="1:4" x14ac:dyDescent="0.25">
      <c r="A43" s="4">
        <f>'Lap 1 data'!AT49</f>
        <v>43.6</v>
      </c>
      <c r="B43" s="4">
        <f>'Lap 2 data'!AT49</f>
        <v>37.6</v>
      </c>
      <c r="C43" s="4">
        <f>'Lap 3 data'!AT49</f>
        <v>30.7</v>
      </c>
      <c r="D43" s="4">
        <f>'Lap 4 data'!AT49</f>
        <v>28</v>
      </c>
    </row>
    <row r="44" spans="1:4" x14ac:dyDescent="0.25">
      <c r="A44" s="4">
        <f>'Lap 1 data'!AT50</f>
        <v>45</v>
      </c>
      <c r="B44" s="4">
        <f>'Lap 2 data'!AT50</f>
        <v>38.5</v>
      </c>
      <c r="C44" s="4">
        <f>'Lap 3 data'!AT50</f>
        <v>33.299999999999997</v>
      </c>
      <c r="D44" s="4">
        <f>'Lap 4 data'!AT50</f>
        <v>29.5</v>
      </c>
    </row>
    <row r="45" spans="1:4" x14ac:dyDescent="0.25">
      <c r="A45" s="4">
        <f>'Lap 1 data'!AT51</f>
        <v>40.9</v>
      </c>
      <c r="B45" s="4">
        <f>'Lap 2 data'!AT51</f>
        <v>37.6</v>
      </c>
      <c r="C45" s="4">
        <f>'Lap 3 data'!AT51</f>
        <v>35.6</v>
      </c>
      <c r="D45" s="4">
        <f>'Lap 4 data'!AT51</f>
        <v>33.4</v>
      </c>
    </row>
    <row r="46" spans="1:4" x14ac:dyDescent="0.25">
      <c r="A46" s="4">
        <f>'Lap 1 data'!AT52</f>
        <v>37.200000000000003</v>
      </c>
      <c r="B46" s="4">
        <f>'Lap 2 data'!AT52</f>
        <v>36.200000000000003</v>
      </c>
      <c r="C46" s="4">
        <f>'Lap 3 data'!AT52</f>
        <v>36.299999999999997</v>
      </c>
      <c r="D46" s="4">
        <f>'Lap 4 data'!AT52</f>
        <v>36.6</v>
      </c>
    </row>
    <row r="47" spans="1:4" x14ac:dyDescent="0.25">
      <c r="A47" s="4">
        <f>'Lap 1 data'!AT53</f>
        <v>35.299999999999997</v>
      </c>
      <c r="B47" s="4">
        <f>'Lap 2 data'!AT53</f>
        <v>35</v>
      </c>
      <c r="C47" s="4">
        <f>'Lap 3 data'!AT53</f>
        <v>35.200000000000003</v>
      </c>
      <c r="D47" s="4">
        <f>'Lap 4 data'!AT53</f>
        <v>36.9</v>
      </c>
    </row>
    <row r="48" spans="1:4" x14ac:dyDescent="0.25">
      <c r="A48" s="4">
        <f>'Lap 1 data'!AT54</f>
        <v>33.6</v>
      </c>
      <c r="B48" s="4">
        <f>'Lap 2 data'!AT54</f>
        <v>33.6</v>
      </c>
      <c r="C48" s="4">
        <f>'Lap 3 data'!AT54</f>
        <v>33.5</v>
      </c>
      <c r="D48" s="4">
        <f>'Lap 4 data'!AT54</f>
        <v>36.1</v>
      </c>
    </row>
    <row r="49" spans="1:4" x14ac:dyDescent="0.25">
      <c r="A49" s="4">
        <f>'Lap 1 data'!AT55</f>
        <v>32</v>
      </c>
      <c r="B49" s="4">
        <f>'Lap 2 data'!AT55</f>
        <v>32.200000000000003</v>
      </c>
      <c r="C49" s="4">
        <f>'Lap 3 data'!AT55</f>
        <v>32</v>
      </c>
      <c r="D49" s="4">
        <f>'Lap 4 data'!AT55</f>
        <v>35.200000000000003</v>
      </c>
    </row>
    <row r="50" spans="1:4" x14ac:dyDescent="0.25">
      <c r="A50" s="4">
        <f>'Lap 1 data'!AT56</f>
        <v>30.7</v>
      </c>
      <c r="B50" s="4">
        <f>'Lap 2 data'!AT56</f>
        <v>31</v>
      </c>
      <c r="C50" s="4">
        <f>'Lap 3 data'!AT56</f>
        <v>31.1</v>
      </c>
      <c r="D50" s="4">
        <f>'Lap 4 data'!AT56</f>
        <v>34</v>
      </c>
    </row>
    <row r="51" spans="1:4" x14ac:dyDescent="0.25">
      <c r="A51" s="4">
        <f>'Lap 1 data'!AT57</f>
        <v>30.3</v>
      </c>
      <c r="B51" s="4">
        <f>'Lap 2 data'!AT57</f>
        <v>29.7</v>
      </c>
      <c r="C51" s="4">
        <f>'Lap 3 data'!AT57</f>
        <v>30.7</v>
      </c>
      <c r="D51" s="4">
        <f>'Lap 4 data'!AT57</f>
        <v>32.1</v>
      </c>
    </row>
    <row r="52" spans="1:4" x14ac:dyDescent="0.25">
      <c r="A52" s="4">
        <f>'Lap 1 data'!AT58</f>
        <v>29.9</v>
      </c>
      <c r="B52" s="4">
        <f>'Lap 2 data'!AT58</f>
        <v>28.9</v>
      </c>
      <c r="C52" s="4">
        <f>'Lap 3 data'!AT58</f>
        <v>30.3</v>
      </c>
      <c r="D52" s="4">
        <f>'Lap 4 data'!AT58</f>
        <v>29.7</v>
      </c>
    </row>
    <row r="53" spans="1:4" x14ac:dyDescent="0.25">
      <c r="A53" s="4">
        <f>'Lap 1 data'!AT59</f>
        <v>29.2</v>
      </c>
      <c r="B53" s="4">
        <f>'Lap 2 data'!AT59</f>
        <v>28.8</v>
      </c>
      <c r="C53" s="4">
        <f>'Lap 3 data'!AT59</f>
        <v>30</v>
      </c>
      <c r="D53" s="4">
        <f>'Lap 4 data'!AT59</f>
        <v>28.1</v>
      </c>
    </row>
    <row r="54" spans="1:4" x14ac:dyDescent="0.25">
      <c r="A54" s="4">
        <f>'Lap 1 data'!AT60</f>
        <v>28.7</v>
      </c>
      <c r="B54" s="4">
        <f>'Lap 2 data'!AT60</f>
        <v>28.7</v>
      </c>
      <c r="C54" s="4">
        <f>'Lap 3 data'!AT60</f>
        <v>30.2</v>
      </c>
      <c r="D54" s="4">
        <f>'Lap 4 data'!AT60</f>
        <v>27.7</v>
      </c>
    </row>
    <row r="55" spans="1:4" x14ac:dyDescent="0.25">
      <c r="A55" s="4">
        <f>'Lap 1 data'!AT61</f>
        <v>28.4</v>
      </c>
      <c r="B55" s="4">
        <f>'Lap 2 data'!AT61</f>
        <v>29</v>
      </c>
      <c r="C55" s="4">
        <f>'Lap 3 data'!AT61</f>
        <v>30.4</v>
      </c>
      <c r="D55" s="4">
        <f>'Lap 4 data'!AT61</f>
        <v>28</v>
      </c>
    </row>
    <row r="56" spans="1:4" x14ac:dyDescent="0.25">
      <c r="A56" s="4">
        <f>'Lap 1 data'!AT62</f>
        <v>28.5</v>
      </c>
      <c r="B56" s="4">
        <f>'Lap 2 data'!AT62</f>
        <v>29.6</v>
      </c>
      <c r="C56" s="4">
        <f>'Lap 3 data'!AT62</f>
        <v>30.3</v>
      </c>
      <c r="D56" s="4">
        <f>'Lap 4 data'!AT62</f>
        <v>29</v>
      </c>
    </row>
    <row r="57" spans="1:4" x14ac:dyDescent="0.25">
      <c r="A57" s="4">
        <f>'Lap 1 data'!AT63</f>
        <v>28.6</v>
      </c>
      <c r="B57" s="4">
        <f>'Lap 2 data'!AT63</f>
        <v>29.6</v>
      </c>
      <c r="C57" s="4">
        <f>'Lap 3 data'!AT63</f>
        <v>30.4</v>
      </c>
      <c r="D57" s="4">
        <f>'Lap 4 data'!AT63</f>
        <v>30</v>
      </c>
    </row>
    <row r="58" spans="1:4" x14ac:dyDescent="0.25">
      <c r="A58" s="4">
        <f>'Lap 1 data'!AT64</f>
        <v>28.4</v>
      </c>
      <c r="B58" s="4">
        <f>'Lap 2 data'!AT64</f>
        <v>29.6</v>
      </c>
      <c r="C58" s="4">
        <f>'Lap 3 data'!AT64</f>
        <v>30.2</v>
      </c>
      <c r="D58" s="4">
        <f>'Lap 4 data'!AT64</f>
        <v>30.4</v>
      </c>
    </row>
    <row r="59" spans="1:4" x14ac:dyDescent="0.25">
      <c r="A59" s="4">
        <f>'Lap 1 data'!AT65</f>
        <v>28.6</v>
      </c>
      <c r="B59" s="4">
        <f>'Lap 2 data'!AT65</f>
        <v>29.6</v>
      </c>
      <c r="C59" s="4">
        <f>'Lap 3 data'!AT65</f>
        <v>30</v>
      </c>
      <c r="D59" s="4">
        <f>'Lap 4 data'!AT65</f>
        <v>30.7</v>
      </c>
    </row>
    <row r="60" spans="1:4" x14ac:dyDescent="0.25">
      <c r="A60" s="4">
        <f>'Lap 1 data'!AT66</f>
        <v>29.5</v>
      </c>
      <c r="B60" s="4">
        <f>'Lap 2 data'!AT66</f>
        <v>29.7</v>
      </c>
      <c r="C60" s="4">
        <f>'Lap 3 data'!AT66</f>
        <v>30.2</v>
      </c>
      <c r="D60" s="4">
        <f>'Lap 4 data'!AT66</f>
        <v>30.5</v>
      </c>
    </row>
    <row r="61" spans="1:4" x14ac:dyDescent="0.25">
      <c r="A61" s="4">
        <f>'Lap 1 data'!AT67</f>
        <v>29.9</v>
      </c>
      <c r="B61" s="4">
        <f>'Lap 2 data'!AT67</f>
        <v>29.7</v>
      </c>
      <c r="C61" s="4">
        <f>'Lap 3 data'!AT67</f>
        <v>30.5</v>
      </c>
      <c r="D61" s="4">
        <f>'Lap 4 data'!AT67</f>
        <v>30.2</v>
      </c>
    </row>
    <row r="62" spans="1:4" x14ac:dyDescent="0.25">
      <c r="A62" s="4">
        <f>'Lap 1 data'!AT68</f>
        <v>29.5</v>
      </c>
      <c r="B62" s="4">
        <f>'Lap 2 data'!AT68</f>
        <v>30.1</v>
      </c>
      <c r="C62" s="4">
        <f>'Lap 3 data'!AT68</f>
        <v>30.4</v>
      </c>
      <c r="D62" s="4">
        <f>'Lap 4 data'!AT68</f>
        <v>30.1</v>
      </c>
    </row>
    <row r="63" spans="1:4" x14ac:dyDescent="0.25">
      <c r="A63" s="4">
        <f>'Lap 1 data'!AT69</f>
        <v>29.3</v>
      </c>
      <c r="B63" s="4">
        <f>'Lap 2 data'!AT69</f>
        <v>31.5</v>
      </c>
      <c r="C63" s="4">
        <f>'Lap 3 data'!AT69</f>
        <v>31.2</v>
      </c>
      <c r="D63" s="4">
        <f>'Lap 4 data'!AT69</f>
        <v>30.2</v>
      </c>
    </row>
    <row r="64" spans="1:4" x14ac:dyDescent="0.25">
      <c r="A64" s="4">
        <f>'Lap 1 data'!AT70</f>
        <v>30.3</v>
      </c>
      <c r="B64" s="4">
        <f>'Lap 2 data'!AT70</f>
        <v>34</v>
      </c>
      <c r="C64" s="4">
        <f>'Lap 3 data'!AT70</f>
        <v>33</v>
      </c>
      <c r="D64" s="4">
        <f>'Lap 4 data'!AT70</f>
        <v>29.9</v>
      </c>
    </row>
    <row r="65" spans="1:4" x14ac:dyDescent="0.25">
      <c r="A65" s="4">
        <f>'Lap 1 data'!AT71</f>
        <v>33.4</v>
      </c>
      <c r="B65" s="4">
        <f>'Lap 2 data'!AT71</f>
        <v>36.4</v>
      </c>
      <c r="C65" s="4">
        <f>'Lap 3 data'!AT71</f>
        <v>35.299999999999997</v>
      </c>
      <c r="D65" s="4">
        <f>'Lap 4 data'!AT71</f>
        <v>29.5</v>
      </c>
    </row>
    <row r="66" spans="1:4" x14ac:dyDescent="0.25">
      <c r="A66" s="4">
        <f>'Lap 1 data'!AT72</f>
        <v>36.799999999999997</v>
      </c>
      <c r="B66" s="4">
        <f>'Lap 2 data'!AT72</f>
        <v>38.200000000000003</v>
      </c>
      <c r="C66" s="4">
        <f>'Lap 3 data'!AT72</f>
        <v>36.9</v>
      </c>
      <c r="D66" s="4">
        <f>'Lap 4 data'!AT72</f>
        <v>30.9</v>
      </c>
    </row>
    <row r="67" spans="1:4" x14ac:dyDescent="0.25">
      <c r="A67" s="4">
        <f>'Lap 1 data'!AT73</f>
        <v>38.4</v>
      </c>
      <c r="B67" s="4">
        <f>'Lap 2 data'!AT73</f>
        <v>39.299999999999997</v>
      </c>
      <c r="C67" s="4">
        <f>'Lap 3 data'!AT73</f>
        <v>37.299999999999997</v>
      </c>
      <c r="D67" s="4">
        <f>'Lap 4 data'!AT73</f>
        <v>34.200000000000003</v>
      </c>
    </row>
    <row r="68" spans="1:4" x14ac:dyDescent="0.25">
      <c r="A68" s="4">
        <f>'Lap 1 data'!AT74</f>
        <v>38.799999999999997</v>
      </c>
      <c r="B68" s="4">
        <f>'Lap 2 data'!AT74</f>
        <v>39.5</v>
      </c>
      <c r="C68" s="4">
        <f>'Lap 3 data'!AT74</f>
        <v>37.799999999999997</v>
      </c>
      <c r="D68" s="4">
        <f>'Lap 4 data'!AT74</f>
        <v>36.799999999999997</v>
      </c>
    </row>
    <row r="69" spans="1:4" x14ac:dyDescent="0.25">
      <c r="A69" s="4">
        <f>'Lap 1 data'!AT75</f>
        <v>38.9</v>
      </c>
      <c r="B69" s="4">
        <f>'Lap 2 data'!AT75</f>
        <v>39.200000000000003</v>
      </c>
      <c r="C69" s="4">
        <f>'Lap 3 data'!AT75</f>
        <v>39</v>
      </c>
      <c r="D69" s="4">
        <f>'Lap 4 data'!AT75</f>
        <v>38.4</v>
      </c>
    </row>
    <row r="70" spans="1:4" x14ac:dyDescent="0.25">
      <c r="A70" s="4">
        <f>'Lap 1 data'!AT76</f>
        <v>38.799999999999997</v>
      </c>
      <c r="B70" s="4">
        <f>'Lap 2 data'!AT76</f>
        <v>39.299999999999997</v>
      </c>
      <c r="C70" s="4">
        <f>'Lap 3 data'!AT76</f>
        <v>40.1</v>
      </c>
      <c r="D70" s="4">
        <f>'Lap 4 data'!AT76</f>
        <v>39.200000000000003</v>
      </c>
    </row>
    <row r="71" spans="1:4" x14ac:dyDescent="0.25">
      <c r="A71" s="4">
        <f>'Lap 1 data'!AT77</f>
        <v>39.6</v>
      </c>
      <c r="B71" s="4">
        <f>'Lap 2 data'!AT77</f>
        <v>40.4</v>
      </c>
      <c r="C71" s="4">
        <f>'Lap 3 data'!AT77</f>
        <v>41.4</v>
      </c>
      <c r="D71" s="4">
        <f>'Lap 4 data'!AT77</f>
        <v>40.1</v>
      </c>
    </row>
    <row r="72" spans="1:4" x14ac:dyDescent="0.25">
      <c r="A72" s="4">
        <f>'Lap 1 data'!AT78</f>
        <v>41.1</v>
      </c>
      <c r="B72" s="4">
        <f>'Lap 2 data'!AT78</f>
        <v>42.7</v>
      </c>
      <c r="C72" s="4">
        <f>'Lap 3 data'!AT78</f>
        <v>43.8</v>
      </c>
      <c r="D72" s="4">
        <f>'Lap 4 data'!AT78</f>
        <v>41</v>
      </c>
    </row>
    <row r="73" spans="1:4" x14ac:dyDescent="0.25">
      <c r="A73" s="4">
        <f>'Lap 1 data'!AT79</f>
        <v>43.4</v>
      </c>
      <c r="B73" s="4">
        <f>'Lap 2 data'!AT79</f>
        <v>44.9</v>
      </c>
      <c r="C73" s="4">
        <f>'Lap 3 data'!AT79</f>
        <v>46.3</v>
      </c>
      <c r="D73" s="4">
        <f>'Lap 4 data'!AT79</f>
        <v>41.5</v>
      </c>
    </row>
    <row r="74" spans="1:4" x14ac:dyDescent="0.25">
      <c r="A74" s="4">
        <f>'Lap 1 data'!AT80</f>
        <v>45.3</v>
      </c>
      <c r="B74" s="4">
        <f>'Lap 2 data'!AT80</f>
        <v>46.1</v>
      </c>
      <c r="C74" s="4">
        <f>'Lap 3 data'!AT80</f>
        <v>46.9</v>
      </c>
      <c r="D74" s="4">
        <f>'Lap 4 data'!AT80</f>
        <v>42.7</v>
      </c>
    </row>
    <row r="75" spans="1:4" x14ac:dyDescent="0.25">
      <c r="A75" s="4">
        <f>'Lap 1 data'!AT81</f>
        <v>44.4</v>
      </c>
      <c r="B75" s="4">
        <f>'Lap 2 data'!AT81</f>
        <v>46</v>
      </c>
      <c r="C75" s="4">
        <f>'Lap 3 data'!AT81</f>
        <v>45.3</v>
      </c>
      <c r="D75" s="4">
        <f>'Lap 4 data'!AT81</f>
        <v>43.7</v>
      </c>
    </row>
    <row r="76" spans="1:4" x14ac:dyDescent="0.25">
      <c r="A76" s="4">
        <f>'Lap 1 data'!AT82</f>
        <v>43</v>
      </c>
      <c r="B76" s="4">
        <f>'Lap 2 data'!AT82</f>
        <v>45.1</v>
      </c>
      <c r="C76" s="4">
        <f>'Lap 3 data'!AT82</f>
        <v>43.6</v>
      </c>
      <c r="D76" s="4">
        <f>'Lap 4 data'!AT82</f>
        <v>44.3</v>
      </c>
    </row>
    <row r="77" spans="1:4" x14ac:dyDescent="0.25">
      <c r="A77" s="4">
        <f>'Lap 1 data'!AT83</f>
        <v>43.6</v>
      </c>
      <c r="B77" s="4">
        <f>'Lap 2 data'!AT83</f>
        <v>44.1</v>
      </c>
      <c r="C77" s="4">
        <f>'Lap 3 data'!AT83</f>
        <v>43.7</v>
      </c>
      <c r="D77" s="4">
        <f>'Lap 4 data'!AT83</f>
        <v>44.3</v>
      </c>
    </row>
    <row r="78" spans="1:4" x14ac:dyDescent="0.25">
      <c r="A78" s="4">
        <f>'Lap 1 data'!AT84</f>
        <v>45.1</v>
      </c>
      <c r="B78" s="4">
        <f>'Lap 2 data'!AT84</f>
        <v>43.6</v>
      </c>
      <c r="C78" s="4">
        <f>'Lap 3 data'!AT84</f>
        <v>45</v>
      </c>
      <c r="D78" s="4">
        <f>'Lap 4 data'!AT84</f>
        <v>43.7</v>
      </c>
    </row>
    <row r="79" spans="1:4" x14ac:dyDescent="0.25">
      <c r="A79" s="4">
        <f>'Lap 1 data'!AT85</f>
        <v>46.6</v>
      </c>
      <c r="B79" s="4">
        <f>'Lap 2 data'!AT85</f>
        <v>42.5</v>
      </c>
      <c r="C79" s="4">
        <f>'Lap 3 data'!AT85</f>
        <v>45.4</v>
      </c>
      <c r="D79" s="4">
        <f>'Lap 4 data'!AT85</f>
        <v>44.6</v>
      </c>
    </row>
    <row r="80" spans="1:4" x14ac:dyDescent="0.25">
      <c r="A80" s="4">
        <f>'Lap 1 data'!AT86</f>
        <v>46.7</v>
      </c>
      <c r="B80" s="4">
        <f>'Lap 2 data'!AT86</f>
        <v>39.6</v>
      </c>
      <c r="C80" s="4">
        <f>'Lap 3 data'!AT86</f>
        <v>42.9</v>
      </c>
      <c r="D80" s="4">
        <f>'Lap 4 data'!AT86</f>
        <v>46.7</v>
      </c>
    </row>
    <row r="81" spans="1:4" x14ac:dyDescent="0.25">
      <c r="A81" s="4">
        <f>'Lap 1 data'!AT87</f>
        <v>43.7</v>
      </c>
      <c r="B81" s="4">
        <f>'Lap 2 data'!AT87</f>
        <v>35.6</v>
      </c>
      <c r="C81" s="4">
        <f>'Lap 3 data'!AT87</f>
        <v>38.299999999999997</v>
      </c>
      <c r="D81" s="4">
        <f>'Lap 4 data'!AT87</f>
        <v>47.6</v>
      </c>
    </row>
    <row r="82" spans="1:4" x14ac:dyDescent="0.25">
      <c r="A82" s="4">
        <f>'Lap 1 data'!AT88</f>
        <v>38.5</v>
      </c>
      <c r="B82" s="4">
        <f>'Lap 2 data'!AT88</f>
        <v>32.6</v>
      </c>
      <c r="C82" s="4">
        <f>'Lap 3 data'!AT88</f>
        <v>34.1</v>
      </c>
      <c r="D82" s="4">
        <f>'Lap 4 data'!AT88</f>
        <v>44.8</v>
      </c>
    </row>
    <row r="83" spans="1:4" x14ac:dyDescent="0.25">
      <c r="A83" s="4">
        <f>'Lap 1 data'!AT89</f>
        <v>33.700000000000003</v>
      </c>
      <c r="B83" s="4">
        <f>'Lap 2 data'!AT89</f>
        <v>31.4</v>
      </c>
      <c r="C83" s="4">
        <f>'Lap 3 data'!AT89</f>
        <v>31.4</v>
      </c>
      <c r="D83" s="4">
        <f>'Lap 4 data'!AT89</f>
        <v>42.1</v>
      </c>
    </row>
    <row r="84" spans="1:4" x14ac:dyDescent="0.25">
      <c r="A84" s="4">
        <f>'Lap 1 data'!AT90</f>
        <v>30.4</v>
      </c>
      <c r="B84" s="4">
        <f>'Lap 2 data'!AT90</f>
        <v>31.2</v>
      </c>
      <c r="C84" s="4">
        <f>'Lap 3 data'!AT90</f>
        <v>30.2</v>
      </c>
      <c r="D84" s="4">
        <f>'Lap 4 data'!AT90</f>
        <v>39.700000000000003</v>
      </c>
    </row>
    <row r="85" spans="1:4" x14ac:dyDescent="0.25">
      <c r="A85" s="4">
        <f>'Lap 1 data'!AT91</f>
        <v>29.2</v>
      </c>
      <c r="B85" s="4">
        <f>'Lap 2 data'!AT91</f>
        <v>31.1</v>
      </c>
      <c r="C85" s="4">
        <f>'Lap 3 data'!AT91</f>
        <v>29.7</v>
      </c>
      <c r="D85" s="4">
        <f>'Lap 4 data'!AT91</f>
        <v>34.200000000000003</v>
      </c>
    </row>
    <row r="86" spans="1:4" x14ac:dyDescent="0.25">
      <c r="A86" s="4">
        <f>'Lap 1 data'!AT92</f>
        <v>29.2</v>
      </c>
      <c r="B86" s="4">
        <f>'Lap 2 data'!AT92</f>
        <v>30.8</v>
      </c>
      <c r="C86" s="4">
        <f>'Lap 3 data'!AT92</f>
        <v>29</v>
      </c>
      <c r="D86" s="4">
        <f>'Lap 4 data'!AT92</f>
        <v>29.8</v>
      </c>
    </row>
    <row r="87" spans="1:4" x14ac:dyDescent="0.25">
      <c r="A87" s="4">
        <f>'Lap 1 data'!AT93</f>
        <v>29.2</v>
      </c>
      <c r="B87" s="4">
        <f>'Lap 2 data'!AT93</f>
        <v>30</v>
      </c>
      <c r="C87" s="4">
        <f>'Lap 3 data'!AT93</f>
        <v>27.8</v>
      </c>
      <c r="D87" s="4">
        <f>'Lap 4 data'!AT93</f>
        <v>27.9</v>
      </c>
    </row>
    <row r="88" spans="1:4" x14ac:dyDescent="0.25">
      <c r="A88" s="4">
        <f>'Lap 1 data'!AT94</f>
        <v>28.8</v>
      </c>
      <c r="B88" s="4">
        <f>'Lap 2 data'!AT94</f>
        <v>29</v>
      </c>
      <c r="C88" s="4">
        <f>'Lap 3 data'!AT94</f>
        <v>26.4</v>
      </c>
      <c r="D88" s="4">
        <f>'Lap 4 data'!AT94</f>
        <v>27.2</v>
      </c>
    </row>
    <row r="89" spans="1:4" x14ac:dyDescent="0.25">
      <c r="A89" s="4">
        <f>'Lap 1 data'!AT95</f>
        <v>27.6</v>
      </c>
      <c r="B89" s="4">
        <f>'Lap 2 data'!AT95</f>
        <v>27.8</v>
      </c>
      <c r="C89" s="4">
        <f>'Lap 3 data'!AT95</f>
        <v>25.3</v>
      </c>
      <c r="D89" s="4">
        <f>'Lap 4 data'!AT95</f>
        <v>26.6</v>
      </c>
    </row>
    <row r="90" spans="1:4" x14ac:dyDescent="0.25">
      <c r="A90" s="4">
        <f>'Lap 1 data'!AT96</f>
        <v>26.5</v>
      </c>
      <c r="B90" s="4">
        <f>'Lap 2 data'!AT96</f>
        <v>26.5</v>
      </c>
      <c r="C90" s="4">
        <f>'Lap 3 data'!AT96</f>
        <v>24</v>
      </c>
      <c r="D90" s="4">
        <f>'Lap 4 data'!AT96</f>
        <v>26</v>
      </c>
    </row>
    <row r="91" spans="1:4" x14ac:dyDescent="0.25">
      <c r="A91" s="4">
        <f>'Lap 1 data'!AT97</f>
        <v>25.6</v>
      </c>
      <c r="B91" s="4">
        <f>'Lap 2 data'!AT97</f>
        <v>25.1</v>
      </c>
      <c r="C91" s="4">
        <f>'Lap 3 data'!AT97</f>
        <v>22.4</v>
      </c>
      <c r="D91" s="4">
        <f>'Lap 4 data'!AT97</f>
        <v>25.4</v>
      </c>
    </row>
    <row r="92" spans="1:4" x14ac:dyDescent="0.25">
      <c r="A92" s="4">
        <f>'Lap 1 data'!AT98</f>
        <v>24.4</v>
      </c>
      <c r="B92" s="4">
        <f>'Lap 2 data'!AT98</f>
        <v>23.9</v>
      </c>
      <c r="C92" s="4">
        <f>'Lap 3 data'!AT98</f>
        <v>21.1</v>
      </c>
      <c r="D92" s="4">
        <f>'Lap 4 data'!AT98</f>
        <v>24.6</v>
      </c>
    </row>
    <row r="93" spans="1:4" x14ac:dyDescent="0.25">
      <c r="A93" s="4">
        <f>'Lap 1 data'!AT99</f>
        <v>23.3</v>
      </c>
      <c r="B93" s="4">
        <f>'Lap 2 data'!AT99</f>
        <v>23.2</v>
      </c>
      <c r="C93" s="4">
        <f>'Lap 3 data'!AT99</f>
        <v>20.2</v>
      </c>
      <c r="D93" s="4">
        <f>'Lap 4 data'!AT99</f>
        <v>23.5</v>
      </c>
    </row>
    <row r="94" spans="1:4" x14ac:dyDescent="0.25">
      <c r="A94" s="4">
        <f>'Lap 1 data'!AT100</f>
        <v>22.5</v>
      </c>
      <c r="B94" s="4">
        <f>'Lap 2 data'!AT100</f>
        <v>22.9</v>
      </c>
      <c r="C94" s="4">
        <f>'Lap 3 data'!AT100</f>
        <v>19.7</v>
      </c>
      <c r="D94" s="4">
        <f>'Lap 4 data'!AT100</f>
        <v>22.6</v>
      </c>
    </row>
    <row r="95" spans="1:4" x14ac:dyDescent="0.25">
      <c r="A95" s="4">
        <f>'Lap 1 data'!AT101</f>
        <v>22</v>
      </c>
      <c r="B95" s="4">
        <f>'Lap 2 data'!AT101</f>
        <v>22.8</v>
      </c>
      <c r="C95" s="4">
        <f>'Lap 3 data'!AT101</f>
        <v>19.899999999999999</v>
      </c>
      <c r="D95" s="4">
        <f>'Lap 4 data'!AT101</f>
        <v>22</v>
      </c>
    </row>
    <row r="96" spans="1:4" x14ac:dyDescent="0.25">
      <c r="A96" s="4">
        <f>'Lap 1 data'!AT102</f>
        <v>21.9</v>
      </c>
      <c r="B96" s="4">
        <f>'Lap 2 data'!AT102</f>
        <v>23.1</v>
      </c>
      <c r="C96" s="4">
        <f>'Lap 3 data'!AT102</f>
        <v>20.399999999999999</v>
      </c>
      <c r="D96" s="4">
        <f>'Lap 4 data'!AT102</f>
        <v>21</v>
      </c>
    </row>
    <row r="97" spans="1:4" x14ac:dyDescent="0.25">
      <c r="A97" s="4">
        <f>'Lap 1 data'!AT103</f>
        <v>22.2</v>
      </c>
      <c r="B97" s="4">
        <f>'Lap 2 data'!AT103</f>
        <v>23.1</v>
      </c>
      <c r="C97" s="4">
        <f>'Lap 3 data'!AT103</f>
        <v>21</v>
      </c>
      <c r="D97" s="4">
        <f>'Lap 4 data'!AT103</f>
        <v>20.6</v>
      </c>
    </row>
    <row r="98" spans="1:4" x14ac:dyDescent="0.25">
      <c r="A98" s="4">
        <f>'Lap 1 data'!AT104</f>
        <v>22.8</v>
      </c>
      <c r="B98" s="4">
        <f>'Lap 2 data'!AT104</f>
        <v>23.1</v>
      </c>
      <c r="C98" s="4">
        <f>'Lap 3 data'!AT104</f>
        <v>21.5</v>
      </c>
      <c r="D98" s="4">
        <f>'Lap 4 data'!AT104</f>
        <v>20.9</v>
      </c>
    </row>
    <row r="99" spans="1:4" x14ac:dyDescent="0.25">
      <c r="A99" s="4">
        <f>'Lap 1 data'!AT105</f>
        <v>23.7</v>
      </c>
      <c r="B99" s="4">
        <f>'Lap 2 data'!AT105</f>
        <v>23.5</v>
      </c>
      <c r="C99" s="4">
        <f>'Lap 3 data'!AT105</f>
        <v>21.9</v>
      </c>
      <c r="D99" s="4">
        <f>'Lap 4 data'!AT105</f>
        <v>21.3</v>
      </c>
    </row>
    <row r="100" spans="1:4" x14ac:dyDescent="0.25">
      <c r="A100" s="4">
        <f>'Lap 1 data'!AT106</f>
        <v>25.1</v>
      </c>
      <c r="B100" s="4">
        <f>'Lap 2 data'!AT106</f>
        <v>24.1</v>
      </c>
      <c r="C100" s="4">
        <f>'Lap 3 data'!AT106</f>
        <v>22.2</v>
      </c>
      <c r="D100" s="4">
        <f>'Lap 4 data'!AT106</f>
        <v>21.4</v>
      </c>
    </row>
    <row r="101" spans="1:4" x14ac:dyDescent="0.25">
      <c r="A101" s="4">
        <f>'Lap 1 data'!AT107</f>
        <v>26.7</v>
      </c>
      <c r="B101" s="4">
        <f>'Lap 2 data'!AT107</f>
        <v>24.4</v>
      </c>
      <c r="C101" s="4">
        <f>'Lap 3 data'!AT107</f>
        <v>22.6</v>
      </c>
      <c r="D101" s="4">
        <f>'Lap 4 data'!AT107</f>
        <v>21.4</v>
      </c>
    </row>
    <row r="102" spans="1:4" x14ac:dyDescent="0.25">
      <c r="A102" s="4">
        <f>'Lap 1 data'!AT108</f>
        <v>27.8</v>
      </c>
      <c r="B102" s="4">
        <f>'Lap 2 data'!AT108</f>
        <v>24.9</v>
      </c>
      <c r="C102" s="4">
        <f>'Lap 3 data'!AT108</f>
        <v>23.2</v>
      </c>
      <c r="D102" s="4">
        <f>'Lap 4 data'!AT108</f>
        <v>22.2</v>
      </c>
    </row>
    <row r="103" spans="1:4" x14ac:dyDescent="0.25">
      <c r="A103" s="4">
        <f>'Lap 1 data'!AT109</f>
        <v>28.6</v>
      </c>
      <c r="B103" s="4">
        <f>'Lap 2 data'!AT109</f>
        <v>25.8</v>
      </c>
      <c r="C103" s="4">
        <f>'Lap 3 data'!AT109</f>
        <v>24.1</v>
      </c>
      <c r="D103" s="4">
        <f>'Lap 4 data'!AT109</f>
        <v>23</v>
      </c>
    </row>
    <row r="104" spans="1:4" x14ac:dyDescent="0.25">
      <c r="A104" s="4">
        <f>'Lap 1 data'!AT110</f>
        <v>29.3</v>
      </c>
      <c r="B104" s="4">
        <f>'Lap 2 data'!AT110</f>
        <v>26.1</v>
      </c>
      <c r="C104" s="4">
        <f>'Lap 3 data'!AT110</f>
        <v>24.9</v>
      </c>
      <c r="D104" s="4">
        <f>'Lap 4 data'!AT110</f>
        <v>23.7</v>
      </c>
    </row>
    <row r="105" spans="1:4" x14ac:dyDescent="0.25">
      <c r="A105" s="4">
        <f>'Lap 1 data'!AT111</f>
        <v>30.2</v>
      </c>
      <c r="B105" s="4">
        <f>'Lap 2 data'!AT111</f>
        <v>26</v>
      </c>
      <c r="C105" s="4">
        <f>'Lap 3 data'!AT111</f>
        <v>25.3</v>
      </c>
      <c r="D105" s="4">
        <f>'Lap 4 data'!AT111</f>
        <v>24.6</v>
      </c>
    </row>
    <row r="106" spans="1:4" x14ac:dyDescent="0.25">
      <c r="A106" s="4">
        <f>'Lap 1 data'!AT112</f>
        <v>30.8</v>
      </c>
      <c r="B106" s="4">
        <f>'Lap 2 data'!AT112</f>
        <v>26.4</v>
      </c>
      <c r="C106" s="4">
        <f>'Lap 3 data'!AT112</f>
        <v>25.6</v>
      </c>
      <c r="D106" s="4">
        <f>'Lap 4 data'!AT112</f>
        <v>25</v>
      </c>
    </row>
    <row r="107" spans="1:4" x14ac:dyDescent="0.25">
      <c r="A107" s="4">
        <f>'Lap 1 data'!AT113</f>
        <v>31.6</v>
      </c>
      <c r="B107" s="4">
        <f>'Lap 2 data'!AT113</f>
        <v>27.2</v>
      </c>
      <c r="C107" s="4">
        <f>'Lap 3 data'!AT113</f>
        <v>25.7</v>
      </c>
      <c r="D107" s="4">
        <f>'Lap 4 data'!AT113</f>
        <v>25</v>
      </c>
    </row>
    <row r="108" spans="1:4" x14ac:dyDescent="0.25">
      <c r="A108" s="4">
        <f>'Lap 1 data'!AT114</f>
        <v>31.8</v>
      </c>
      <c r="B108" s="4">
        <f>'Lap 2 data'!AT114</f>
        <v>27.9</v>
      </c>
      <c r="C108" s="4">
        <f>'Lap 3 data'!AT114</f>
        <v>25.6</v>
      </c>
      <c r="D108" s="4">
        <f>'Lap 4 data'!AT114</f>
        <v>25.1</v>
      </c>
    </row>
    <row r="109" spans="1:4" x14ac:dyDescent="0.25">
      <c r="A109" s="4">
        <f>'Lap 1 data'!AT115</f>
        <v>31.9</v>
      </c>
      <c r="B109" s="4">
        <f>'Lap 2 data'!AT115</f>
        <v>28.6</v>
      </c>
      <c r="C109" s="4">
        <f>'Lap 3 data'!AT115</f>
        <v>26.3</v>
      </c>
      <c r="D109" s="4">
        <f>'Lap 4 data'!AT115</f>
        <v>25.3</v>
      </c>
    </row>
    <row r="110" spans="1:4" x14ac:dyDescent="0.25">
      <c r="A110" s="4">
        <f>'Lap 1 data'!AT116</f>
        <v>33.700000000000003</v>
      </c>
      <c r="B110" s="4">
        <f>'Lap 2 data'!AT116</f>
        <v>29.5</v>
      </c>
      <c r="C110" s="4">
        <f>'Lap 3 data'!AT116</f>
        <v>27.3</v>
      </c>
      <c r="D110" s="4">
        <f>'Lap 4 data'!AT116</f>
        <v>25.8</v>
      </c>
    </row>
    <row r="111" spans="1:4" x14ac:dyDescent="0.25">
      <c r="A111" s="4">
        <f>'Lap 1 data'!AT117</f>
        <v>36.6</v>
      </c>
      <c r="B111" s="4">
        <f>'Lap 2 data'!AT117</f>
        <v>30.6</v>
      </c>
      <c r="C111" s="4">
        <f>'Lap 3 data'!AT117</f>
        <v>27.9</v>
      </c>
      <c r="D111" s="4">
        <f>'Lap 4 data'!AT117</f>
        <v>26.6</v>
      </c>
    </row>
    <row r="112" spans="1:4" x14ac:dyDescent="0.25">
      <c r="A112" s="4">
        <f>'Lap 1 data'!AT118</f>
        <v>38.9</v>
      </c>
      <c r="B112" s="4">
        <f>'Lap 2 data'!AT118</f>
        <v>32.5</v>
      </c>
      <c r="C112" s="4">
        <f>'Lap 3 data'!AT118</f>
        <v>28.4</v>
      </c>
      <c r="D112" s="4">
        <f>'Lap 4 data'!AT118</f>
        <v>26.8</v>
      </c>
    </row>
    <row r="113" spans="1:4" x14ac:dyDescent="0.25">
      <c r="A113" s="4">
        <f>'Lap 1 data'!AT119</f>
        <v>37.799999999999997</v>
      </c>
      <c r="B113" s="4">
        <f>'Lap 2 data'!AT119</f>
        <v>34.700000000000003</v>
      </c>
      <c r="C113" s="4">
        <f>'Lap 3 data'!AT119</f>
        <v>29.6</v>
      </c>
      <c r="D113" s="4">
        <f>'Lap 4 data'!AT119</f>
        <v>27.4</v>
      </c>
    </row>
    <row r="114" spans="1:4" x14ac:dyDescent="0.25">
      <c r="A114" s="4">
        <f>'Lap 1 data'!AT120</f>
        <v>34.200000000000003</v>
      </c>
      <c r="B114" s="4">
        <f>'Lap 2 data'!AT120</f>
        <v>34.9</v>
      </c>
      <c r="C114" s="4">
        <f>'Lap 3 data'!AT120</f>
        <v>32</v>
      </c>
      <c r="D114" s="4">
        <f>'Lap 4 data'!AT120</f>
        <v>29.6</v>
      </c>
    </row>
    <row r="115" spans="1:4" x14ac:dyDescent="0.25">
      <c r="A115" s="4">
        <f>'Lap 1 data'!AT121</f>
        <v>31.7</v>
      </c>
      <c r="B115" s="4">
        <f>'Lap 2 data'!AT121</f>
        <v>32.799999999999997</v>
      </c>
      <c r="C115" s="4">
        <f>'Lap 3 data'!AT121</f>
        <v>34.200000000000003</v>
      </c>
      <c r="D115" s="4">
        <f>'Lap 4 data'!AT121</f>
        <v>32.200000000000003</v>
      </c>
    </row>
    <row r="116" spans="1:4" x14ac:dyDescent="0.25">
      <c r="A116" s="4">
        <f>'Lap 1 data'!AT122</f>
        <v>31.1</v>
      </c>
      <c r="B116" s="4">
        <f>'Lap 2 data'!AT122</f>
        <v>30.7</v>
      </c>
      <c r="C116" s="4">
        <f>'Lap 3 data'!AT122</f>
        <v>33.9</v>
      </c>
      <c r="D116" s="4">
        <f>'Lap 4 data'!AT122</f>
        <v>34.1</v>
      </c>
    </row>
    <row r="117" spans="1:4" x14ac:dyDescent="0.25">
      <c r="A117" s="4">
        <f>'Lap 1 data'!AT123</f>
        <v>31.6</v>
      </c>
      <c r="B117" s="4">
        <f>'Lap 2 data'!AT123</f>
        <v>29.7</v>
      </c>
      <c r="C117" s="4">
        <f>'Lap 3 data'!AT123</f>
        <v>31.7</v>
      </c>
      <c r="D117" s="4">
        <f>'Lap 4 data'!AT123</f>
        <v>34.1</v>
      </c>
    </row>
    <row r="118" spans="1:4" x14ac:dyDescent="0.25">
      <c r="A118" s="4">
        <f>'Lap 1 data'!AT124</f>
        <v>32</v>
      </c>
      <c r="B118" s="4">
        <f>'Lap 2 data'!AT124</f>
        <v>29.7</v>
      </c>
      <c r="C118" s="4">
        <f>'Lap 3 data'!AT124</f>
        <v>30.2</v>
      </c>
      <c r="D118" s="4">
        <f>'Lap 4 data'!AT124</f>
        <v>31.8</v>
      </c>
    </row>
    <row r="119" spans="1:4" x14ac:dyDescent="0.25">
      <c r="A119" s="4">
        <f>'Lap 1 data'!AT125</f>
        <v>32</v>
      </c>
      <c r="B119" s="4">
        <f>'Lap 2 data'!AT125</f>
        <v>29.9</v>
      </c>
      <c r="C119" s="4">
        <f>'Lap 3 data'!AT125</f>
        <v>29.6</v>
      </c>
      <c r="D119" s="4">
        <f>'Lap 4 data'!AT125</f>
        <v>29.2</v>
      </c>
    </row>
    <row r="120" spans="1:4" x14ac:dyDescent="0.25">
      <c r="A120" s="4">
        <f>'Lap 1 data'!AT126</f>
        <v>32.799999999999997</v>
      </c>
      <c r="B120" s="4">
        <f>'Lap 2 data'!AT126</f>
        <v>30.4</v>
      </c>
      <c r="C120" s="4">
        <f>'Lap 3 data'!AT126</f>
        <v>29.7</v>
      </c>
      <c r="D120" s="4">
        <f>'Lap 4 data'!AT126</f>
        <v>27.9</v>
      </c>
    </row>
    <row r="121" spans="1:4" x14ac:dyDescent="0.25">
      <c r="A121" s="4">
        <f>'Lap 1 data'!AT127</f>
        <v>34.9</v>
      </c>
      <c r="B121" s="4">
        <f>'Lap 2 data'!AT127</f>
        <v>32.200000000000003</v>
      </c>
      <c r="C121" s="4">
        <f>'Lap 3 data'!AT127</f>
        <v>30.2</v>
      </c>
      <c r="D121" s="4">
        <f>'Lap 4 data'!AT127</f>
        <v>27.8</v>
      </c>
    </row>
    <row r="122" spans="1:4" x14ac:dyDescent="0.25">
      <c r="A122" s="4">
        <f>'Lap 1 data'!AT128</f>
        <v>38</v>
      </c>
      <c r="B122" s="4">
        <f>'Lap 2 data'!AT128</f>
        <v>36</v>
      </c>
      <c r="C122" s="4">
        <f>'Lap 3 data'!AT128</f>
        <v>30.9</v>
      </c>
      <c r="D122" s="4">
        <f>'Lap 4 data'!AT128</f>
        <v>28.5</v>
      </c>
    </row>
    <row r="123" spans="1:4" x14ac:dyDescent="0.25">
      <c r="A123" s="4">
        <f>'Lap 1 data'!AT129</f>
        <v>40.9</v>
      </c>
      <c r="B123" s="4">
        <f>'Lap 2 data'!AT129</f>
        <v>40.299999999999997</v>
      </c>
      <c r="C123" s="4">
        <f>'Lap 3 data'!AT129</f>
        <v>32.4</v>
      </c>
      <c r="D123" s="4">
        <f>'Lap 4 data'!AT129</f>
        <v>29.5</v>
      </c>
    </row>
    <row r="124" spans="1:4" x14ac:dyDescent="0.25">
      <c r="A124" s="4">
        <f>'Lap 1 data'!AT130</f>
        <v>42.4</v>
      </c>
      <c r="B124" s="4">
        <f>'Lap 2 data'!AT130</f>
        <v>42.5</v>
      </c>
      <c r="C124" s="4">
        <f>'Lap 3 data'!AT130</f>
        <v>35.299999999999997</v>
      </c>
      <c r="D124" s="4">
        <f>'Lap 4 data'!AT130</f>
        <v>30.7</v>
      </c>
    </row>
    <row r="125" spans="1:4" x14ac:dyDescent="0.25">
      <c r="A125" s="4">
        <f>'Lap 1 data'!AT131</f>
        <v>43</v>
      </c>
      <c r="B125" s="4">
        <f>'Lap 2 data'!AT131</f>
        <v>42.2</v>
      </c>
      <c r="C125" s="4">
        <f>'Lap 3 data'!AT131</f>
        <v>38.6</v>
      </c>
      <c r="D125" s="4">
        <f>'Lap 4 data'!AT131</f>
        <v>32.6</v>
      </c>
    </row>
    <row r="126" spans="1:4" x14ac:dyDescent="0.25">
      <c r="A126" s="4">
        <f>'Lap 1 data'!AT132</f>
        <v>43.1</v>
      </c>
      <c r="B126" s="4">
        <f>'Lap 2 data'!AT132</f>
        <v>41</v>
      </c>
      <c r="C126" s="4">
        <f>'Lap 3 data'!AT132</f>
        <v>40.700000000000003</v>
      </c>
      <c r="D126" s="4">
        <f>'Lap 4 data'!AT132</f>
        <v>35.5</v>
      </c>
    </row>
    <row r="127" spans="1:4" x14ac:dyDescent="0.25">
      <c r="A127" s="4">
        <f>'Lap 1 data'!AT133</f>
        <v>41.9</v>
      </c>
      <c r="B127" s="4">
        <f>'Lap 2 data'!AT133</f>
        <v>40</v>
      </c>
      <c r="C127" s="4">
        <f>'Lap 3 data'!AT133</f>
        <v>41.8</v>
      </c>
      <c r="D127" s="4">
        <f>'Lap 4 data'!AT133</f>
        <v>38.700000000000003</v>
      </c>
    </row>
    <row r="128" spans="1:4" x14ac:dyDescent="0.25">
      <c r="A128" s="4">
        <f>'Lap 1 data'!AT134</f>
        <v>40.1</v>
      </c>
      <c r="B128" s="4">
        <f>'Lap 2 data'!AT134</f>
        <v>39</v>
      </c>
      <c r="C128" s="4">
        <f>'Lap 3 data'!AT134</f>
        <v>42.5</v>
      </c>
      <c r="D128" s="4">
        <f>'Lap 4 data'!AT134</f>
        <v>40.299999999999997</v>
      </c>
    </row>
    <row r="129" spans="1:4" x14ac:dyDescent="0.25">
      <c r="A129" s="4">
        <f>'Lap 1 data'!AT135</f>
        <v>38.799999999999997</v>
      </c>
      <c r="B129" s="4">
        <f>'Lap 2 data'!AT135</f>
        <v>38</v>
      </c>
      <c r="C129" s="4">
        <f>'Lap 3 data'!AT135</f>
        <v>42.5</v>
      </c>
      <c r="D129" s="4">
        <f>'Lap 4 data'!AT135</f>
        <v>42.1</v>
      </c>
    </row>
    <row r="130" spans="1:4" x14ac:dyDescent="0.25">
      <c r="A130" s="4">
        <f>'Lap 1 data'!AT136</f>
        <v>37.6</v>
      </c>
      <c r="B130" s="4">
        <f>'Lap 2 data'!AT136</f>
        <v>37.799999999999997</v>
      </c>
      <c r="C130" s="4">
        <f>'Lap 3 data'!AT136</f>
        <v>41.4</v>
      </c>
      <c r="D130" s="4">
        <f>'Lap 4 data'!AT136</f>
        <v>43.9</v>
      </c>
    </row>
    <row r="131" spans="1:4" x14ac:dyDescent="0.25">
      <c r="A131" s="4">
        <f>'Lap 1 data'!AT137</f>
        <v>36.700000000000003</v>
      </c>
      <c r="B131" s="4">
        <f>'Lap 2 data'!AT137</f>
        <v>38.799999999999997</v>
      </c>
      <c r="C131" s="4">
        <f>'Lap 3 data'!AT137</f>
        <v>39.799999999999997</v>
      </c>
      <c r="D131" s="4">
        <f>'Lap 4 data'!AT137</f>
        <v>42.5</v>
      </c>
    </row>
    <row r="132" spans="1:4" x14ac:dyDescent="0.25">
      <c r="A132" s="4">
        <f>'Lap 1 data'!AT138</f>
        <v>36.4</v>
      </c>
      <c r="B132" s="4">
        <f>'Lap 2 data'!AT138</f>
        <v>40.4</v>
      </c>
      <c r="C132" s="4">
        <f>'Lap 3 data'!AT138</f>
        <v>39.200000000000003</v>
      </c>
      <c r="D132" s="4">
        <f>'Lap 4 data'!AT138</f>
        <v>40.299999999999997</v>
      </c>
    </row>
    <row r="133" spans="1:4" x14ac:dyDescent="0.25">
      <c r="A133" s="4">
        <f>'Lap 1 data'!AT139</f>
        <v>35.6</v>
      </c>
      <c r="B133" s="4">
        <f>'Lap 2 data'!AT139</f>
        <v>40.299999999999997</v>
      </c>
      <c r="C133" s="4">
        <f>'Lap 3 data'!AT139</f>
        <v>39.299999999999997</v>
      </c>
      <c r="D133" s="4">
        <f>'Lap 4 data'!AT139</f>
        <v>38.799999999999997</v>
      </c>
    </row>
    <row r="134" spans="1:4" x14ac:dyDescent="0.25">
      <c r="A134" s="4">
        <f>'Lap 1 data'!AT140</f>
        <v>35.1</v>
      </c>
      <c r="B134" s="4">
        <f>'Lap 2 data'!AT140</f>
        <v>38.5</v>
      </c>
      <c r="C134" s="4">
        <f>'Lap 3 data'!AT140</f>
        <v>39.6</v>
      </c>
      <c r="D134" s="4">
        <f>'Lap 4 data'!AT140</f>
        <v>39</v>
      </c>
    </row>
    <row r="135" spans="1:4" x14ac:dyDescent="0.25">
      <c r="A135" s="4">
        <f>'Lap 1 data'!AT141</f>
        <v>35.9</v>
      </c>
      <c r="B135" s="4">
        <f>'Lap 2 data'!AT141</f>
        <v>37.9</v>
      </c>
      <c r="C135" s="4">
        <f>'Lap 3 data'!AT141</f>
        <v>40.1</v>
      </c>
      <c r="D135" s="4">
        <f>'Lap 4 data'!AT141</f>
        <v>39.6</v>
      </c>
    </row>
    <row r="136" spans="1:4" x14ac:dyDescent="0.25">
      <c r="A136" s="4">
        <f>'Lap 1 data'!AT142</f>
        <v>36.4</v>
      </c>
      <c r="B136" s="4">
        <f>'Lap 2 data'!AT142</f>
        <v>38</v>
      </c>
      <c r="C136" s="4">
        <f>'Lap 3 data'!AT142</f>
        <v>39.1</v>
      </c>
      <c r="D136" s="4">
        <f>'Lap 4 data'!AT142</f>
        <v>39.200000000000003</v>
      </c>
    </row>
    <row r="137" spans="1:4" x14ac:dyDescent="0.25">
      <c r="A137" s="4">
        <f>'Lap 1 data'!AT143</f>
        <v>34.200000000000003</v>
      </c>
      <c r="B137" s="4">
        <f>'Lap 2 data'!AT143</f>
        <v>36.200000000000003</v>
      </c>
      <c r="C137" s="4">
        <f>'Lap 3 data'!AT143</f>
        <v>38.700000000000003</v>
      </c>
      <c r="D137" s="4">
        <f>'Lap 4 data'!AT143</f>
        <v>37.700000000000003</v>
      </c>
    </row>
    <row r="138" spans="1:4" x14ac:dyDescent="0.25">
      <c r="A138" s="4">
        <f>'Lap 1 data'!AT144</f>
        <v>31.4</v>
      </c>
      <c r="B138" s="4">
        <f>'Lap 2 data'!AT144</f>
        <v>33.799999999999997</v>
      </c>
      <c r="C138" s="4">
        <f>'Lap 3 data'!AT144</f>
        <v>39.200000000000003</v>
      </c>
      <c r="D138" s="4">
        <f>'Lap 4 data'!AT144</f>
        <v>36.4</v>
      </c>
    </row>
    <row r="139" spans="1:4" x14ac:dyDescent="0.25">
      <c r="A139" s="4">
        <f>'Lap 1 data'!AT145</f>
        <v>30.4</v>
      </c>
      <c r="B139" s="4">
        <f>'Lap 2 data'!AT145</f>
        <v>32.9</v>
      </c>
      <c r="C139" s="4">
        <f>'Lap 3 data'!AT145</f>
        <v>37.9</v>
      </c>
      <c r="D139" s="4">
        <f>'Lap 4 data'!AT145</f>
        <v>37</v>
      </c>
    </row>
    <row r="140" spans="1:4" x14ac:dyDescent="0.25">
      <c r="A140" s="4">
        <f>'Lap 1 data'!AT146</f>
        <v>30.1</v>
      </c>
      <c r="B140" s="4">
        <f>'Lap 2 data'!AT146</f>
        <v>32.1</v>
      </c>
      <c r="C140" s="4">
        <f>'Lap 3 data'!AT146</f>
        <v>34.799999999999997</v>
      </c>
      <c r="D140" s="4">
        <f>'Lap 4 data'!AT146</f>
        <v>37.4</v>
      </c>
    </row>
    <row r="141" spans="1:4" x14ac:dyDescent="0.25">
      <c r="A141" s="4">
        <f>'Lap 1 data'!AT147</f>
        <v>30</v>
      </c>
      <c r="B141" s="4">
        <f>'Lap 2 data'!AT147</f>
        <v>32.5</v>
      </c>
      <c r="C141" s="4">
        <f>'Lap 3 data'!AT147</f>
        <v>33.200000000000003</v>
      </c>
      <c r="D141" s="4">
        <f>'Lap 4 data'!AT147</f>
        <v>34.9</v>
      </c>
    </row>
    <row r="142" spans="1:4" x14ac:dyDescent="0.25">
      <c r="A142" s="4">
        <f>'Lap 1 data'!AT148</f>
        <v>30.6</v>
      </c>
      <c r="B142" s="4">
        <f>'Lap 2 data'!AT148</f>
        <v>33.1</v>
      </c>
      <c r="C142" s="4">
        <f>'Lap 3 data'!AT148</f>
        <v>32.4</v>
      </c>
      <c r="D142" s="4">
        <f>'Lap 4 data'!AT148</f>
        <v>31.5</v>
      </c>
    </row>
    <row r="143" spans="1:4" x14ac:dyDescent="0.25">
      <c r="A143" s="4">
        <f>'Lap 1 data'!AT149</f>
        <v>31.2</v>
      </c>
      <c r="B143" s="4">
        <f>'Lap 2 data'!AT149</f>
        <v>35.299999999999997</v>
      </c>
      <c r="C143" s="4">
        <f>'Lap 3 data'!AT149</f>
        <v>31.4</v>
      </c>
      <c r="D143" s="4">
        <f>'Lap 4 data'!AT149</f>
        <v>29.3</v>
      </c>
    </row>
    <row r="144" spans="1:4" x14ac:dyDescent="0.25">
      <c r="A144" s="4">
        <f>'Lap 1 data'!AT150</f>
        <v>32.9</v>
      </c>
      <c r="C144" s="4">
        <f>'Lap 3 data'!AT150</f>
        <v>31</v>
      </c>
      <c r="D144" s="4">
        <f>'Lap 4 data'!AT150</f>
        <v>28.3</v>
      </c>
    </row>
    <row r="145" spans="1:1" x14ac:dyDescent="0.25">
      <c r="A145" s="4">
        <f>'Lap 1 data'!AT151</f>
        <v>35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I262"/>
  <sheetViews>
    <sheetView zoomScaleNormal="100" workbookViewId="0">
      <pane xSplit="2" ySplit="9" topLeftCell="AO10" activePane="bottomRight" state="frozen"/>
      <selection pane="topRight" activeCell="C1" sqref="C1"/>
      <selection pane="bottomLeft" activeCell="A10" sqref="A10"/>
      <selection pane="bottomRight" activeCell="AT10" sqref="AT10:AT154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Breaks'!A2</f>
        <v>Cells 79-263</v>
      </c>
    </row>
    <row r="5" spans="1:87" x14ac:dyDescent="0.25">
      <c r="A5" s="4" t="s">
        <v>169</v>
      </c>
      <c r="C5" s="4">
        <f t="shared" ref="C5:AH5" si="0">AVERAGE(C10:C199)</f>
        <v>13.578482758620694</v>
      </c>
      <c r="D5" s="4">
        <f t="shared" si="0"/>
        <v>1.7193965517241381</v>
      </c>
      <c r="E5" s="4">
        <f t="shared" si="0"/>
        <v>17193.955476131032</v>
      </c>
      <c r="F5" s="4">
        <f t="shared" si="0"/>
        <v>123.55172413793103</v>
      </c>
      <c r="G5" s="4">
        <f t="shared" si="0"/>
        <v>1.079999999999999</v>
      </c>
      <c r="H5" s="4">
        <f t="shared" si="0"/>
        <v>954.14827586206934</v>
      </c>
      <c r="I5" s="4" t="e">
        <f t="shared" si="0"/>
        <v>#DIV/0!</v>
      </c>
      <c r="J5" s="4">
        <f t="shared" si="0"/>
        <v>3.4482758620689655E-3</v>
      </c>
      <c r="K5" s="4">
        <f t="shared" si="0"/>
        <v>0.86983172413793119</v>
      </c>
      <c r="L5" s="4">
        <f t="shared" si="0"/>
        <v>11.81374758620689</v>
      </c>
      <c r="M5" s="4">
        <f t="shared" si="0"/>
        <v>1.4905731034482756</v>
      </c>
      <c r="N5" s="4">
        <f t="shared" si="0"/>
        <v>107.32729999999998</v>
      </c>
      <c r="O5" s="4">
        <f t="shared" si="0"/>
        <v>0.93841999999999981</v>
      </c>
      <c r="P5" s="4">
        <f t="shared" si="0"/>
        <v>108.26896551724137</v>
      </c>
      <c r="Q5" s="4">
        <f t="shared" si="0"/>
        <v>85.879460689655161</v>
      </c>
      <c r="R5" s="4">
        <f t="shared" si="0"/>
        <v>0.75138896551724133</v>
      </c>
      <c r="S5" s="4">
        <f t="shared" si="0"/>
        <v>86.632413793103495</v>
      </c>
      <c r="T5" s="4">
        <f t="shared" si="0"/>
        <v>954.15099586206873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2.9972413793103447E-3</v>
      </c>
      <c r="Y5" s="4">
        <f t="shared" si="0"/>
        <v>11.77724137931035</v>
      </c>
      <c r="Z5" s="4">
        <f t="shared" si="0"/>
        <v>855.37241379310342</v>
      </c>
      <c r="AA5" s="4">
        <f t="shared" si="0"/>
        <v>840.15862068965521</v>
      </c>
      <c r="AB5" s="4">
        <f t="shared" si="0"/>
        <v>851.04137931034484</v>
      </c>
      <c r="AC5" s="4">
        <f t="shared" si="0"/>
        <v>94.37655172413794</v>
      </c>
      <c r="AD5" s="4">
        <f t="shared" si="0"/>
        <v>22.169103448275855</v>
      </c>
      <c r="AE5" s="4">
        <f t="shared" si="0"/>
        <v>0.50882758620689561</v>
      </c>
      <c r="AF5" s="4">
        <f t="shared" si="0"/>
        <v>981.53793103448277</v>
      </c>
      <c r="AG5" s="4">
        <f t="shared" si="0"/>
        <v>-2</v>
      </c>
      <c r="AH5" s="4">
        <f t="shared" si="0"/>
        <v>67.539881082758612</v>
      </c>
      <c r="AI5" s="4">
        <f t="shared" ref="AI5:BN5" si="1">AVERAGE(AI10:AI199)</f>
        <v>35</v>
      </c>
      <c r="AJ5" s="4">
        <f t="shared" si="1"/>
        <v>189.90896551724134</v>
      </c>
      <c r="AK5" s="4">
        <f t="shared" si="1"/>
        <v>168.87034482758619</v>
      </c>
      <c r="AL5" s="4">
        <f t="shared" si="1"/>
        <v>4.4475862068965464</v>
      </c>
      <c r="AM5" s="4">
        <f t="shared" si="1"/>
        <v>174.35379310344828</v>
      </c>
      <c r="AN5" s="4" t="e">
        <f t="shared" si="1"/>
        <v>#DIV/0!</v>
      </c>
      <c r="AO5" s="4">
        <f t="shared" si="1"/>
        <v>1.7241379310344827</v>
      </c>
      <c r="AP5" s="4">
        <f t="shared" si="1"/>
        <v>0.91555555555555557</v>
      </c>
      <c r="AQ5" s="4">
        <f t="shared" si="1"/>
        <v>47.16145180689653</v>
      </c>
      <c r="AR5" s="4">
        <f t="shared" si="1"/>
        <v>-88.487470158620681</v>
      </c>
      <c r="AS5" s="4">
        <f t="shared" si="1"/>
        <v>315.17862068965496</v>
      </c>
      <c r="AT5" s="4">
        <f t="shared" si="1"/>
        <v>32.180689655172408</v>
      </c>
      <c r="AU5" s="4">
        <f t="shared" si="1"/>
        <v>12</v>
      </c>
      <c r="AV5" s="4">
        <f t="shared" si="1"/>
        <v>10.158620689655173</v>
      </c>
      <c r="AW5" s="4" t="e">
        <f t="shared" si="1"/>
        <v>#DIV/0!</v>
      </c>
      <c r="AX5" s="4">
        <f t="shared" si="1"/>
        <v>1.3862091862068961</v>
      </c>
      <c r="AY5" s="4">
        <f t="shared" si="1"/>
        <v>1.6242202758620687</v>
      </c>
      <c r="AZ5" s="4">
        <f t="shared" si="1"/>
        <v>2.3517241862068965</v>
      </c>
      <c r="BA5" s="4">
        <f t="shared" si="1"/>
        <v>14.686999999999951</v>
      </c>
      <c r="BB5" s="4">
        <f t="shared" si="1"/>
        <v>14.248068965517238</v>
      </c>
      <c r="BC5" s="4">
        <f t="shared" si="1"/>
        <v>0.97013793103448265</v>
      </c>
      <c r="BD5" s="4">
        <f t="shared" si="1"/>
        <v>14.968579310344831</v>
      </c>
      <c r="BE5" s="4">
        <f t="shared" si="1"/>
        <v>2789.1144068965523</v>
      </c>
      <c r="BF5" s="4">
        <f t="shared" si="1"/>
        <v>220.53524137931029</v>
      </c>
      <c r="BG5" s="4">
        <f t="shared" si="1"/>
        <v>2.6338689655172409</v>
      </c>
      <c r="BH5" s="4">
        <f t="shared" si="1"/>
        <v>2.3179310344827571E-2</v>
      </c>
      <c r="BI5" s="4">
        <f t="shared" si="1"/>
        <v>2.6570344827586201</v>
      </c>
      <c r="BJ5" s="4">
        <f t="shared" si="1"/>
        <v>2.1074896551724143</v>
      </c>
      <c r="BK5" s="4">
        <f t="shared" si="1"/>
        <v>1.8606896551724133E-2</v>
      </c>
      <c r="BL5" s="4">
        <f t="shared" si="1"/>
        <v>2.1260551724137935</v>
      </c>
      <c r="BM5" s="4">
        <f t="shared" si="1"/>
        <v>7.0634075862068979</v>
      </c>
      <c r="BN5" s="4" t="e">
        <f t="shared" si="1"/>
        <v>#DIV/0!</v>
      </c>
      <c r="BO5" s="4" t="e">
        <f t="shared" ref="BO5:BW5" si="2">AVERAGE(BO10:BO199)</f>
        <v>#DIV/0!</v>
      </c>
      <c r="BP5" s="4" t="e">
        <f t="shared" si="2"/>
        <v>#DIV/0!</v>
      </c>
      <c r="BQ5" s="4">
        <f t="shared" si="2"/>
        <v>0.51297241379310343</v>
      </c>
      <c r="BR5" s="4">
        <f t="shared" si="2"/>
        <v>0.25528739310344833</v>
      </c>
      <c r="BS5" s="4">
        <f t="shared" si="2"/>
        <v>-5</v>
      </c>
      <c r="BT5" s="4">
        <f t="shared" si="2"/>
        <v>5.5233103448275901E-3</v>
      </c>
      <c r="BU5" s="4">
        <f t="shared" si="2"/>
        <v>7.8374060641711267</v>
      </c>
      <c r="BV5" s="4">
        <f t="shared" si="2"/>
        <v>8.8374060641711285</v>
      </c>
      <c r="BW5" s="4">
        <f t="shared" si="2"/>
        <v>2.0706426821540092</v>
      </c>
      <c r="BX5" s="17"/>
      <c r="BY5" s="4">
        <f>AVERAGE(BY10:BY199)</f>
        <v>14405.501241008742</v>
      </c>
      <c r="BZ5" s="4">
        <f>AVERAGE(BZ10:BZ199)</f>
        <v>1409.9738217095135</v>
      </c>
      <c r="CA5" s="4">
        <f>AVERAGE(CA10:CA199)</f>
        <v>11.662167102637625</v>
      </c>
      <c r="CB5" s="4">
        <f>AVERAGE(CB10:CB199)</f>
        <v>39.877380241170776</v>
      </c>
      <c r="CC5" s="18">
        <f>BZ8/(141/3600)+CB8/(141/3600)+CA8/(141/3600)</f>
        <v>1938.3191490281642</v>
      </c>
      <c r="CD5" s="17"/>
      <c r="CE5" s="16">
        <f>BY8/$AT8</f>
        <v>577.30674468917641</v>
      </c>
      <c r="CF5" s="16">
        <f>BZ8/$AT8</f>
        <v>56.505315815798518</v>
      </c>
      <c r="CG5" s="16">
        <f>CA8/$AT8</f>
        <v>0.46736643268467626</v>
      </c>
      <c r="CH5" s="16">
        <f>CB8/$AT8</f>
        <v>1.5981034042902011</v>
      </c>
      <c r="CI5" s="19">
        <f>(BZ8+CB8+CA8)/AT8</f>
        <v>58.570785652773402</v>
      </c>
    </row>
    <row r="6" spans="1:87" x14ac:dyDescent="0.25">
      <c r="A6" s="4" t="s">
        <v>170</v>
      </c>
      <c r="C6" s="4">
        <f t="shared" ref="C6:AH6" si="3">MIN(C10:C199)</f>
        <v>11.646000000000001</v>
      </c>
      <c r="D6" s="4">
        <f t="shared" si="3"/>
        <v>0.26960000000000001</v>
      </c>
      <c r="E6" s="4">
        <f t="shared" si="3"/>
        <v>2696.134454</v>
      </c>
      <c r="F6" s="4">
        <f t="shared" si="3"/>
        <v>20.100000000000001</v>
      </c>
      <c r="G6" s="4">
        <f t="shared" si="3"/>
        <v>0.3</v>
      </c>
      <c r="H6" s="4">
        <f t="shared" si="3"/>
        <v>270.3</v>
      </c>
      <c r="I6" s="4">
        <f t="shared" si="3"/>
        <v>0</v>
      </c>
      <c r="J6" s="4">
        <f t="shared" si="3"/>
        <v>0</v>
      </c>
      <c r="K6" s="4">
        <f t="shared" si="3"/>
        <v>0.83979999999999999</v>
      </c>
      <c r="L6" s="4">
        <f t="shared" si="3"/>
        <v>9.7800999999999991</v>
      </c>
      <c r="M6" s="4">
        <f t="shared" si="3"/>
        <v>0.23630000000000001</v>
      </c>
      <c r="N6" s="4">
        <f t="shared" si="3"/>
        <v>17.472200000000001</v>
      </c>
      <c r="O6" s="4">
        <f t="shared" si="3"/>
        <v>0.26</v>
      </c>
      <c r="P6" s="4">
        <f t="shared" si="3"/>
        <v>18.3</v>
      </c>
      <c r="Q6" s="4">
        <f t="shared" si="3"/>
        <v>14.0289</v>
      </c>
      <c r="R6" s="4">
        <f t="shared" si="3"/>
        <v>0.20880000000000001</v>
      </c>
      <c r="S6" s="4">
        <f t="shared" si="3"/>
        <v>14.7</v>
      </c>
      <c r="T6" s="4">
        <f t="shared" si="3"/>
        <v>270.28559999999999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</v>
      </c>
      <c r="Y6" s="4">
        <f t="shared" si="3"/>
        <v>11.6</v>
      </c>
      <c r="Z6" s="4">
        <f t="shared" si="3"/>
        <v>848</v>
      </c>
      <c r="AA6" s="4">
        <f t="shared" si="3"/>
        <v>832</v>
      </c>
      <c r="AB6" s="4">
        <f t="shared" si="3"/>
        <v>845</v>
      </c>
      <c r="AC6" s="4">
        <f t="shared" si="3"/>
        <v>91</v>
      </c>
      <c r="AD6" s="4">
        <f t="shared" si="3"/>
        <v>21.36</v>
      </c>
      <c r="AE6" s="4">
        <f t="shared" si="3"/>
        <v>0.49</v>
      </c>
      <c r="AF6" s="4">
        <f t="shared" si="3"/>
        <v>981</v>
      </c>
      <c r="AG6" s="4">
        <f t="shared" si="3"/>
        <v>-2</v>
      </c>
      <c r="AH6" s="4">
        <f t="shared" si="3"/>
        <v>59</v>
      </c>
      <c r="AI6" s="4">
        <f t="shared" ref="AI6:BN6" si="4">MIN(AI10:AI199)</f>
        <v>35</v>
      </c>
      <c r="AJ6" s="4">
        <f t="shared" si="4"/>
        <v>188</v>
      </c>
      <c r="AK6" s="4">
        <f t="shared" si="4"/>
        <v>167</v>
      </c>
      <c r="AL6" s="4">
        <f t="shared" si="4"/>
        <v>4.2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0.91472222222222221</v>
      </c>
      <c r="AQ6" s="4">
        <f t="shared" si="4"/>
        <v>47.158515999999999</v>
      </c>
      <c r="AR6" s="4">
        <f t="shared" si="4"/>
        <v>-88.491936999999993</v>
      </c>
      <c r="AS6" s="4">
        <f t="shared" si="4"/>
        <v>308.2</v>
      </c>
      <c r="AT6" s="4">
        <f t="shared" si="4"/>
        <v>6.8</v>
      </c>
      <c r="AU6" s="4">
        <f t="shared" si="4"/>
        <v>12</v>
      </c>
      <c r="AV6" s="4">
        <f t="shared" si="4"/>
        <v>9</v>
      </c>
      <c r="AW6" s="4">
        <f t="shared" si="4"/>
        <v>0</v>
      </c>
      <c r="AX6" s="4">
        <f t="shared" si="4"/>
        <v>0.8</v>
      </c>
      <c r="AY6" s="4">
        <f t="shared" si="4"/>
        <v>1</v>
      </c>
      <c r="AZ6" s="4">
        <f t="shared" si="4"/>
        <v>1.5</v>
      </c>
      <c r="BA6" s="4">
        <f t="shared" si="4"/>
        <v>14.686999999999999</v>
      </c>
      <c r="BB6" s="4">
        <f t="shared" si="4"/>
        <v>11.43</v>
      </c>
      <c r="BC6" s="4">
        <f t="shared" si="4"/>
        <v>0.78</v>
      </c>
      <c r="BD6" s="4">
        <f t="shared" si="4"/>
        <v>14.079000000000001</v>
      </c>
      <c r="BE6" s="4">
        <f t="shared" si="4"/>
        <v>1988.6320000000001</v>
      </c>
      <c r="BF6" s="4">
        <f t="shared" si="4"/>
        <v>36.856000000000002</v>
      </c>
      <c r="BG6" s="4">
        <f t="shared" si="4"/>
        <v>0.432</v>
      </c>
      <c r="BH6" s="4">
        <f t="shared" si="4"/>
        <v>6.0000000000000001E-3</v>
      </c>
      <c r="BI6" s="4">
        <f t="shared" si="4"/>
        <v>0.45200000000000001</v>
      </c>
      <c r="BJ6" s="4">
        <f t="shared" si="4"/>
        <v>0.34699999999999998</v>
      </c>
      <c r="BK6" s="4">
        <f t="shared" si="4"/>
        <v>5.0000000000000001E-3</v>
      </c>
      <c r="BL6" s="4">
        <f t="shared" si="4"/>
        <v>0.36299999999999999</v>
      </c>
      <c r="BM6" s="4">
        <f t="shared" si="4"/>
        <v>2.0712000000000002</v>
      </c>
      <c r="BN6" s="4">
        <f t="shared" si="4"/>
        <v>0</v>
      </c>
      <c r="BO6" s="4">
        <f t="shared" ref="BO6:BW6" si="5">MIN(BO10:BO199)</f>
        <v>0</v>
      </c>
      <c r="BP6" s="4">
        <f t="shared" si="5"/>
        <v>0</v>
      </c>
      <c r="BQ6" s="4">
        <f t="shared" si="5"/>
        <v>0</v>
      </c>
      <c r="BR6" s="4">
        <f t="shared" si="5"/>
        <v>-4.8280000000000003E-2</v>
      </c>
      <c r="BS6" s="4">
        <f t="shared" si="5"/>
        <v>-5</v>
      </c>
      <c r="BT6" s="4">
        <f t="shared" si="5"/>
        <v>5.0000000000000001E-3</v>
      </c>
      <c r="BU6" s="4">
        <f t="shared" si="5"/>
        <v>1.820157</v>
      </c>
      <c r="BV6" s="4">
        <f t="shared" si="5"/>
        <v>2.820157</v>
      </c>
      <c r="BW6" s="4">
        <f t="shared" si="5"/>
        <v>0.48088547939999998</v>
      </c>
      <c r="BX6" s="17"/>
      <c r="BY6" s="4">
        <f>MIN(BY10:BY199)</f>
        <v>0</v>
      </c>
      <c r="BZ6" s="4">
        <f>MIN(BZ10:BZ199)</f>
        <v>0</v>
      </c>
      <c r="CA6" s="4">
        <f>MIN(CA10:CA199)</f>
        <v>0</v>
      </c>
      <c r="CB6" s="4">
        <f>MIN(CB10:CB199)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C7" s="4">
        <f t="shared" ref="C7:AH7" si="6">MAX(C10:C199)</f>
        <v>14.586</v>
      </c>
      <c r="D7" s="4">
        <f t="shared" si="6"/>
        <v>6.5270000000000001</v>
      </c>
      <c r="E7" s="4">
        <f t="shared" si="6"/>
        <v>65270.470587999996</v>
      </c>
      <c r="F7" s="4">
        <f t="shared" si="6"/>
        <v>309.10000000000002</v>
      </c>
      <c r="G7" s="4">
        <f t="shared" si="6"/>
        <v>1.7</v>
      </c>
      <c r="H7" s="4">
        <f t="shared" si="6"/>
        <v>5112.3</v>
      </c>
      <c r="I7" s="4">
        <f t="shared" si="6"/>
        <v>0</v>
      </c>
      <c r="J7" s="4">
        <f t="shared" si="6"/>
        <v>0.1</v>
      </c>
      <c r="K7" s="4">
        <f t="shared" si="6"/>
        <v>0.87660000000000005</v>
      </c>
      <c r="L7" s="4">
        <f t="shared" si="6"/>
        <v>12.763400000000001</v>
      </c>
      <c r="M7" s="4">
        <f t="shared" si="6"/>
        <v>5.4814999999999996</v>
      </c>
      <c r="N7" s="4">
        <f t="shared" si="6"/>
        <v>269.92450000000002</v>
      </c>
      <c r="O7" s="4">
        <f t="shared" si="6"/>
        <v>1.4851000000000001</v>
      </c>
      <c r="P7" s="4">
        <f t="shared" si="6"/>
        <v>271.10000000000002</v>
      </c>
      <c r="Q7" s="4">
        <f t="shared" si="6"/>
        <v>215.59460000000001</v>
      </c>
      <c r="R7" s="4">
        <f t="shared" si="6"/>
        <v>1.1894</v>
      </c>
      <c r="S7" s="4">
        <f t="shared" si="6"/>
        <v>216.5</v>
      </c>
      <c r="T7" s="4">
        <f t="shared" si="6"/>
        <v>5112.2773999999999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8.7099999999999997E-2</v>
      </c>
      <c r="Y7" s="4">
        <f t="shared" si="6"/>
        <v>12.3</v>
      </c>
      <c r="Z7" s="4">
        <f t="shared" si="6"/>
        <v>877</v>
      </c>
      <c r="AA7" s="4">
        <f t="shared" si="6"/>
        <v>862</v>
      </c>
      <c r="AB7" s="4">
        <f t="shared" si="6"/>
        <v>874</v>
      </c>
      <c r="AC7" s="4">
        <f t="shared" si="6"/>
        <v>97</v>
      </c>
      <c r="AD7" s="4">
        <f t="shared" si="6"/>
        <v>22.78</v>
      </c>
      <c r="AE7" s="4">
        <f t="shared" si="6"/>
        <v>0.52</v>
      </c>
      <c r="AF7" s="4">
        <f t="shared" si="6"/>
        <v>982</v>
      </c>
      <c r="AG7" s="4">
        <f t="shared" si="6"/>
        <v>-2</v>
      </c>
      <c r="AH7" s="4">
        <f t="shared" si="6"/>
        <v>78</v>
      </c>
      <c r="AI7" s="4">
        <f t="shared" ref="AI7:BN7" si="7">MAX(AI10:AI199)</f>
        <v>35</v>
      </c>
      <c r="AJ7" s="4">
        <f t="shared" si="7"/>
        <v>192</v>
      </c>
      <c r="AK7" s="4">
        <f t="shared" si="7"/>
        <v>171</v>
      </c>
      <c r="AL7" s="4">
        <f t="shared" si="7"/>
        <v>5</v>
      </c>
      <c r="AM7" s="4">
        <f t="shared" si="7"/>
        <v>176</v>
      </c>
      <c r="AN7" s="4">
        <f t="shared" si="7"/>
        <v>0</v>
      </c>
      <c r="AO7" s="4">
        <f t="shared" si="7"/>
        <v>2</v>
      </c>
      <c r="AP7" s="4">
        <f t="shared" si="7"/>
        <v>0.91638888888888881</v>
      </c>
      <c r="AQ7" s="4">
        <f t="shared" si="7"/>
        <v>47.164411000000001</v>
      </c>
      <c r="AR7" s="4">
        <f t="shared" si="7"/>
        <v>-88.483896000000001</v>
      </c>
      <c r="AS7" s="4">
        <f t="shared" si="7"/>
        <v>319.2</v>
      </c>
      <c r="AT7" s="4">
        <f t="shared" si="7"/>
        <v>48.3</v>
      </c>
      <c r="AU7" s="4">
        <f t="shared" si="7"/>
        <v>12</v>
      </c>
      <c r="AV7" s="4">
        <f t="shared" si="7"/>
        <v>11</v>
      </c>
      <c r="AW7" s="4">
        <f t="shared" si="7"/>
        <v>0</v>
      </c>
      <c r="AX7" s="4">
        <f t="shared" si="7"/>
        <v>2.5468000000000002</v>
      </c>
      <c r="AY7" s="4">
        <f t="shared" si="7"/>
        <v>2.3936000000000002</v>
      </c>
      <c r="AZ7" s="4">
        <f t="shared" si="7"/>
        <v>3.6936</v>
      </c>
      <c r="BA7" s="4">
        <f t="shared" si="7"/>
        <v>14.686999999999999</v>
      </c>
      <c r="BB7" s="4">
        <f t="shared" si="7"/>
        <v>15.07</v>
      </c>
      <c r="BC7" s="4">
        <f t="shared" si="7"/>
        <v>1.03</v>
      </c>
      <c r="BD7" s="4">
        <f t="shared" si="7"/>
        <v>19.074000000000002</v>
      </c>
      <c r="BE7" s="4">
        <f t="shared" si="7"/>
        <v>3089.3530000000001</v>
      </c>
      <c r="BF7" s="4">
        <f t="shared" si="7"/>
        <v>709.39700000000005</v>
      </c>
      <c r="BG7" s="4">
        <f t="shared" si="7"/>
        <v>6.7839999999999998</v>
      </c>
      <c r="BH7" s="4">
        <f t="shared" si="7"/>
        <v>3.6999999999999998E-2</v>
      </c>
      <c r="BI7" s="4">
        <f t="shared" si="7"/>
        <v>6.8120000000000003</v>
      </c>
      <c r="BJ7" s="4">
        <f t="shared" si="7"/>
        <v>5.4180000000000001</v>
      </c>
      <c r="BK7" s="4">
        <f t="shared" si="7"/>
        <v>0.03</v>
      </c>
      <c r="BL7" s="4">
        <f t="shared" si="7"/>
        <v>5.4409999999999998</v>
      </c>
      <c r="BM7" s="4">
        <f t="shared" si="7"/>
        <v>35.369799999999998</v>
      </c>
      <c r="BN7" s="4">
        <f t="shared" si="7"/>
        <v>0</v>
      </c>
      <c r="BO7" s="4">
        <f t="shared" ref="BO7:BW7" si="8">MAX(BO10:BO199)</f>
        <v>0</v>
      </c>
      <c r="BP7" s="4">
        <f t="shared" si="8"/>
        <v>0</v>
      </c>
      <c r="BQ7" s="4">
        <f t="shared" si="8"/>
        <v>15.096</v>
      </c>
      <c r="BR7" s="4">
        <f t="shared" si="8"/>
        <v>1.0407999999999999</v>
      </c>
      <c r="BS7" s="4">
        <f t="shared" si="8"/>
        <v>-5</v>
      </c>
      <c r="BT7" s="4">
        <f t="shared" si="8"/>
        <v>6.8799999999999998E-3</v>
      </c>
      <c r="BU7" s="4">
        <f t="shared" si="8"/>
        <v>28.434550000000002</v>
      </c>
      <c r="BV7" s="4">
        <f t="shared" si="8"/>
        <v>29.434550000000002</v>
      </c>
      <c r="BW7" s="4">
        <f t="shared" si="8"/>
        <v>7.51240811</v>
      </c>
      <c r="BX7" s="17"/>
      <c r="BY7" s="4">
        <f>MAX(BY10:BY199)</f>
        <v>54404.650242958181</v>
      </c>
      <c r="BZ7" s="4">
        <f>MAX(BZ10:BZ199)</f>
        <v>9980.9806794597844</v>
      </c>
      <c r="CA7" s="4">
        <f>MAX(CA10:CA199)</f>
        <v>54.274900852325992</v>
      </c>
      <c r="CB7" s="4">
        <f>MAX(CB10:CB199)</f>
        <v>223.37763853272315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3">
        <f>B151-B10</f>
        <v>1.6319444444443665E-3</v>
      </c>
      <c r="AT8" s="13">
        <f>SUM(AT10:AT199)/3600</f>
        <v>1.2961666666666665</v>
      </c>
      <c r="BU8" s="21">
        <f>SUM(BU10:BU199)/3600</f>
        <v>0.40710970388888906</v>
      </c>
      <c r="BV8" s="17"/>
      <c r="BW8" s="21">
        <f>SUM(BW10:BW199)/3600</f>
        <v>0.10755838376744437</v>
      </c>
      <c r="BX8" s="17"/>
      <c r="BY8" s="21">
        <f>SUM(BY10:BY199)/3600</f>
        <v>748.285758907954</v>
      </c>
      <c r="BZ8" s="21">
        <f t="shared" ref="BZ8:CB8" si="9">SUM(BZ10:BZ199)/3600</f>
        <v>73.240306849910837</v>
      </c>
      <c r="CA8" s="21">
        <f t="shared" si="9"/>
        <v>0.60578479116478778</v>
      </c>
      <c r="CB8" s="21">
        <f t="shared" si="9"/>
        <v>2.0714083625274822</v>
      </c>
      <c r="CC8" s="17">
        <f>SUM(BZ8:CB8)</f>
        <v>75.917500003603109</v>
      </c>
      <c r="CD8" s="17"/>
      <c r="CE8" s="17"/>
      <c r="CF8" s="17"/>
      <c r="CG8" s="17"/>
      <c r="CH8" s="17"/>
      <c r="CI8" s="17"/>
    </row>
    <row r="9" spans="1:87" x14ac:dyDescent="0.25">
      <c r="BW9" s="22">
        <f>AT8/BW8</f>
        <v>12.050819483018195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9">
        <v>0.70623687499999999</v>
      </c>
      <c r="C10">
        <v>13.52</v>
      </c>
      <c r="D10">
        <v>1.5671999999999999</v>
      </c>
      <c r="E10">
        <v>15671.731392</v>
      </c>
      <c r="F10">
        <v>44.4</v>
      </c>
      <c r="G10">
        <v>0.3</v>
      </c>
      <c r="H10">
        <v>1384.6</v>
      </c>
      <c r="J10">
        <v>0.1</v>
      </c>
      <c r="K10">
        <v>0.87109999999999999</v>
      </c>
      <c r="L10">
        <v>11.7781</v>
      </c>
      <c r="M10">
        <v>1.3652</v>
      </c>
      <c r="N10">
        <v>38.702500000000001</v>
      </c>
      <c r="O10">
        <v>0.26129999999999998</v>
      </c>
      <c r="P10">
        <v>39</v>
      </c>
      <c r="Q10">
        <v>31.075199999999999</v>
      </c>
      <c r="R10">
        <v>0.20979999999999999</v>
      </c>
      <c r="S10">
        <v>31.3</v>
      </c>
      <c r="T10">
        <v>1384.5871999999999</v>
      </c>
      <c r="W10">
        <v>0</v>
      </c>
      <c r="X10">
        <v>8.7099999999999997E-2</v>
      </c>
      <c r="Y10">
        <v>11.8</v>
      </c>
      <c r="Z10">
        <v>857</v>
      </c>
      <c r="AA10">
        <v>839</v>
      </c>
      <c r="AB10">
        <v>853</v>
      </c>
      <c r="AC10">
        <v>97</v>
      </c>
      <c r="AD10">
        <v>22.78</v>
      </c>
      <c r="AE10">
        <v>0.52</v>
      </c>
      <c r="AF10">
        <v>982</v>
      </c>
      <c r="AG10">
        <v>-2</v>
      </c>
      <c r="AH10">
        <v>78</v>
      </c>
      <c r="AI10">
        <v>35</v>
      </c>
      <c r="AJ10">
        <v>188</v>
      </c>
      <c r="AK10">
        <v>169</v>
      </c>
      <c r="AL10">
        <v>4.5</v>
      </c>
      <c r="AM10">
        <v>175</v>
      </c>
      <c r="AN10" t="s">
        <v>155</v>
      </c>
      <c r="AO10">
        <v>2</v>
      </c>
      <c r="AP10" s="28">
        <v>0.91472222222222221</v>
      </c>
      <c r="AQ10">
        <v>47.159295</v>
      </c>
      <c r="AR10">
        <v>-88.489637999999999</v>
      </c>
      <c r="AS10">
        <v>317.3</v>
      </c>
      <c r="AT10">
        <v>6.8</v>
      </c>
      <c r="AU10">
        <v>12</v>
      </c>
      <c r="AV10">
        <v>9</v>
      </c>
      <c r="AW10" t="s">
        <v>211</v>
      </c>
      <c r="AX10">
        <v>1.293506</v>
      </c>
      <c r="AY10">
        <v>1.6402600000000001</v>
      </c>
      <c r="AZ10">
        <v>2.1870129999999999</v>
      </c>
      <c r="BA10">
        <v>14.686999999999999</v>
      </c>
      <c r="BB10">
        <v>14.39</v>
      </c>
      <c r="BC10">
        <v>0.98</v>
      </c>
      <c r="BD10">
        <v>14.792</v>
      </c>
      <c r="BE10">
        <v>2800.4140000000002</v>
      </c>
      <c r="BF10">
        <v>206.59899999999999</v>
      </c>
      <c r="BG10">
        <v>0.96399999999999997</v>
      </c>
      <c r="BH10">
        <v>7.0000000000000001E-3</v>
      </c>
      <c r="BI10">
        <v>0.97</v>
      </c>
      <c r="BJ10">
        <v>0.77400000000000002</v>
      </c>
      <c r="BK10">
        <v>5.0000000000000001E-3</v>
      </c>
      <c r="BL10">
        <v>0.77900000000000003</v>
      </c>
      <c r="BM10">
        <v>10.453900000000001</v>
      </c>
      <c r="BQ10">
        <v>15.06</v>
      </c>
      <c r="BR10">
        <v>-3.8359999999999998E-2</v>
      </c>
      <c r="BS10">
        <v>-5</v>
      </c>
      <c r="BT10">
        <v>5.0000000000000001E-3</v>
      </c>
      <c r="BU10">
        <v>2.0625689999999999</v>
      </c>
      <c r="BV10">
        <f>BU10+1</f>
        <v>3.0625689999999999</v>
      </c>
      <c r="BW10" s="4">
        <f>BU10*0.2642</f>
        <v>0.5449307297999999</v>
      </c>
      <c r="BX10" s="4"/>
      <c r="BY10" s="4">
        <f>BE10*$BU10*0.7403</f>
        <v>4276.00767076991</v>
      </c>
      <c r="BZ10" s="4">
        <f>BF10*$BU10*0.7403</f>
        <v>315.46011010278926</v>
      </c>
      <c r="CA10" s="4">
        <f>BJ10*$BU10*0.7403</f>
        <v>1.1818359489618</v>
      </c>
      <c r="CB10" s="4">
        <f>BM10*$BU10*0.7403</f>
        <v>15.96226721815473</v>
      </c>
      <c r="CC10" s="4"/>
    </row>
    <row r="11" spans="1:87" customFormat="1" x14ac:dyDescent="0.25">
      <c r="A11" s="26">
        <v>43530</v>
      </c>
      <c r="B11" s="29">
        <v>0.70624844907407403</v>
      </c>
      <c r="C11">
        <v>13.132</v>
      </c>
      <c r="D11">
        <v>1.9016999999999999</v>
      </c>
      <c r="E11">
        <v>19017.35269</v>
      </c>
      <c r="F11">
        <v>41.8</v>
      </c>
      <c r="G11">
        <v>0.3</v>
      </c>
      <c r="H11">
        <v>1537.2</v>
      </c>
      <c r="J11">
        <v>0.1</v>
      </c>
      <c r="K11">
        <v>0.871</v>
      </c>
      <c r="L11">
        <v>11.4382</v>
      </c>
      <c r="M11">
        <v>1.6564000000000001</v>
      </c>
      <c r="N11">
        <v>36.435000000000002</v>
      </c>
      <c r="O11">
        <v>0.26129999999999998</v>
      </c>
      <c r="P11">
        <v>36.700000000000003</v>
      </c>
      <c r="Q11">
        <v>29.2545</v>
      </c>
      <c r="R11">
        <v>0.20979999999999999</v>
      </c>
      <c r="S11">
        <v>29.5</v>
      </c>
      <c r="T11">
        <v>1537.2217000000001</v>
      </c>
      <c r="W11">
        <v>0</v>
      </c>
      <c r="X11">
        <v>8.7099999999999997E-2</v>
      </c>
      <c r="Y11">
        <v>11.8</v>
      </c>
      <c r="Z11">
        <v>856</v>
      </c>
      <c r="AA11">
        <v>839</v>
      </c>
      <c r="AB11">
        <v>852</v>
      </c>
      <c r="AC11">
        <v>97</v>
      </c>
      <c r="AD11">
        <v>22.78</v>
      </c>
      <c r="AE11">
        <v>0.52</v>
      </c>
      <c r="AF11">
        <v>982</v>
      </c>
      <c r="AG11">
        <v>-2</v>
      </c>
      <c r="AH11">
        <v>77.12</v>
      </c>
      <c r="AI11">
        <v>35</v>
      </c>
      <c r="AJ11">
        <v>188</v>
      </c>
      <c r="AK11">
        <v>169</v>
      </c>
      <c r="AL11">
        <v>4.5</v>
      </c>
      <c r="AM11">
        <v>175</v>
      </c>
      <c r="AN11" t="s">
        <v>155</v>
      </c>
      <c r="AO11">
        <v>1</v>
      </c>
      <c r="AP11" s="28">
        <v>0.91473379629629636</v>
      </c>
      <c r="AQ11">
        <v>47.159275000000001</v>
      </c>
      <c r="AR11">
        <v>-88.489569000000003</v>
      </c>
      <c r="AS11">
        <v>317.2</v>
      </c>
      <c r="AT11">
        <v>9.4</v>
      </c>
      <c r="AU11">
        <v>12</v>
      </c>
      <c r="AV11">
        <v>10</v>
      </c>
      <c r="AW11" t="s">
        <v>210</v>
      </c>
      <c r="AX11">
        <v>1.493493</v>
      </c>
      <c r="AY11">
        <v>1.94024</v>
      </c>
      <c r="AZ11">
        <v>2.5402399999999998</v>
      </c>
      <c r="BA11">
        <v>14.686999999999999</v>
      </c>
      <c r="BB11">
        <v>14.38</v>
      </c>
      <c r="BC11">
        <v>0.98</v>
      </c>
      <c r="BD11">
        <v>14.808</v>
      </c>
      <c r="BE11">
        <v>2726.4650000000001</v>
      </c>
      <c r="BF11">
        <v>251.303</v>
      </c>
      <c r="BG11">
        <v>0.90900000000000003</v>
      </c>
      <c r="BH11">
        <v>7.0000000000000001E-3</v>
      </c>
      <c r="BI11">
        <v>0.91600000000000004</v>
      </c>
      <c r="BJ11">
        <v>0.73</v>
      </c>
      <c r="BK11">
        <v>5.0000000000000001E-3</v>
      </c>
      <c r="BL11">
        <v>0.73499999999999999</v>
      </c>
      <c r="BM11">
        <v>11.6357</v>
      </c>
      <c r="BQ11">
        <v>15.096</v>
      </c>
      <c r="BR11">
        <v>-4.1520000000000001E-2</v>
      </c>
      <c r="BS11">
        <v>-5</v>
      </c>
      <c r="BT11">
        <v>5.0000000000000001E-3</v>
      </c>
      <c r="BU11">
        <v>1.985355</v>
      </c>
      <c r="BV11">
        <f t="shared" ref="BV11:BV74" si="10">BU11+1</f>
        <v>2.9853550000000002</v>
      </c>
      <c r="BW11" s="4">
        <f t="shared" ref="BW11:BW74" si="11">BU11*0.2642</f>
        <v>0.524530791</v>
      </c>
      <c r="BX11" t="e">
        <v>#NAME?</v>
      </c>
      <c r="BY11" s="4">
        <f t="shared" ref="BY11:BY74" si="12">BE11*$BU11*0.7403</f>
        <v>4007.2445811315224</v>
      </c>
      <c r="BZ11" s="4">
        <f t="shared" ref="BZ11:BZ74" si="13">BF11*$BU11*0.7403</f>
        <v>369.35467169836943</v>
      </c>
      <c r="CA11" s="4">
        <f t="shared" ref="CA11:CA74" si="14">BJ11*$BU11*0.7403</f>
        <v>1.0729235637449999</v>
      </c>
      <c r="CB11" s="4">
        <f t="shared" ref="CB11:CB74" si="15">BM11*$BU11*0.7403</f>
        <v>17.101666726942049</v>
      </c>
    </row>
    <row r="12" spans="1:87" customFormat="1" x14ac:dyDescent="0.25">
      <c r="A12" s="26">
        <v>43530</v>
      </c>
      <c r="B12" s="29">
        <v>0.70626002314814817</v>
      </c>
      <c r="C12">
        <v>13.018000000000001</v>
      </c>
      <c r="D12">
        <v>2.4782000000000002</v>
      </c>
      <c r="E12">
        <v>24781.656704000001</v>
      </c>
      <c r="F12">
        <v>40.5</v>
      </c>
      <c r="G12">
        <v>0.3</v>
      </c>
      <c r="H12">
        <v>1634.6</v>
      </c>
      <c r="J12">
        <v>0.1</v>
      </c>
      <c r="K12">
        <v>0.86670000000000003</v>
      </c>
      <c r="L12">
        <v>11.2828</v>
      </c>
      <c r="M12">
        <v>2.1478999999999999</v>
      </c>
      <c r="N12">
        <v>35.1145</v>
      </c>
      <c r="O12">
        <v>0.26</v>
      </c>
      <c r="P12">
        <v>35.4</v>
      </c>
      <c r="Q12">
        <v>28.194299999999998</v>
      </c>
      <c r="R12">
        <v>0.20880000000000001</v>
      </c>
      <c r="S12">
        <v>28.4</v>
      </c>
      <c r="T12">
        <v>1634.6153999999999</v>
      </c>
      <c r="W12">
        <v>0</v>
      </c>
      <c r="X12">
        <v>8.6699999999999999E-2</v>
      </c>
      <c r="Y12">
        <v>11.7</v>
      </c>
      <c r="Z12">
        <v>858</v>
      </c>
      <c r="AA12">
        <v>840</v>
      </c>
      <c r="AB12">
        <v>853</v>
      </c>
      <c r="AC12">
        <v>97</v>
      </c>
      <c r="AD12">
        <v>22.78</v>
      </c>
      <c r="AE12">
        <v>0.52</v>
      </c>
      <c r="AF12">
        <v>982</v>
      </c>
      <c r="AG12">
        <v>-2</v>
      </c>
      <c r="AH12">
        <v>77</v>
      </c>
      <c r="AI12">
        <v>35</v>
      </c>
      <c r="AJ12">
        <v>188</v>
      </c>
      <c r="AK12">
        <v>169</v>
      </c>
      <c r="AL12">
        <v>4.4000000000000004</v>
      </c>
      <c r="AM12">
        <v>175</v>
      </c>
      <c r="AN12" t="s">
        <v>155</v>
      </c>
      <c r="AO12">
        <v>1</v>
      </c>
      <c r="AP12" s="28">
        <v>0.9147453703703704</v>
      </c>
      <c r="AQ12">
        <v>47.159222</v>
      </c>
      <c r="AR12">
        <v>-88.489485000000002</v>
      </c>
      <c r="AS12">
        <v>316.89999999999998</v>
      </c>
      <c r="AT12">
        <v>13.6</v>
      </c>
      <c r="AU12">
        <v>12</v>
      </c>
      <c r="AV12">
        <v>10</v>
      </c>
      <c r="AW12" t="s">
        <v>210</v>
      </c>
      <c r="AX12">
        <v>1.6</v>
      </c>
      <c r="AY12">
        <v>2.1</v>
      </c>
      <c r="AZ12">
        <v>2.7467999999999999</v>
      </c>
      <c r="BA12">
        <v>14.686999999999999</v>
      </c>
      <c r="BB12">
        <v>13.89</v>
      </c>
      <c r="BC12">
        <v>0.95</v>
      </c>
      <c r="BD12">
        <v>15.375999999999999</v>
      </c>
      <c r="BE12">
        <v>2620.7939999999999</v>
      </c>
      <c r="BF12">
        <v>317.54700000000003</v>
      </c>
      <c r="BG12">
        <v>0.85399999999999998</v>
      </c>
      <c r="BH12">
        <v>6.0000000000000001E-3</v>
      </c>
      <c r="BI12">
        <v>0.86</v>
      </c>
      <c r="BJ12">
        <v>0.68600000000000005</v>
      </c>
      <c r="BK12">
        <v>5.0000000000000001E-3</v>
      </c>
      <c r="BL12">
        <v>0.69099999999999995</v>
      </c>
      <c r="BM12">
        <v>12.0571</v>
      </c>
      <c r="BQ12">
        <v>14.638999999999999</v>
      </c>
      <c r="BR12">
        <v>-4.4639999999999999E-2</v>
      </c>
      <c r="BS12">
        <v>-5</v>
      </c>
      <c r="BT12">
        <v>5.8799999999999998E-3</v>
      </c>
      <c r="BU12">
        <v>1.9091100000000001</v>
      </c>
      <c r="BV12">
        <f t="shared" si="10"/>
        <v>2.9091100000000001</v>
      </c>
      <c r="BW12" s="4">
        <f t="shared" si="11"/>
        <v>0.50438686200000005</v>
      </c>
      <c r="BX12" t="e">
        <v>#NAME?</v>
      </c>
      <c r="BY12" s="4">
        <f t="shared" si="12"/>
        <v>3704.005199881602</v>
      </c>
      <c r="BZ12" s="4">
        <f t="shared" si="13"/>
        <v>448.79366299175103</v>
      </c>
      <c r="CA12" s="4">
        <f t="shared" si="14"/>
        <v>0.96953349523800003</v>
      </c>
      <c r="CB12" s="4">
        <f t="shared" si="15"/>
        <v>17.040469832994297</v>
      </c>
    </row>
    <row r="13" spans="1:87" customFormat="1" x14ac:dyDescent="0.25">
      <c r="A13" s="26">
        <v>43530</v>
      </c>
      <c r="B13" s="29">
        <v>0.70627159722222232</v>
      </c>
      <c r="C13">
        <v>13.087</v>
      </c>
      <c r="D13">
        <v>2.2086000000000001</v>
      </c>
      <c r="E13">
        <v>22085.676783999999</v>
      </c>
      <c r="F13">
        <v>40</v>
      </c>
      <c r="G13">
        <v>0.3</v>
      </c>
      <c r="H13">
        <v>1673.8</v>
      </c>
      <c r="J13">
        <v>0.1</v>
      </c>
      <c r="K13">
        <v>0.86850000000000005</v>
      </c>
      <c r="L13">
        <v>11.366199999999999</v>
      </c>
      <c r="M13">
        <v>1.9181999999999999</v>
      </c>
      <c r="N13">
        <v>34.774299999999997</v>
      </c>
      <c r="O13">
        <v>0.2606</v>
      </c>
      <c r="P13">
        <v>35</v>
      </c>
      <c r="Q13">
        <v>27.921099999999999</v>
      </c>
      <c r="R13">
        <v>0.2092</v>
      </c>
      <c r="S13">
        <v>28.1</v>
      </c>
      <c r="T13">
        <v>1673.8293000000001</v>
      </c>
      <c r="W13">
        <v>0</v>
      </c>
      <c r="X13">
        <v>8.6900000000000005E-2</v>
      </c>
      <c r="Y13">
        <v>11.8</v>
      </c>
      <c r="Z13">
        <v>858</v>
      </c>
      <c r="AA13">
        <v>840</v>
      </c>
      <c r="AB13">
        <v>853</v>
      </c>
      <c r="AC13">
        <v>97</v>
      </c>
      <c r="AD13">
        <v>22.78</v>
      </c>
      <c r="AE13">
        <v>0.52</v>
      </c>
      <c r="AF13">
        <v>982</v>
      </c>
      <c r="AG13">
        <v>-2</v>
      </c>
      <c r="AH13">
        <v>77</v>
      </c>
      <c r="AI13">
        <v>35</v>
      </c>
      <c r="AJ13">
        <v>188</v>
      </c>
      <c r="AK13">
        <v>169</v>
      </c>
      <c r="AL13">
        <v>4.4000000000000004</v>
      </c>
      <c r="AM13">
        <v>175</v>
      </c>
      <c r="AN13" t="s">
        <v>155</v>
      </c>
      <c r="AO13">
        <v>1</v>
      </c>
      <c r="AP13" s="28">
        <v>0.91475694444444444</v>
      </c>
      <c r="AQ13">
        <v>47.159157</v>
      </c>
      <c r="AR13">
        <v>-88.489388000000005</v>
      </c>
      <c r="AS13">
        <v>316.8</v>
      </c>
      <c r="AT13">
        <v>18.2</v>
      </c>
      <c r="AU13">
        <v>12</v>
      </c>
      <c r="AV13">
        <v>10</v>
      </c>
      <c r="AW13" t="s">
        <v>210</v>
      </c>
      <c r="AX13">
        <v>1.6</v>
      </c>
      <c r="AY13">
        <v>2.1467999999999998</v>
      </c>
      <c r="AZ13">
        <v>2.8</v>
      </c>
      <c r="BA13">
        <v>14.686999999999999</v>
      </c>
      <c r="BB13">
        <v>14.09</v>
      </c>
      <c r="BC13">
        <v>0.96</v>
      </c>
      <c r="BD13">
        <v>15.138</v>
      </c>
      <c r="BE13">
        <v>2668.2040000000002</v>
      </c>
      <c r="BF13">
        <v>286.59899999999999</v>
      </c>
      <c r="BG13">
        <v>0.85499999999999998</v>
      </c>
      <c r="BH13">
        <v>6.0000000000000001E-3</v>
      </c>
      <c r="BI13">
        <v>0.86099999999999999</v>
      </c>
      <c r="BJ13">
        <v>0.68600000000000005</v>
      </c>
      <c r="BK13">
        <v>5.0000000000000001E-3</v>
      </c>
      <c r="BL13">
        <v>0.69199999999999995</v>
      </c>
      <c r="BM13">
        <v>12.477499999999999</v>
      </c>
      <c r="BQ13">
        <v>14.824999999999999</v>
      </c>
      <c r="BR13">
        <v>0.40732000000000002</v>
      </c>
      <c r="BS13">
        <v>-5</v>
      </c>
      <c r="BT13">
        <v>5.1200000000000004E-3</v>
      </c>
      <c r="BU13">
        <v>12.953882</v>
      </c>
      <c r="BV13">
        <f t="shared" si="10"/>
        <v>13.953882</v>
      </c>
      <c r="BW13" s="4">
        <f t="shared" si="11"/>
        <v>3.4224156243999997</v>
      </c>
      <c r="BX13" t="e">
        <v>#NAME?</v>
      </c>
      <c r="BY13" s="4">
        <f t="shared" si="12"/>
        <v>25587.432908197101</v>
      </c>
      <c r="BZ13" s="4">
        <f t="shared" si="13"/>
        <v>2748.4152951035148</v>
      </c>
      <c r="CA13" s="4">
        <f t="shared" si="14"/>
        <v>6.5785745673955995</v>
      </c>
      <c r="CB13" s="4">
        <f t="shared" si="15"/>
        <v>119.65621598349649</v>
      </c>
    </row>
    <row r="14" spans="1:87" customFormat="1" x14ac:dyDescent="0.25">
      <c r="A14" s="26">
        <v>43530</v>
      </c>
      <c r="B14" s="29">
        <v>0.70628317129629625</v>
      </c>
      <c r="C14">
        <v>13.1</v>
      </c>
      <c r="D14">
        <v>2.2744</v>
      </c>
      <c r="E14">
        <v>22744.469136</v>
      </c>
      <c r="F14">
        <v>39.6</v>
      </c>
      <c r="G14">
        <v>0.3</v>
      </c>
      <c r="H14">
        <v>1564.2</v>
      </c>
      <c r="J14">
        <v>0.1</v>
      </c>
      <c r="K14">
        <v>0.86799999999999999</v>
      </c>
      <c r="L14">
        <v>11.3704</v>
      </c>
      <c r="M14">
        <v>1.9741</v>
      </c>
      <c r="N14">
        <v>34.404299999999999</v>
      </c>
      <c r="O14">
        <v>0.26040000000000002</v>
      </c>
      <c r="P14">
        <v>34.700000000000003</v>
      </c>
      <c r="Q14">
        <v>27.623999999999999</v>
      </c>
      <c r="R14">
        <v>0.20910000000000001</v>
      </c>
      <c r="S14">
        <v>27.8</v>
      </c>
      <c r="T14">
        <v>1564.2102</v>
      </c>
      <c r="W14">
        <v>0</v>
      </c>
      <c r="X14">
        <v>8.6800000000000002E-2</v>
      </c>
      <c r="Y14">
        <v>11.8</v>
      </c>
      <c r="Z14">
        <v>857</v>
      </c>
      <c r="AA14">
        <v>840</v>
      </c>
      <c r="AB14">
        <v>853</v>
      </c>
      <c r="AC14">
        <v>97</v>
      </c>
      <c r="AD14">
        <v>22.78</v>
      </c>
      <c r="AE14">
        <v>0.52</v>
      </c>
      <c r="AF14">
        <v>982</v>
      </c>
      <c r="AG14">
        <v>-2</v>
      </c>
      <c r="AH14">
        <v>77</v>
      </c>
      <c r="AI14">
        <v>35</v>
      </c>
      <c r="AJ14">
        <v>188</v>
      </c>
      <c r="AK14">
        <v>169</v>
      </c>
      <c r="AL14">
        <v>4.4000000000000004</v>
      </c>
      <c r="AM14">
        <v>175</v>
      </c>
      <c r="AN14" t="s">
        <v>155</v>
      </c>
      <c r="AO14">
        <v>1</v>
      </c>
      <c r="AP14" s="28">
        <v>0.91476851851851848</v>
      </c>
      <c r="AQ14">
        <v>47.159092000000001</v>
      </c>
      <c r="AR14">
        <v>-88.489259000000004</v>
      </c>
      <c r="AS14">
        <v>316.5</v>
      </c>
      <c r="AT14">
        <v>22.6</v>
      </c>
      <c r="AU14">
        <v>12</v>
      </c>
      <c r="AV14">
        <v>10</v>
      </c>
      <c r="AW14" t="s">
        <v>210</v>
      </c>
      <c r="AX14">
        <v>1.2724</v>
      </c>
      <c r="AY14">
        <v>1.7787999999999999</v>
      </c>
      <c r="AZ14">
        <v>2.2383999999999999</v>
      </c>
      <c r="BA14">
        <v>14.686999999999999</v>
      </c>
      <c r="BB14">
        <v>14.03</v>
      </c>
      <c r="BC14">
        <v>0.96</v>
      </c>
      <c r="BD14">
        <v>15.214</v>
      </c>
      <c r="BE14">
        <v>2659.4389999999999</v>
      </c>
      <c r="BF14">
        <v>293.87700000000001</v>
      </c>
      <c r="BG14">
        <v>0.84299999999999997</v>
      </c>
      <c r="BH14">
        <v>6.0000000000000001E-3</v>
      </c>
      <c r="BI14">
        <v>0.84899999999999998</v>
      </c>
      <c r="BJ14">
        <v>0.67700000000000005</v>
      </c>
      <c r="BK14">
        <v>5.0000000000000001E-3</v>
      </c>
      <c r="BL14">
        <v>0.68200000000000005</v>
      </c>
      <c r="BM14">
        <v>11.617800000000001</v>
      </c>
      <c r="BQ14">
        <v>14.760999999999999</v>
      </c>
      <c r="BR14">
        <v>0.35724</v>
      </c>
      <c r="BS14">
        <v>-5</v>
      </c>
      <c r="BT14">
        <v>6.7600000000000004E-3</v>
      </c>
      <c r="BU14">
        <v>11.730052000000001</v>
      </c>
      <c r="BV14">
        <f t="shared" si="10"/>
        <v>12.730052000000001</v>
      </c>
      <c r="BW14" s="4">
        <f t="shared" si="11"/>
        <v>3.0990797384</v>
      </c>
      <c r="BX14" t="e">
        <v>#NAME?</v>
      </c>
      <c r="BY14" s="4">
        <f t="shared" si="12"/>
        <v>23093.923350340967</v>
      </c>
      <c r="BZ14" s="4">
        <f t="shared" si="13"/>
        <v>2551.9566015344412</v>
      </c>
      <c r="CA14" s="4">
        <f t="shared" si="14"/>
        <v>5.8789038245212009</v>
      </c>
      <c r="CB14" s="4">
        <f t="shared" si="15"/>
        <v>100.8861578323817</v>
      </c>
    </row>
    <row r="15" spans="1:87" customFormat="1" x14ac:dyDescent="0.25">
      <c r="A15" s="26">
        <v>43530</v>
      </c>
      <c r="B15" s="29">
        <v>0.7062947453703704</v>
      </c>
      <c r="C15">
        <v>12.907</v>
      </c>
      <c r="D15">
        <v>2.4367999999999999</v>
      </c>
      <c r="E15">
        <v>24368.294574</v>
      </c>
      <c r="F15">
        <v>39.299999999999997</v>
      </c>
      <c r="G15">
        <v>0.3</v>
      </c>
      <c r="H15">
        <v>1489.8</v>
      </c>
      <c r="J15">
        <v>0</v>
      </c>
      <c r="K15">
        <v>0.86799999999999999</v>
      </c>
      <c r="L15">
        <v>11.203799999999999</v>
      </c>
      <c r="M15">
        <v>2.1152000000000002</v>
      </c>
      <c r="N15">
        <v>34.147199999999998</v>
      </c>
      <c r="O15">
        <v>0.26040000000000002</v>
      </c>
      <c r="P15">
        <v>34.4</v>
      </c>
      <c r="Q15">
        <v>27.4176</v>
      </c>
      <c r="R15">
        <v>0.20910000000000001</v>
      </c>
      <c r="S15">
        <v>27.6</v>
      </c>
      <c r="T15">
        <v>1489.8144</v>
      </c>
      <c r="W15">
        <v>0</v>
      </c>
      <c r="X15">
        <v>0</v>
      </c>
      <c r="Y15">
        <v>11.8</v>
      </c>
      <c r="Z15">
        <v>859</v>
      </c>
      <c r="AA15">
        <v>841</v>
      </c>
      <c r="AB15">
        <v>854</v>
      </c>
      <c r="AC15">
        <v>97</v>
      </c>
      <c r="AD15">
        <v>22.78</v>
      </c>
      <c r="AE15">
        <v>0.52</v>
      </c>
      <c r="AF15">
        <v>982</v>
      </c>
      <c r="AG15">
        <v>-2</v>
      </c>
      <c r="AH15">
        <v>77</v>
      </c>
      <c r="AI15">
        <v>35</v>
      </c>
      <c r="AJ15">
        <v>188</v>
      </c>
      <c r="AK15">
        <v>168.1</v>
      </c>
      <c r="AL15">
        <v>4.3</v>
      </c>
      <c r="AM15">
        <v>175</v>
      </c>
      <c r="AN15" t="s">
        <v>155</v>
      </c>
      <c r="AO15">
        <v>1</v>
      </c>
      <c r="AP15" s="28">
        <v>0.91478009259259263</v>
      </c>
      <c r="AQ15">
        <v>47.159033000000001</v>
      </c>
      <c r="AR15">
        <v>-88.489097000000001</v>
      </c>
      <c r="AS15">
        <v>316.3</v>
      </c>
      <c r="AT15">
        <v>26.7</v>
      </c>
      <c r="AU15">
        <v>12</v>
      </c>
      <c r="AV15">
        <v>10</v>
      </c>
      <c r="AW15" t="s">
        <v>210</v>
      </c>
      <c r="AX15">
        <v>0.94679999999999997</v>
      </c>
      <c r="AY15">
        <v>1.3468</v>
      </c>
      <c r="AZ15">
        <v>1.6468</v>
      </c>
      <c r="BA15">
        <v>14.686999999999999</v>
      </c>
      <c r="BB15">
        <v>14.04</v>
      </c>
      <c r="BC15">
        <v>0.96</v>
      </c>
      <c r="BD15">
        <v>15.205</v>
      </c>
      <c r="BE15">
        <v>2626.8969999999999</v>
      </c>
      <c r="BF15">
        <v>315.65199999999999</v>
      </c>
      <c r="BG15">
        <v>0.83799999999999997</v>
      </c>
      <c r="BH15">
        <v>6.0000000000000001E-3</v>
      </c>
      <c r="BI15">
        <v>0.84499999999999997</v>
      </c>
      <c r="BJ15">
        <v>0.67300000000000004</v>
      </c>
      <c r="BK15">
        <v>5.0000000000000001E-3</v>
      </c>
      <c r="BL15">
        <v>0.67800000000000005</v>
      </c>
      <c r="BM15">
        <v>11.0923</v>
      </c>
      <c r="BQ15">
        <v>0</v>
      </c>
      <c r="BR15">
        <v>0.51007999999999998</v>
      </c>
      <c r="BS15">
        <v>-5</v>
      </c>
      <c r="BT15">
        <v>6.1199999999999996E-3</v>
      </c>
      <c r="BU15">
        <v>15.46508</v>
      </c>
      <c r="BV15">
        <f t="shared" si="10"/>
        <v>16.46508</v>
      </c>
      <c r="BW15" s="4">
        <f t="shared" si="11"/>
        <v>4.0858741360000002</v>
      </c>
      <c r="BX15" t="e">
        <v>#NAME?</v>
      </c>
      <c r="BY15" s="4">
        <f t="shared" si="12"/>
        <v>30074.815021679427</v>
      </c>
      <c r="BZ15" s="4">
        <f t="shared" si="13"/>
        <v>3613.8362148280476</v>
      </c>
      <c r="CA15" s="4">
        <f t="shared" si="14"/>
        <v>7.7050415412520001</v>
      </c>
      <c r="CB15" s="4">
        <f t="shared" si="15"/>
        <v>126.9935100862252</v>
      </c>
    </row>
    <row r="16" spans="1:87" customFormat="1" x14ac:dyDescent="0.25">
      <c r="A16" s="26">
        <v>43530</v>
      </c>
      <c r="B16" s="29">
        <v>0.70630631944444444</v>
      </c>
      <c r="C16">
        <v>12.959</v>
      </c>
      <c r="D16">
        <v>2.5065</v>
      </c>
      <c r="E16">
        <v>25065.092667000001</v>
      </c>
      <c r="F16">
        <v>38.9</v>
      </c>
      <c r="G16">
        <v>0.3</v>
      </c>
      <c r="H16">
        <v>1472.2</v>
      </c>
      <c r="J16">
        <v>0</v>
      </c>
      <c r="K16">
        <v>0.86699999999999999</v>
      </c>
      <c r="L16">
        <v>11.235900000000001</v>
      </c>
      <c r="M16">
        <v>2.1732</v>
      </c>
      <c r="N16">
        <v>33.761699999999998</v>
      </c>
      <c r="O16">
        <v>0.2601</v>
      </c>
      <c r="P16">
        <v>34</v>
      </c>
      <c r="Q16">
        <v>27.108000000000001</v>
      </c>
      <c r="R16">
        <v>0.20880000000000001</v>
      </c>
      <c r="S16">
        <v>27.3</v>
      </c>
      <c r="T16">
        <v>1472.2421999999999</v>
      </c>
      <c r="W16">
        <v>0</v>
      </c>
      <c r="X16">
        <v>0</v>
      </c>
      <c r="Y16">
        <v>11.8</v>
      </c>
      <c r="Z16">
        <v>860</v>
      </c>
      <c r="AA16">
        <v>842</v>
      </c>
      <c r="AB16">
        <v>855</v>
      </c>
      <c r="AC16">
        <v>97</v>
      </c>
      <c r="AD16">
        <v>22.78</v>
      </c>
      <c r="AE16">
        <v>0.52</v>
      </c>
      <c r="AF16">
        <v>982</v>
      </c>
      <c r="AG16">
        <v>-2</v>
      </c>
      <c r="AH16">
        <v>76.12</v>
      </c>
      <c r="AI16">
        <v>35</v>
      </c>
      <c r="AJ16">
        <v>188</v>
      </c>
      <c r="AK16">
        <v>168</v>
      </c>
      <c r="AL16">
        <v>4.3</v>
      </c>
      <c r="AM16">
        <v>175</v>
      </c>
      <c r="AN16" t="s">
        <v>155</v>
      </c>
      <c r="AO16">
        <v>1</v>
      </c>
      <c r="AP16" s="28">
        <v>0.91479166666666656</v>
      </c>
      <c r="AQ16">
        <v>47.158987000000003</v>
      </c>
      <c r="AR16">
        <v>-88.488913999999994</v>
      </c>
      <c r="AS16">
        <v>316</v>
      </c>
      <c r="AT16">
        <v>29.8</v>
      </c>
      <c r="AU16">
        <v>12</v>
      </c>
      <c r="AV16">
        <v>10</v>
      </c>
      <c r="AW16" t="s">
        <v>210</v>
      </c>
      <c r="AX16">
        <v>1.1404000000000001</v>
      </c>
      <c r="AY16">
        <v>1.5404</v>
      </c>
      <c r="AZ16">
        <v>1.9339999999999999</v>
      </c>
      <c r="BA16">
        <v>14.686999999999999</v>
      </c>
      <c r="BB16">
        <v>13.93</v>
      </c>
      <c r="BC16">
        <v>0.95</v>
      </c>
      <c r="BD16">
        <v>15.335000000000001</v>
      </c>
      <c r="BE16">
        <v>2617.1990000000001</v>
      </c>
      <c r="BF16">
        <v>322.19099999999997</v>
      </c>
      <c r="BG16">
        <v>0.82399999999999995</v>
      </c>
      <c r="BH16">
        <v>6.0000000000000001E-3</v>
      </c>
      <c r="BI16">
        <v>0.83</v>
      </c>
      <c r="BJ16">
        <v>0.66100000000000003</v>
      </c>
      <c r="BK16">
        <v>5.0000000000000001E-3</v>
      </c>
      <c r="BL16">
        <v>0.66600000000000004</v>
      </c>
      <c r="BM16">
        <v>10.889799999999999</v>
      </c>
      <c r="BQ16">
        <v>0</v>
      </c>
      <c r="BR16">
        <v>0.46700000000000003</v>
      </c>
      <c r="BS16">
        <v>-5</v>
      </c>
      <c r="BT16">
        <v>5.1200000000000004E-3</v>
      </c>
      <c r="BU16">
        <v>14.412312999999999</v>
      </c>
      <c r="BV16">
        <f t="shared" si="10"/>
        <v>15.412312999999999</v>
      </c>
      <c r="BW16" s="4">
        <f t="shared" si="11"/>
        <v>3.8077330945999996</v>
      </c>
      <c r="BX16" t="e">
        <v>#NAME?</v>
      </c>
      <c r="BY16" s="4">
        <f t="shared" si="12"/>
        <v>27924.03543410376</v>
      </c>
      <c r="BZ16" s="4">
        <f t="shared" si="13"/>
        <v>3437.5960332207542</v>
      </c>
      <c r="CA16" s="4">
        <f t="shared" si="14"/>
        <v>7.0524967424878993</v>
      </c>
      <c r="CB16" s="4">
        <f t="shared" si="15"/>
        <v>116.1880166813082</v>
      </c>
    </row>
    <row r="17" spans="1:80" customFormat="1" x14ac:dyDescent="0.25">
      <c r="A17" s="26">
        <v>43530</v>
      </c>
      <c r="B17" s="29">
        <v>0.70631789351851848</v>
      </c>
      <c r="C17">
        <v>12.692</v>
      </c>
      <c r="D17">
        <v>2.5647000000000002</v>
      </c>
      <c r="E17">
        <v>25646.609145999999</v>
      </c>
      <c r="F17">
        <v>38.700000000000003</v>
      </c>
      <c r="G17">
        <v>0.3</v>
      </c>
      <c r="H17">
        <v>1436.9</v>
      </c>
      <c r="J17">
        <v>0</v>
      </c>
      <c r="K17">
        <v>0.86860000000000004</v>
      </c>
      <c r="L17">
        <v>11.023400000000001</v>
      </c>
      <c r="M17">
        <v>2.2275999999999998</v>
      </c>
      <c r="N17">
        <v>33.613599999999998</v>
      </c>
      <c r="O17">
        <v>0.2606</v>
      </c>
      <c r="P17">
        <v>33.9</v>
      </c>
      <c r="Q17">
        <v>26.9892</v>
      </c>
      <c r="R17">
        <v>0.2092</v>
      </c>
      <c r="S17">
        <v>27.2</v>
      </c>
      <c r="T17">
        <v>1436.9174</v>
      </c>
      <c r="W17">
        <v>0</v>
      </c>
      <c r="X17">
        <v>0</v>
      </c>
      <c r="Y17">
        <v>11.7</v>
      </c>
      <c r="Z17">
        <v>864</v>
      </c>
      <c r="AA17">
        <v>846</v>
      </c>
      <c r="AB17">
        <v>858</v>
      </c>
      <c r="AC17">
        <v>97</v>
      </c>
      <c r="AD17">
        <v>22.78</v>
      </c>
      <c r="AE17">
        <v>0.52</v>
      </c>
      <c r="AF17">
        <v>982</v>
      </c>
      <c r="AG17">
        <v>-2</v>
      </c>
      <c r="AH17">
        <v>76</v>
      </c>
      <c r="AI17">
        <v>35</v>
      </c>
      <c r="AJ17">
        <v>188</v>
      </c>
      <c r="AK17">
        <v>168</v>
      </c>
      <c r="AL17">
        <v>4.3</v>
      </c>
      <c r="AM17">
        <v>175</v>
      </c>
      <c r="AN17" t="s">
        <v>155</v>
      </c>
      <c r="AO17">
        <v>1</v>
      </c>
      <c r="AP17" s="28">
        <v>0.91480324074074071</v>
      </c>
      <c r="AQ17">
        <v>47.158951000000002</v>
      </c>
      <c r="AR17">
        <v>-88.488719000000003</v>
      </c>
      <c r="AS17">
        <v>315.5</v>
      </c>
      <c r="AT17">
        <v>32.700000000000003</v>
      </c>
      <c r="AU17">
        <v>12</v>
      </c>
      <c r="AV17">
        <v>10</v>
      </c>
      <c r="AW17" t="s">
        <v>210</v>
      </c>
      <c r="AX17">
        <v>1.3</v>
      </c>
      <c r="AY17">
        <v>1.7</v>
      </c>
      <c r="AZ17">
        <v>2.2000000000000002</v>
      </c>
      <c r="BA17">
        <v>14.686999999999999</v>
      </c>
      <c r="BB17">
        <v>14.1</v>
      </c>
      <c r="BC17">
        <v>0.96</v>
      </c>
      <c r="BD17">
        <v>15.132</v>
      </c>
      <c r="BE17">
        <v>2598.7860000000001</v>
      </c>
      <c r="BF17">
        <v>334.245</v>
      </c>
      <c r="BG17">
        <v>0.83</v>
      </c>
      <c r="BH17">
        <v>6.0000000000000001E-3</v>
      </c>
      <c r="BI17">
        <v>0.83599999999999997</v>
      </c>
      <c r="BJ17">
        <v>0.66600000000000004</v>
      </c>
      <c r="BK17">
        <v>5.0000000000000001E-3</v>
      </c>
      <c r="BL17">
        <v>0.67100000000000004</v>
      </c>
      <c r="BM17">
        <v>10.757199999999999</v>
      </c>
      <c r="BQ17">
        <v>0</v>
      </c>
      <c r="BR17">
        <v>0.79152</v>
      </c>
      <c r="BS17">
        <v>-5</v>
      </c>
      <c r="BT17">
        <v>5.0000000000000001E-3</v>
      </c>
      <c r="BU17">
        <v>22.342770000000002</v>
      </c>
      <c r="BV17">
        <f t="shared" si="10"/>
        <v>23.342770000000002</v>
      </c>
      <c r="BW17" s="4">
        <f t="shared" si="11"/>
        <v>5.9029598339999998</v>
      </c>
      <c r="BX17" t="e">
        <v>#NAME?</v>
      </c>
      <c r="BY17" s="4">
        <f t="shared" si="12"/>
        <v>42984.83685250597</v>
      </c>
      <c r="BZ17" s="4">
        <f t="shared" si="13"/>
        <v>5528.5301651485952</v>
      </c>
      <c r="CA17" s="4">
        <f t="shared" si="14"/>
        <v>11.015874852246</v>
      </c>
      <c r="CB17" s="4">
        <f t="shared" si="15"/>
        <v>177.9278813221932</v>
      </c>
    </row>
    <row r="18" spans="1:80" customFormat="1" x14ac:dyDescent="0.25">
      <c r="A18" s="26">
        <v>43530</v>
      </c>
      <c r="B18" s="29">
        <v>0.70632946759259252</v>
      </c>
      <c r="C18">
        <v>12.534000000000001</v>
      </c>
      <c r="D18">
        <v>3.3264999999999998</v>
      </c>
      <c r="E18">
        <v>33265.245902000002</v>
      </c>
      <c r="F18">
        <v>39.9</v>
      </c>
      <c r="G18">
        <v>0.4</v>
      </c>
      <c r="H18">
        <v>1530.2</v>
      </c>
      <c r="J18">
        <v>0</v>
      </c>
      <c r="K18">
        <v>0.86299999999999999</v>
      </c>
      <c r="L18">
        <v>10.8161</v>
      </c>
      <c r="M18">
        <v>2.8706999999999998</v>
      </c>
      <c r="N18">
        <v>34.453800000000001</v>
      </c>
      <c r="O18">
        <v>0.34520000000000001</v>
      </c>
      <c r="P18">
        <v>34.799999999999997</v>
      </c>
      <c r="Q18">
        <v>27.663799999999998</v>
      </c>
      <c r="R18">
        <v>0.2772</v>
      </c>
      <c r="S18">
        <v>27.9</v>
      </c>
      <c r="T18">
        <v>1530.2367999999999</v>
      </c>
      <c r="W18">
        <v>0</v>
      </c>
      <c r="X18">
        <v>0</v>
      </c>
      <c r="Y18">
        <v>11.8</v>
      </c>
      <c r="Z18">
        <v>868</v>
      </c>
      <c r="AA18">
        <v>850</v>
      </c>
      <c r="AB18">
        <v>862</v>
      </c>
      <c r="AC18">
        <v>97</v>
      </c>
      <c r="AD18">
        <v>22.78</v>
      </c>
      <c r="AE18">
        <v>0.52</v>
      </c>
      <c r="AF18">
        <v>982</v>
      </c>
      <c r="AG18">
        <v>-2</v>
      </c>
      <c r="AH18">
        <v>76</v>
      </c>
      <c r="AI18">
        <v>35</v>
      </c>
      <c r="AJ18">
        <v>188</v>
      </c>
      <c r="AK18">
        <v>168</v>
      </c>
      <c r="AL18">
        <v>4.3</v>
      </c>
      <c r="AM18">
        <v>175.3</v>
      </c>
      <c r="AN18" t="s">
        <v>155</v>
      </c>
      <c r="AO18">
        <v>1</v>
      </c>
      <c r="AP18" s="28">
        <v>0.91481481481481486</v>
      </c>
      <c r="AQ18">
        <v>47.158932</v>
      </c>
      <c r="AR18">
        <v>-88.488502999999994</v>
      </c>
      <c r="AS18">
        <v>315.3</v>
      </c>
      <c r="AT18">
        <v>35.799999999999997</v>
      </c>
      <c r="AU18">
        <v>12</v>
      </c>
      <c r="AV18">
        <v>10</v>
      </c>
      <c r="AW18" t="s">
        <v>210</v>
      </c>
      <c r="AX18">
        <v>1.3468</v>
      </c>
      <c r="AY18">
        <v>1.7</v>
      </c>
      <c r="AZ18">
        <v>2.2000000000000002</v>
      </c>
      <c r="BA18">
        <v>14.686999999999999</v>
      </c>
      <c r="BB18">
        <v>13.5</v>
      </c>
      <c r="BC18">
        <v>0.92</v>
      </c>
      <c r="BD18">
        <v>15.879</v>
      </c>
      <c r="BE18">
        <v>2467.6410000000001</v>
      </c>
      <c r="BF18">
        <v>416.846</v>
      </c>
      <c r="BG18">
        <v>0.82299999999999995</v>
      </c>
      <c r="BH18">
        <v>8.0000000000000002E-3</v>
      </c>
      <c r="BI18">
        <v>0.83099999999999996</v>
      </c>
      <c r="BJ18">
        <v>0.66100000000000003</v>
      </c>
      <c r="BK18">
        <v>7.0000000000000001E-3</v>
      </c>
      <c r="BL18">
        <v>0.66800000000000004</v>
      </c>
      <c r="BM18">
        <v>11.0862</v>
      </c>
      <c r="BQ18">
        <v>0</v>
      </c>
      <c r="BR18">
        <v>0.99099999999999999</v>
      </c>
      <c r="BS18">
        <v>-5</v>
      </c>
      <c r="BT18">
        <v>5.0000000000000001E-3</v>
      </c>
      <c r="BU18">
        <v>27.217562999999998</v>
      </c>
      <c r="BV18">
        <f t="shared" si="10"/>
        <v>28.217562999999998</v>
      </c>
      <c r="BW18" s="4">
        <f t="shared" si="11"/>
        <v>7.1908801445999995</v>
      </c>
      <c r="BX18" t="e">
        <v>#NAME?</v>
      </c>
      <c r="BY18" s="4">
        <f t="shared" si="12"/>
        <v>49720.897992687074</v>
      </c>
      <c r="BZ18" s="4">
        <f t="shared" si="13"/>
        <v>8399.097536740408</v>
      </c>
      <c r="CA18" s="4">
        <f t="shared" si="14"/>
        <v>13.318596008562899</v>
      </c>
      <c r="CB18" s="4">
        <f t="shared" si="15"/>
        <v>223.37763853272315</v>
      </c>
    </row>
    <row r="19" spans="1:80" customFormat="1" x14ac:dyDescent="0.25">
      <c r="A19" s="26">
        <v>43530</v>
      </c>
      <c r="B19" s="29">
        <v>0.70634104166666667</v>
      </c>
      <c r="C19">
        <v>12.839</v>
      </c>
      <c r="D19">
        <v>3.1029</v>
      </c>
      <c r="E19">
        <v>31028.701613000001</v>
      </c>
      <c r="F19">
        <v>45.8</v>
      </c>
      <c r="G19">
        <v>0.4</v>
      </c>
      <c r="H19">
        <v>1624.6</v>
      </c>
      <c r="J19">
        <v>0</v>
      </c>
      <c r="K19">
        <v>0.86260000000000003</v>
      </c>
      <c r="L19">
        <v>11.0741</v>
      </c>
      <c r="M19">
        <v>2.6764000000000001</v>
      </c>
      <c r="N19">
        <v>39.510300000000001</v>
      </c>
      <c r="O19">
        <v>0.34499999999999997</v>
      </c>
      <c r="P19">
        <v>39.9</v>
      </c>
      <c r="Q19">
        <v>31.723700000000001</v>
      </c>
      <c r="R19">
        <v>0.27700000000000002</v>
      </c>
      <c r="S19">
        <v>32</v>
      </c>
      <c r="T19">
        <v>1624.5563</v>
      </c>
      <c r="W19">
        <v>0</v>
      </c>
      <c r="X19">
        <v>0</v>
      </c>
      <c r="Y19">
        <v>11.7</v>
      </c>
      <c r="Z19">
        <v>866</v>
      </c>
      <c r="AA19">
        <v>850</v>
      </c>
      <c r="AB19">
        <v>861</v>
      </c>
      <c r="AC19">
        <v>97</v>
      </c>
      <c r="AD19">
        <v>22.78</v>
      </c>
      <c r="AE19">
        <v>0.52</v>
      </c>
      <c r="AF19">
        <v>982</v>
      </c>
      <c r="AG19">
        <v>-2</v>
      </c>
      <c r="AH19">
        <v>76</v>
      </c>
      <c r="AI19">
        <v>35</v>
      </c>
      <c r="AJ19">
        <v>188</v>
      </c>
      <c r="AK19">
        <v>168</v>
      </c>
      <c r="AL19">
        <v>4.3</v>
      </c>
      <c r="AM19">
        <v>175.6</v>
      </c>
      <c r="AN19" t="s">
        <v>155</v>
      </c>
      <c r="AO19">
        <v>1</v>
      </c>
      <c r="AP19" s="28">
        <v>0.9148263888888889</v>
      </c>
      <c r="AQ19">
        <v>47.158935999999997</v>
      </c>
      <c r="AR19">
        <v>-88.488251000000005</v>
      </c>
      <c r="AS19">
        <v>315</v>
      </c>
      <c r="AT19">
        <v>38.9</v>
      </c>
      <c r="AU19">
        <v>12</v>
      </c>
      <c r="AV19">
        <v>10</v>
      </c>
      <c r="AW19" t="s">
        <v>210</v>
      </c>
      <c r="AX19">
        <v>1.4468000000000001</v>
      </c>
      <c r="AY19">
        <v>1.8872</v>
      </c>
      <c r="AZ19">
        <v>2.3872</v>
      </c>
      <c r="BA19">
        <v>14.686999999999999</v>
      </c>
      <c r="BB19">
        <v>13.46</v>
      </c>
      <c r="BC19">
        <v>0.92</v>
      </c>
      <c r="BD19">
        <v>15.933</v>
      </c>
      <c r="BE19">
        <v>2513.1849999999999</v>
      </c>
      <c r="BF19">
        <v>386.589</v>
      </c>
      <c r="BG19">
        <v>0.93899999999999995</v>
      </c>
      <c r="BH19">
        <v>8.0000000000000002E-3</v>
      </c>
      <c r="BI19">
        <v>0.94699999999999995</v>
      </c>
      <c r="BJ19">
        <v>0.754</v>
      </c>
      <c r="BK19">
        <v>7.0000000000000001E-3</v>
      </c>
      <c r="BL19">
        <v>0.76100000000000001</v>
      </c>
      <c r="BM19">
        <v>11.7074</v>
      </c>
      <c r="BQ19">
        <v>0</v>
      </c>
      <c r="BR19">
        <v>0.83160000000000001</v>
      </c>
      <c r="BS19">
        <v>-5</v>
      </c>
      <c r="BT19">
        <v>5.8799999999999998E-3</v>
      </c>
      <c r="BU19">
        <v>23.322225</v>
      </c>
      <c r="BV19">
        <f t="shared" si="10"/>
        <v>24.322225</v>
      </c>
      <c r="BW19" s="4">
        <f t="shared" si="11"/>
        <v>6.1617318449999994</v>
      </c>
      <c r="BX19" t="e">
        <v>#NAME?</v>
      </c>
      <c r="BY19" s="4">
        <f t="shared" si="12"/>
        <v>43391.252786913479</v>
      </c>
      <c r="BZ19" s="4">
        <f t="shared" si="13"/>
        <v>6674.6304086806576</v>
      </c>
      <c r="CA19" s="4">
        <f t="shared" si="14"/>
        <v>13.018144148294999</v>
      </c>
      <c r="CB19" s="4">
        <f t="shared" si="15"/>
        <v>202.13344933918947</v>
      </c>
    </row>
    <row r="20" spans="1:80" customFormat="1" x14ac:dyDescent="0.25">
      <c r="A20" s="26">
        <v>43530</v>
      </c>
      <c r="B20" s="29">
        <v>0.70635261574074082</v>
      </c>
      <c r="C20">
        <v>13.388</v>
      </c>
      <c r="D20">
        <v>2.1892999999999998</v>
      </c>
      <c r="E20">
        <v>21892.678868999999</v>
      </c>
      <c r="F20">
        <v>52.9</v>
      </c>
      <c r="G20">
        <v>0.4</v>
      </c>
      <c r="H20">
        <v>1484.4</v>
      </c>
      <c r="J20">
        <v>0</v>
      </c>
      <c r="K20">
        <v>0.86660000000000004</v>
      </c>
      <c r="L20">
        <v>11.6015</v>
      </c>
      <c r="M20">
        <v>1.8972</v>
      </c>
      <c r="N20">
        <v>45.856499999999997</v>
      </c>
      <c r="O20">
        <v>0.34660000000000002</v>
      </c>
      <c r="P20">
        <v>46.2</v>
      </c>
      <c r="Q20">
        <v>36.819200000000002</v>
      </c>
      <c r="R20">
        <v>0.27829999999999999</v>
      </c>
      <c r="S20">
        <v>37.1</v>
      </c>
      <c r="T20">
        <v>1484.4372000000001</v>
      </c>
      <c r="W20">
        <v>0</v>
      </c>
      <c r="X20">
        <v>0</v>
      </c>
      <c r="Y20">
        <v>11.7</v>
      </c>
      <c r="Z20">
        <v>859</v>
      </c>
      <c r="AA20">
        <v>843</v>
      </c>
      <c r="AB20">
        <v>857</v>
      </c>
      <c r="AC20">
        <v>97</v>
      </c>
      <c r="AD20">
        <v>22.78</v>
      </c>
      <c r="AE20">
        <v>0.52</v>
      </c>
      <c r="AF20">
        <v>982</v>
      </c>
      <c r="AG20">
        <v>-2</v>
      </c>
      <c r="AH20">
        <v>76</v>
      </c>
      <c r="AI20">
        <v>35</v>
      </c>
      <c r="AJ20">
        <v>188</v>
      </c>
      <c r="AK20">
        <v>168.9</v>
      </c>
      <c r="AL20">
        <v>4.3</v>
      </c>
      <c r="AM20">
        <v>176</v>
      </c>
      <c r="AN20" t="s">
        <v>155</v>
      </c>
      <c r="AO20">
        <v>1</v>
      </c>
      <c r="AP20" s="28">
        <v>0.91483796296296294</v>
      </c>
      <c r="AQ20">
        <v>47.158948000000002</v>
      </c>
      <c r="AR20">
        <v>-88.487969000000007</v>
      </c>
      <c r="AS20">
        <v>314.60000000000002</v>
      </c>
      <c r="AT20">
        <v>43.2</v>
      </c>
      <c r="AU20">
        <v>12</v>
      </c>
      <c r="AV20">
        <v>10</v>
      </c>
      <c r="AW20" t="s">
        <v>210</v>
      </c>
      <c r="AX20">
        <v>1.5</v>
      </c>
      <c r="AY20">
        <v>2.1</v>
      </c>
      <c r="AZ20">
        <v>2.6</v>
      </c>
      <c r="BA20">
        <v>14.686999999999999</v>
      </c>
      <c r="BB20">
        <v>13.88</v>
      </c>
      <c r="BC20">
        <v>0.95</v>
      </c>
      <c r="BD20">
        <v>15.396000000000001</v>
      </c>
      <c r="BE20">
        <v>2684.3440000000001</v>
      </c>
      <c r="BF20">
        <v>279.39</v>
      </c>
      <c r="BG20">
        <v>1.111</v>
      </c>
      <c r="BH20">
        <v>8.0000000000000002E-3</v>
      </c>
      <c r="BI20">
        <v>1.1200000000000001</v>
      </c>
      <c r="BJ20">
        <v>0.89200000000000002</v>
      </c>
      <c r="BK20">
        <v>7.0000000000000001E-3</v>
      </c>
      <c r="BL20">
        <v>0.89900000000000002</v>
      </c>
      <c r="BM20">
        <v>10.9068</v>
      </c>
      <c r="BQ20">
        <v>0</v>
      </c>
      <c r="BR20">
        <v>0.31684000000000001</v>
      </c>
      <c r="BS20">
        <v>-5</v>
      </c>
      <c r="BT20">
        <v>6.0000000000000001E-3</v>
      </c>
      <c r="BU20">
        <v>10.742778000000001</v>
      </c>
      <c r="BV20">
        <f t="shared" si="10"/>
        <v>11.742778000000001</v>
      </c>
      <c r="BW20" s="4">
        <f t="shared" si="11"/>
        <v>2.8382419476000003</v>
      </c>
      <c r="BX20" t="e">
        <v>#NAME?</v>
      </c>
      <c r="BY20" s="4">
        <f t="shared" si="12"/>
        <v>21348.261827547969</v>
      </c>
      <c r="BZ20" s="4">
        <f t="shared" si="13"/>
        <v>2221.954739034426</v>
      </c>
      <c r="CA20" s="4">
        <f t="shared" si="14"/>
        <v>7.0939676696328009</v>
      </c>
      <c r="CB20" s="4">
        <f t="shared" si="15"/>
        <v>86.740455806223125</v>
      </c>
    </row>
    <row r="21" spans="1:80" customFormat="1" x14ac:dyDescent="0.25">
      <c r="A21" s="26">
        <v>43530</v>
      </c>
      <c r="B21" s="29">
        <v>0.70636418981481475</v>
      </c>
      <c r="C21">
        <v>13.771000000000001</v>
      </c>
      <c r="D21">
        <v>1.2113</v>
      </c>
      <c r="E21">
        <v>12112.98791</v>
      </c>
      <c r="F21">
        <v>54.5</v>
      </c>
      <c r="G21">
        <v>0.4</v>
      </c>
      <c r="H21">
        <v>1168.5</v>
      </c>
      <c r="J21">
        <v>0</v>
      </c>
      <c r="K21">
        <v>0.87250000000000005</v>
      </c>
      <c r="L21">
        <v>12.0144</v>
      </c>
      <c r="M21">
        <v>1.0568</v>
      </c>
      <c r="N21">
        <v>47.532600000000002</v>
      </c>
      <c r="O21">
        <v>0.34899999999999998</v>
      </c>
      <c r="P21">
        <v>47.9</v>
      </c>
      <c r="Q21">
        <v>38.164999999999999</v>
      </c>
      <c r="R21">
        <v>0.2802</v>
      </c>
      <c r="S21">
        <v>38.4</v>
      </c>
      <c r="T21">
        <v>1168.4972</v>
      </c>
      <c r="W21">
        <v>0</v>
      </c>
      <c r="X21">
        <v>0</v>
      </c>
      <c r="Y21">
        <v>11.8</v>
      </c>
      <c r="Z21">
        <v>855</v>
      </c>
      <c r="AA21">
        <v>838</v>
      </c>
      <c r="AB21">
        <v>852</v>
      </c>
      <c r="AC21">
        <v>97</v>
      </c>
      <c r="AD21">
        <v>22.78</v>
      </c>
      <c r="AE21">
        <v>0.52</v>
      </c>
      <c r="AF21">
        <v>982</v>
      </c>
      <c r="AG21">
        <v>-2</v>
      </c>
      <c r="AH21">
        <v>76</v>
      </c>
      <c r="AI21">
        <v>35</v>
      </c>
      <c r="AJ21">
        <v>188</v>
      </c>
      <c r="AK21">
        <v>169</v>
      </c>
      <c r="AL21">
        <v>4.3</v>
      </c>
      <c r="AM21">
        <v>175.6</v>
      </c>
      <c r="AN21" t="s">
        <v>155</v>
      </c>
      <c r="AO21">
        <v>1</v>
      </c>
      <c r="AP21" s="28">
        <v>0.91484953703703698</v>
      </c>
      <c r="AQ21">
        <v>47.158954999999999</v>
      </c>
      <c r="AR21">
        <v>-88.487663999999995</v>
      </c>
      <c r="AS21">
        <v>314.39999999999998</v>
      </c>
      <c r="AT21">
        <v>47.3</v>
      </c>
      <c r="AU21">
        <v>12</v>
      </c>
      <c r="AV21">
        <v>10</v>
      </c>
      <c r="AW21" t="s">
        <v>210</v>
      </c>
      <c r="AX21">
        <v>1.5</v>
      </c>
      <c r="AY21">
        <v>1.9128000000000001</v>
      </c>
      <c r="AZ21">
        <v>2.4596</v>
      </c>
      <c r="BA21">
        <v>14.686999999999999</v>
      </c>
      <c r="BB21">
        <v>14.56</v>
      </c>
      <c r="BC21">
        <v>0.99</v>
      </c>
      <c r="BD21">
        <v>14.618</v>
      </c>
      <c r="BE21">
        <v>2876.9720000000002</v>
      </c>
      <c r="BF21">
        <v>161.06800000000001</v>
      </c>
      <c r="BG21">
        <v>1.1919999999999999</v>
      </c>
      <c r="BH21">
        <v>8.9999999999999993E-3</v>
      </c>
      <c r="BI21">
        <v>1.2010000000000001</v>
      </c>
      <c r="BJ21">
        <v>0.95699999999999996</v>
      </c>
      <c r="BK21">
        <v>7.0000000000000001E-3</v>
      </c>
      <c r="BL21">
        <v>0.96399999999999997</v>
      </c>
      <c r="BM21">
        <v>8.8853000000000009</v>
      </c>
      <c r="BQ21">
        <v>0</v>
      </c>
      <c r="BR21">
        <v>0.28520000000000001</v>
      </c>
      <c r="BS21">
        <v>-5</v>
      </c>
      <c r="BT21">
        <v>5.1200000000000004E-3</v>
      </c>
      <c r="BU21">
        <v>9.969574999999999</v>
      </c>
      <c r="BV21">
        <f t="shared" si="10"/>
        <v>10.969574999999999</v>
      </c>
      <c r="BW21" s="4">
        <f t="shared" si="11"/>
        <v>2.6339617149999994</v>
      </c>
      <c r="BX21" t="e">
        <v>#NAME?</v>
      </c>
      <c r="BY21" s="4">
        <f t="shared" si="12"/>
        <v>21233.423870344068</v>
      </c>
      <c r="BZ21" s="4">
        <f t="shared" si="13"/>
        <v>1188.7585683658299</v>
      </c>
      <c r="CA21" s="4">
        <f t="shared" si="14"/>
        <v>7.0631158884824989</v>
      </c>
      <c r="CB21" s="4">
        <f t="shared" si="15"/>
        <v>65.577746712574253</v>
      </c>
    </row>
    <row r="22" spans="1:80" customFormat="1" x14ac:dyDescent="0.25">
      <c r="A22" s="26">
        <v>43530</v>
      </c>
      <c r="B22" s="29">
        <v>0.7063757638888889</v>
      </c>
      <c r="C22">
        <v>14.268000000000001</v>
      </c>
      <c r="D22">
        <v>0.63090000000000002</v>
      </c>
      <c r="E22">
        <v>6308.582152</v>
      </c>
      <c r="F22">
        <v>51.6</v>
      </c>
      <c r="G22">
        <v>0.4</v>
      </c>
      <c r="H22">
        <v>862.5</v>
      </c>
      <c r="J22">
        <v>0</v>
      </c>
      <c r="K22">
        <v>0.874</v>
      </c>
      <c r="L22">
        <v>12.469799999999999</v>
      </c>
      <c r="M22">
        <v>0.5514</v>
      </c>
      <c r="N22">
        <v>45.119300000000003</v>
      </c>
      <c r="O22">
        <v>0.34960000000000002</v>
      </c>
      <c r="P22">
        <v>45.5</v>
      </c>
      <c r="Q22">
        <v>36.2273</v>
      </c>
      <c r="R22">
        <v>0.28070000000000001</v>
      </c>
      <c r="S22">
        <v>36.5</v>
      </c>
      <c r="T22">
        <v>862.49440000000004</v>
      </c>
      <c r="W22">
        <v>0</v>
      </c>
      <c r="X22">
        <v>0</v>
      </c>
      <c r="Y22">
        <v>11.7</v>
      </c>
      <c r="Z22">
        <v>854</v>
      </c>
      <c r="AA22">
        <v>837</v>
      </c>
      <c r="AB22">
        <v>851</v>
      </c>
      <c r="AC22">
        <v>97</v>
      </c>
      <c r="AD22">
        <v>22.78</v>
      </c>
      <c r="AE22">
        <v>0.52</v>
      </c>
      <c r="AF22">
        <v>982</v>
      </c>
      <c r="AG22">
        <v>-2</v>
      </c>
      <c r="AH22">
        <v>75.12</v>
      </c>
      <c r="AI22">
        <v>35</v>
      </c>
      <c r="AJ22">
        <v>188</v>
      </c>
      <c r="AK22">
        <v>169</v>
      </c>
      <c r="AL22">
        <v>4.2</v>
      </c>
      <c r="AM22">
        <v>175.2</v>
      </c>
      <c r="AN22" t="s">
        <v>155</v>
      </c>
      <c r="AO22">
        <v>1</v>
      </c>
      <c r="AP22" s="28">
        <v>0.91486111111111112</v>
      </c>
      <c r="AQ22">
        <v>47.158957000000001</v>
      </c>
      <c r="AR22">
        <v>-88.487369999999999</v>
      </c>
      <c r="AS22">
        <v>314.10000000000002</v>
      </c>
      <c r="AT22">
        <v>48.3</v>
      </c>
      <c r="AU22">
        <v>12</v>
      </c>
      <c r="AV22">
        <v>10</v>
      </c>
      <c r="AW22" t="s">
        <v>210</v>
      </c>
      <c r="AX22">
        <v>1.5935999999999999</v>
      </c>
      <c r="AY22">
        <v>1.7467999999999999</v>
      </c>
      <c r="AZ22">
        <v>2.3936000000000002</v>
      </c>
      <c r="BA22">
        <v>14.686999999999999</v>
      </c>
      <c r="BB22">
        <v>14.74</v>
      </c>
      <c r="BC22">
        <v>1</v>
      </c>
      <c r="BD22">
        <v>14.420999999999999</v>
      </c>
      <c r="BE22">
        <v>3004.4780000000001</v>
      </c>
      <c r="BF22">
        <v>84.55</v>
      </c>
      <c r="BG22">
        <v>1.1379999999999999</v>
      </c>
      <c r="BH22">
        <v>8.9999999999999993E-3</v>
      </c>
      <c r="BI22">
        <v>1.147</v>
      </c>
      <c r="BJ22">
        <v>0.91400000000000003</v>
      </c>
      <c r="BK22">
        <v>7.0000000000000001E-3</v>
      </c>
      <c r="BL22">
        <v>0.92100000000000004</v>
      </c>
      <c r="BM22">
        <v>6.5990000000000002</v>
      </c>
      <c r="BQ22">
        <v>0</v>
      </c>
      <c r="BR22">
        <v>0.1404</v>
      </c>
      <c r="BS22">
        <v>-5</v>
      </c>
      <c r="BT22">
        <v>5.8799999999999998E-3</v>
      </c>
      <c r="BU22">
        <v>6.431025</v>
      </c>
      <c r="BV22">
        <f t="shared" si="10"/>
        <v>7.431025</v>
      </c>
      <c r="BW22" s="4">
        <f t="shared" si="11"/>
        <v>1.699076805</v>
      </c>
      <c r="BX22" t="e">
        <v>#NAME?</v>
      </c>
      <c r="BY22" s="4">
        <f t="shared" si="12"/>
        <v>14303.982678101984</v>
      </c>
      <c r="BZ22" s="4">
        <f t="shared" si="13"/>
        <v>402.53306412412496</v>
      </c>
      <c r="CA22" s="4">
        <f t="shared" si="14"/>
        <v>4.3514514560549999</v>
      </c>
      <c r="CB22" s="4">
        <f t="shared" si="15"/>
        <v>31.417098641692498</v>
      </c>
    </row>
    <row r="23" spans="1:80" customFormat="1" x14ac:dyDescent="0.25">
      <c r="A23" s="26">
        <v>43530</v>
      </c>
      <c r="B23" s="29">
        <v>0.70638733796296294</v>
      </c>
      <c r="C23">
        <v>14.47</v>
      </c>
      <c r="D23">
        <v>0.46689999999999998</v>
      </c>
      <c r="E23">
        <v>4668.9403970000003</v>
      </c>
      <c r="F23">
        <v>46.6</v>
      </c>
      <c r="G23">
        <v>0.5</v>
      </c>
      <c r="H23">
        <v>689.2</v>
      </c>
      <c r="J23">
        <v>0</v>
      </c>
      <c r="K23">
        <v>0.874</v>
      </c>
      <c r="L23">
        <v>12.6471</v>
      </c>
      <c r="M23">
        <v>0.40810000000000002</v>
      </c>
      <c r="N23">
        <v>40.709800000000001</v>
      </c>
      <c r="O23">
        <v>0.437</v>
      </c>
      <c r="P23">
        <v>41.1</v>
      </c>
      <c r="Q23">
        <v>32.686900000000001</v>
      </c>
      <c r="R23">
        <v>0.35089999999999999</v>
      </c>
      <c r="S23">
        <v>33</v>
      </c>
      <c r="T23">
        <v>689.20709999999997</v>
      </c>
      <c r="W23">
        <v>0</v>
      </c>
      <c r="X23">
        <v>0</v>
      </c>
      <c r="Y23">
        <v>11.8</v>
      </c>
      <c r="Z23">
        <v>854</v>
      </c>
      <c r="AA23">
        <v>837</v>
      </c>
      <c r="AB23">
        <v>850</v>
      </c>
      <c r="AC23">
        <v>97</v>
      </c>
      <c r="AD23">
        <v>22.78</v>
      </c>
      <c r="AE23">
        <v>0.52</v>
      </c>
      <c r="AF23">
        <v>982</v>
      </c>
      <c r="AG23">
        <v>-2</v>
      </c>
      <c r="AH23">
        <v>75</v>
      </c>
      <c r="AI23">
        <v>35</v>
      </c>
      <c r="AJ23">
        <v>188</v>
      </c>
      <c r="AK23">
        <v>169</v>
      </c>
      <c r="AL23">
        <v>4.3</v>
      </c>
      <c r="AM23">
        <v>175</v>
      </c>
      <c r="AN23" t="s">
        <v>155</v>
      </c>
      <c r="AO23">
        <v>1</v>
      </c>
      <c r="AP23" s="28">
        <v>0.91487268518518527</v>
      </c>
      <c r="AQ23">
        <v>47.158957000000001</v>
      </c>
      <c r="AR23">
        <v>-88.487115000000003</v>
      </c>
      <c r="AS23">
        <v>313.60000000000002</v>
      </c>
      <c r="AT23">
        <v>45.6</v>
      </c>
      <c r="AU23">
        <v>12</v>
      </c>
      <c r="AV23">
        <v>10</v>
      </c>
      <c r="AW23" t="s">
        <v>210</v>
      </c>
      <c r="AX23">
        <v>1.6064000000000001</v>
      </c>
      <c r="AY23">
        <v>1.7532000000000001</v>
      </c>
      <c r="AZ23">
        <v>2.4064000000000001</v>
      </c>
      <c r="BA23">
        <v>14.686999999999999</v>
      </c>
      <c r="BB23">
        <v>14.75</v>
      </c>
      <c r="BC23">
        <v>1</v>
      </c>
      <c r="BD23">
        <v>14.41</v>
      </c>
      <c r="BE23">
        <v>3043.3110000000001</v>
      </c>
      <c r="BF23">
        <v>62.500999999999998</v>
      </c>
      <c r="BG23">
        <v>1.026</v>
      </c>
      <c r="BH23">
        <v>1.0999999999999999E-2</v>
      </c>
      <c r="BI23">
        <v>1.0369999999999999</v>
      </c>
      <c r="BJ23">
        <v>0.82399999999999995</v>
      </c>
      <c r="BK23">
        <v>8.9999999999999993E-3</v>
      </c>
      <c r="BL23">
        <v>0.83299999999999996</v>
      </c>
      <c r="BM23">
        <v>5.2664999999999997</v>
      </c>
      <c r="BQ23">
        <v>0</v>
      </c>
      <c r="BR23">
        <v>2.6720000000000001E-2</v>
      </c>
      <c r="BS23">
        <v>-5</v>
      </c>
      <c r="BT23">
        <v>6.0000000000000001E-3</v>
      </c>
      <c r="BU23">
        <v>3.6529699999999998</v>
      </c>
      <c r="BV23">
        <f t="shared" si="10"/>
        <v>4.6529699999999998</v>
      </c>
      <c r="BW23" s="4">
        <f t="shared" si="11"/>
        <v>0.96511467399999995</v>
      </c>
      <c r="BX23" t="e">
        <v>#NAME?</v>
      </c>
      <c r="BY23" s="4">
        <f t="shared" si="12"/>
        <v>8230.0067370509005</v>
      </c>
      <c r="BZ23" s="4">
        <f t="shared" si="13"/>
        <v>169.02105998119097</v>
      </c>
      <c r="CA23" s="4">
        <f t="shared" si="14"/>
        <v>2.2283380013839995</v>
      </c>
      <c r="CB23" s="4">
        <f t="shared" si="15"/>
        <v>14.242162723651498</v>
      </c>
    </row>
    <row r="24" spans="1:80" customFormat="1" x14ac:dyDescent="0.25">
      <c r="A24" s="26">
        <v>43530</v>
      </c>
      <c r="B24" s="29">
        <v>0.70639891203703709</v>
      </c>
      <c r="C24">
        <v>14.353</v>
      </c>
      <c r="D24">
        <v>0.33439999999999998</v>
      </c>
      <c r="E24">
        <v>3344.4370859999999</v>
      </c>
      <c r="F24">
        <v>43.1</v>
      </c>
      <c r="G24">
        <v>0.5</v>
      </c>
      <c r="H24">
        <v>588.4</v>
      </c>
      <c r="J24">
        <v>0</v>
      </c>
      <c r="K24">
        <v>0.87609999999999999</v>
      </c>
      <c r="L24">
        <v>12.5754</v>
      </c>
      <c r="M24">
        <v>0.29299999999999998</v>
      </c>
      <c r="N24">
        <v>37.735999999999997</v>
      </c>
      <c r="O24">
        <v>0.43809999999999999</v>
      </c>
      <c r="P24">
        <v>38.200000000000003</v>
      </c>
      <c r="Q24">
        <v>30.299099999999999</v>
      </c>
      <c r="R24">
        <v>0.35170000000000001</v>
      </c>
      <c r="S24">
        <v>30.7</v>
      </c>
      <c r="T24">
        <v>588.38229999999999</v>
      </c>
      <c r="W24">
        <v>0</v>
      </c>
      <c r="X24">
        <v>0</v>
      </c>
      <c r="Y24">
        <v>11.7</v>
      </c>
      <c r="Z24">
        <v>853</v>
      </c>
      <c r="AA24">
        <v>836</v>
      </c>
      <c r="AB24">
        <v>850</v>
      </c>
      <c r="AC24">
        <v>97</v>
      </c>
      <c r="AD24">
        <v>22.78</v>
      </c>
      <c r="AE24">
        <v>0.52</v>
      </c>
      <c r="AF24">
        <v>982</v>
      </c>
      <c r="AG24">
        <v>-2</v>
      </c>
      <c r="AH24">
        <v>75</v>
      </c>
      <c r="AI24">
        <v>35</v>
      </c>
      <c r="AJ24">
        <v>188</v>
      </c>
      <c r="AK24">
        <v>169</v>
      </c>
      <c r="AL24">
        <v>4.3</v>
      </c>
      <c r="AM24">
        <v>175</v>
      </c>
      <c r="AN24" t="s">
        <v>155</v>
      </c>
      <c r="AO24">
        <v>1</v>
      </c>
      <c r="AP24" s="28">
        <v>0.9148842592592592</v>
      </c>
      <c r="AQ24">
        <v>47.158949999999997</v>
      </c>
      <c r="AR24">
        <v>-88.486885999999998</v>
      </c>
      <c r="AS24">
        <v>313.2</v>
      </c>
      <c r="AT24">
        <v>42.2</v>
      </c>
      <c r="AU24">
        <v>12</v>
      </c>
      <c r="AV24">
        <v>9</v>
      </c>
      <c r="AW24" t="s">
        <v>212</v>
      </c>
      <c r="AX24">
        <v>1.5468</v>
      </c>
      <c r="AY24">
        <v>1.3724000000000001</v>
      </c>
      <c r="AZ24">
        <v>2.2999999999999998</v>
      </c>
      <c r="BA24">
        <v>14.686999999999999</v>
      </c>
      <c r="BB24">
        <v>15.01</v>
      </c>
      <c r="BC24">
        <v>1.02</v>
      </c>
      <c r="BD24">
        <v>14.137</v>
      </c>
      <c r="BE24">
        <v>3072.2849999999999</v>
      </c>
      <c r="BF24">
        <v>45.563000000000002</v>
      </c>
      <c r="BG24">
        <v>0.96499999999999997</v>
      </c>
      <c r="BH24">
        <v>1.0999999999999999E-2</v>
      </c>
      <c r="BI24">
        <v>0.97699999999999998</v>
      </c>
      <c r="BJ24">
        <v>0.77500000000000002</v>
      </c>
      <c r="BK24">
        <v>8.9999999999999993E-3</v>
      </c>
      <c r="BL24">
        <v>0.78400000000000003</v>
      </c>
      <c r="BM24">
        <v>4.5647000000000002</v>
      </c>
      <c r="BQ24">
        <v>0</v>
      </c>
      <c r="BR24">
        <v>-1.328E-2</v>
      </c>
      <c r="BS24">
        <v>-5</v>
      </c>
      <c r="BT24">
        <v>6.0000000000000001E-3</v>
      </c>
      <c r="BU24">
        <v>2.6754699999999998</v>
      </c>
      <c r="BV24">
        <f t="shared" si="10"/>
        <v>3.6754699999999998</v>
      </c>
      <c r="BW24" s="4">
        <f t="shared" si="11"/>
        <v>0.70685917399999987</v>
      </c>
      <c r="BX24" t="e">
        <v>#NAME?</v>
      </c>
      <c r="BY24" s="4">
        <f t="shared" si="12"/>
        <v>6085.1226401276836</v>
      </c>
      <c r="BZ24" s="4">
        <f t="shared" si="13"/>
        <v>90.244376043282998</v>
      </c>
      <c r="CA24" s="4">
        <f t="shared" si="14"/>
        <v>1.5350040917749996</v>
      </c>
      <c r="CB24" s="4">
        <f t="shared" si="15"/>
        <v>9.0410750680326988</v>
      </c>
    </row>
    <row r="25" spans="1:80" customFormat="1" x14ac:dyDescent="0.25">
      <c r="A25" s="26">
        <v>43530</v>
      </c>
      <c r="B25" s="29">
        <v>0.70641048611111101</v>
      </c>
      <c r="C25">
        <v>14.377000000000001</v>
      </c>
      <c r="D25">
        <v>0.26960000000000001</v>
      </c>
      <c r="E25">
        <v>2696.134454</v>
      </c>
      <c r="F25">
        <v>41</v>
      </c>
      <c r="G25">
        <v>0.5</v>
      </c>
      <c r="H25">
        <v>512.6</v>
      </c>
      <c r="J25">
        <v>0</v>
      </c>
      <c r="K25">
        <v>0.87660000000000005</v>
      </c>
      <c r="L25">
        <v>12.602499999999999</v>
      </c>
      <c r="M25">
        <v>0.23630000000000001</v>
      </c>
      <c r="N25">
        <v>35.900599999999997</v>
      </c>
      <c r="O25">
        <v>0.43830000000000002</v>
      </c>
      <c r="P25">
        <v>36.299999999999997</v>
      </c>
      <c r="Q25">
        <v>28.825500000000002</v>
      </c>
      <c r="R25">
        <v>0.35189999999999999</v>
      </c>
      <c r="S25">
        <v>29.2</v>
      </c>
      <c r="T25">
        <v>512.63049999999998</v>
      </c>
      <c r="W25">
        <v>0</v>
      </c>
      <c r="X25">
        <v>0</v>
      </c>
      <c r="Y25">
        <v>11.7</v>
      </c>
      <c r="Z25">
        <v>854</v>
      </c>
      <c r="AA25">
        <v>837</v>
      </c>
      <c r="AB25">
        <v>851</v>
      </c>
      <c r="AC25">
        <v>97</v>
      </c>
      <c r="AD25">
        <v>22.78</v>
      </c>
      <c r="AE25">
        <v>0.52</v>
      </c>
      <c r="AF25">
        <v>982</v>
      </c>
      <c r="AG25">
        <v>-2</v>
      </c>
      <c r="AH25">
        <v>75</v>
      </c>
      <c r="AI25">
        <v>35</v>
      </c>
      <c r="AJ25">
        <v>188</v>
      </c>
      <c r="AK25">
        <v>169</v>
      </c>
      <c r="AL25">
        <v>4.3</v>
      </c>
      <c r="AM25">
        <v>175</v>
      </c>
      <c r="AN25" t="s">
        <v>155</v>
      </c>
      <c r="AO25">
        <v>1</v>
      </c>
      <c r="AP25" s="28">
        <v>0.91489583333333335</v>
      </c>
      <c r="AQ25">
        <v>47.158938999999997</v>
      </c>
      <c r="AR25">
        <v>-88.486676000000003</v>
      </c>
      <c r="AS25">
        <v>312.7</v>
      </c>
      <c r="AT25">
        <v>38.700000000000003</v>
      </c>
      <c r="AU25">
        <v>12</v>
      </c>
      <c r="AV25">
        <v>9</v>
      </c>
      <c r="AW25" t="s">
        <v>212</v>
      </c>
      <c r="AX25">
        <v>1.5064</v>
      </c>
      <c r="AY25">
        <v>1.0468</v>
      </c>
      <c r="AZ25">
        <v>2.2532000000000001</v>
      </c>
      <c r="BA25">
        <v>14.686999999999999</v>
      </c>
      <c r="BB25">
        <v>15.07</v>
      </c>
      <c r="BC25">
        <v>1.03</v>
      </c>
      <c r="BD25">
        <v>14.079000000000001</v>
      </c>
      <c r="BE25">
        <v>3087.8110000000001</v>
      </c>
      <c r="BF25">
        <v>36.856000000000002</v>
      </c>
      <c r="BG25">
        <v>0.92100000000000004</v>
      </c>
      <c r="BH25">
        <v>1.0999999999999999E-2</v>
      </c>
      <c r="BI25">
        <v>0.93200000000000005</v>
      </c>
      <c r="BJ25">
        <v>0.74</v>
      </c>
      <c r="BK25">
        <v>8.9999999999999993E-3</v>
      </c>
      <c r="BL25">
        <v>0.749</v>
      </c>
      <c r="BM25">
        <v>3.9885000000000002</v>
      </c>
      <c r="BQ25">
        <v>0</v>
      </c>
      <c r="BR25">
        <v>-2.6669999999999999E-2</v>
      </c>
      <c r="BS25">
        <v>-5</v>
      </c>
      <c r="BT25">
        <v>5.1209999999999997E-3</v>
      </c>
      <c r="BU25">
        <v>2.3482440000000002</v>
      </c>
      <c r="BV25">
        <f t="shared" si="10"/>
        <v>3.3482440000000002</v>
      </c>
      <c r="BW25" s="4">
        <f t="shared" si="11"/>
        <v>0.62040606480000005</v>
      </c>
      <c r="BX25" t="e">
        <v>#NAME?</v>
      </c>
      <c r="BY25" s="4">
        <f t="shared" si="12"/>
        <v>5367.8661839703254</v>
      </c>
      <c r="BZ25" s="4">
        <f t="shared" si="13"/>
        <v>64.070655903619212</v>
      </c>
      <c r="CA25" s="4">
        <f t="shared" si="14"/>
        <v>1.286419724568</v>
      </c>
      <c r="CB25" s="4">
        <f t="shared" si="15"/>
        <v>6.9336284749182013</v>
      </c>
    </row>
    <row r="26" spans="1:80" customFormat="1" x14ac:dyDescent="0.25">
      <c r="A26" s="26">
        <v>43530</v>
      </c>
      <c r="B26" s="29">
        <v>0.70642206018518516</v>
      </c>
      <c r="C26">
        <v>14.472</v>
      </c>
      <c r="D26">
        <v>0.44069999999999998</v>
      </c>
      <c r="E26">
        <v>4406.5594860000001</v>
      </c>
      <c r="F26">
        <v>39.6</v>
      </c>
      <c r="G26">
        <v>0.6</v>
      </c>
      <c r="H26">
        <v>482.2</v>
      </c>
      <c r="J26">
        <v>0</v>
      </c>
      <c r="K26">
        <v>0.87450000000000006</v>
      </c>
      <c r="L26">
        <v>12.655200000000001</v>
      </c>
      <c r="M26">
        <v>0.38529999999999998</v>
      </c>
      <c r="N26">
        <v>34.661999999999999</v>
      </c>
      <c r="O26">
        <v>0.52470000000000006</v>
      </c>
      <c r="P26">
        <v>35.200000000000003</v>
      </c>
      <c r="Q26">
        <v>27.8309</v>
      </c>
      <c r="R26">
        <v>0.42130000000000001</v>
      </c>
      <c r="S26">
        <v>28.3</v>
      </c>
      <c r="T26">
        <v>482.20699999999999</v>
      </c>
      <c r="W26">
        <v>0</v>
      </c>
      <c r="X26">
        <v>0</v>
      </c>
      <c r="Y26">
        <v>11.8</v>
      </c>
      <c r="Z26">
        <v>853</v>
      </c>
      <c r="AA26">
        <v>836</v>
      </c>
      <c r="AB26">
        <v>850</v>
      </c>
      <c r="AC26">
        <v>97</v>
      </c>
      <c r="AD26">
        <v>22.78</v>
      </c>
      <c r="AE26">
        <v>0.52</v>
      </c>
      <c r="AF26">
        <v>982</v>
      </c>
      <c r="AG26">
        <v>-2</v>
      </c>
      <c r="AH26">
        <v>75</v>
      </c>
      <c r="AI26">
        <v>35</v>
      </c>
      <c r="AJ26">
        <v>188</v>
      </c>
      <c r="AK26">
        <v>169</v>
      </c>
      <c r="AL26">
        <v>4.4000000000000004</v>
      </c>
      <c r="AM26">
        <v>175</v>
      </c>
      <c r="AN26" t="s">
        <v>155</v>
      </c>
      <c r="AO26">
        <v>1</v>
      </c>
      <c r="AP26" s="28">
        <v>0.91490740740740739</v>
      </c>
      <c r="AQ26">
        <v>47.158918</v>
      </c>
      <c r="AR26">
        <v>-88.486491999999998</v>
      </c>
      <c r="AS26">
        <v>312.2</v>
      </c>
      <c r="AT26">
        <v>35</v>
      </c>
      <c r="AU26">
        <v>12</v>
      </c>
      <c r="AV26">
        <v>9</v>
      </c>
      <c r="AW26" t="s">
        <v>212</v>
      </c>
      <c r="AX26">
        <v>1.4</v>
      </c>
      <c r="AY26">
        <v>1.1468</v>
      </c>
      <c r="AZ26">
        <v>2.2467999999999999</v>
      </c>
      <c r="BA26">
        <v>14.686999999999999</v>
      </c>
      <c r="BB26">
        <v>14.8</v>
      </c>
      <c r="BC26">
        <v>1.01</v>
      </c>
      <c r="BD26">
        <v>14.353999999999999</v>
      </c>
      <c r="BE26">
        <v>3053.51</v>
      </c>
      <c r="BF26">
        <v>59.177</v>
      </c>
      <c r="BG26">
        <v>0.876</v>
      </c>
      <c r="BH26">
        <v>1.2999999999999999E-2</v>
      </c>
      <c r="BI26">
        <v>0.88900000000000001</v>
      </c>
      <c r="BJ26">
        <v>0.70299999999999996</v>
      </c>
      <c r="BK26">
        <v>1.0999999999999999E-2</v>
      </c>
      <c r="BL26">
        <v>0.71399999999999997</v>
      </c>
      <c r="BM26">
        <v>3.6947000000000001</v>
      </c>
      <c r="BQ26">
        <v>0</v>
      </c>
      <c r="BR26">
        <v>0.36266700000000002</v>
      </c>
      <c r="BS26">
        <v>-5</v>
      </c>
      <c r="BT26">
        <v>5.0000000000000001E-3</v>
      </c>
      <c r="BU26">
        <v>11.862667</v>
      </c>
      <c r="BV26">
        <f t="shared" si="10"/>
        <v>12.862667</v>
      </c>
      <c r="BW26" s="4">
        <f t="shared" si="11"/>
        <v>3.1341166214</v>
      </c>
      <c r="BX26" t="e">
        <v>#NAME?</v>
      </c>
      <c r="BY26" s="4">
        <f t="shared" si="12"/>
        <v>26815.718341959153</v>
      </c>
      <c r="BZ26" s="4">
        <f t="shared" si="13"/>
        <v>519.68841245717772</v>
      </c>
      <c r="CA26" s="4">
        <f t="shared" si="14"/>
        <v>6.1736984632102994</v>
      </c>
      <c r="CB26" s="4">
        <f t="shared" si="15"/>
        <v>32.446605564755465</v>
      </c>
    </row>
    <row r="27" spans="1:80" customFormat="1" x14ac:dyDescent="0.25">
      <c r="A27" s="26">
        <v>43530</v>
      </c>
      <c r="B27" s="29">
        <v>0.70643363425925931</v>
      </c>
      <c r="C27">
        <v>14.403</v>
      </c>
      <c r="D27">
        <v>0.60770000000000002</v>
      </c>
      <c r="E27">
        <v>6076.5517239999999</v>
      </c>
      <c r="F27">
        <v>38.9</v>
      </c>
      <c r="G27">
        <v>0.6</v>
      </c>
      <c r="H27">
        <v>484</v>
      </c>
      <c r="J27">
        <v>0</v>
      </c>
      <c r="K27">
        <v>0.87350000000000005</v>
      </c>
      <c r="L27">
        <v>12.5815</v>
      </c>
      <c r="M27">
        <v>0.53080000000000005</v>
      </c>
      <c r="N27">
        <v>33.941099999999999</v>
      </c>
      <c r="O27">
        <v>0.52410000000000001</v>
      </c>
      <c r="P27">
        <v>34.5</v>
      </c>
      <c r="Q27">
        <v>27.252099999999999</v>
      </c>
      <c r="R27">
        <v>0.42080000000000001</v>
      </c>
      <c r="S27">
        <v>27.7</v>
      </c>
      <c r="T27">
        <v>483.99959999999999</v>
      </c>
      <c r="W27">
        <v>0</v>
      </c>
      <c r="X27">
        <v>0</v>
      </c>
      <c r="Y27">
        <v>11.7</v>
      </c>
      <c r="Z27">
        <v>854</v>
      </c>
      <c r="AA27">
        <v>837</v>
      </c>
      <c r="AB27">
        <v>850</v>
      </c>
      <c r="AC27">
        <v>97</v>
      </c>
      <c r="AD27">
        <v>22.78</v>
      </c>
      <c r="AE27">
        <v>0.52</v>
      </c>
      <c r="AF27">
        <v>982</v>
      </c>
      <c r="AG27">
        <v>-2</v>
      </c>
      <c r="AH27">
        <v>75</v>
      </c>
      <c r="AI27">
        <v>35</v>
      </c>
      <c r="AJ27">
        <v>188</v>
      </c>
      <c r="AK27">
        <v>169</v>
      </c>
      <c r="AL27">
        <v>4.3</v>
      </c>
      <c r="AM27">
        <v>175</v>
      </c>
      <c r="AN27" t="s">
        <v>155</v>
      </c>
      <c r="AO27">
        <v>1</v>
      </c>
      <c r="AP27" s="28">
        <v>0.91491898148148154</v>
      </c>
      <c r="AQ27">
        <v>47.158887</v>
      </c>
      <c r="AR27">
        <v>-88.486323999999996</v>
      </c>
      <c r="AS27">
        <v>312</v>
      </c>
      <c r="AT27">
        <v>32</v>
      </c>
      <c r="AU27">
        <v>12</v>
      </c>
      <c r="AV27">
        <v>9</v>
      </c>
      <c r="AW27" t="s">
        <v>212</v>
      </c>
      <c r="AX27">
        <v>1.4</v>
      </c>
      <c r="AY27">
        <v>1.2467999999999999</v>
      </c>
      <c r="AZ27">
        <v>2.2999999999999998</v>
      </c>
      <c r="BA27">
        <v>14.686999999999999</v>
      </c>
      <c r="BB27">
        <v>14.69</v>
      </c>
      <c r="BC27">
        <v>1</v>
      </c>
      <c r="BD27">
        <v>14.476000000000001</v>
      </c>
      <c r="BE27">
        <v>3019.0740000000001</v>
      </c>
      <c r="BF27">
        <v>81.069999999999993</v>
      </c>
      <c r="BG27">
        <v>0.85299999999999998</v>
      </c>
      <c r="BH27">
        <v>1.2999999999999999E-2</v>
      </c>
      <c r="BI27">
        <v>0.86599999999999999</v>
      </c>
      <c r="BJ27">
        <v>0.68500000000000005</v>
      </c>
      <c r="BK27">
        <v>1.0999999999999999E-2</v>
      </c>
      <c r="BL27">
        <v>0.69499999999999995</v>
      </c>
      <c r="BM27">
        <v>3.6880999999999999</v>
      </c>
      <c r="BQ27">
        <v>0</v>
      </c>
      <c r="BR27">
        <v>0.15112</v>
      </c>
      <c r="BS27">
        <v>-5</v>
      </c>
      <c r="BT27">
        <v>5.8799999999999998E-3</v>
      </c>
      <c r="BU27">
        <v>6.6929949999999998</v>
      </c>
      <c r="BV27">
        <f t="shared" si="10"/>
        <v>7.6929949999999998</v>
      </c>
      <c r="BW27" s="4">
        <f t="shared" si="11"/>
        <v>1.768289279</v>
      </c>
      <c r="BX27" t="e">
        <v>#NAME?</v>
      </c>
      <c r="BY27" s="4">
        <f t="shared" si="12"/>
        <v>14958.98091226219</v>
      </c>
      <c r="BZ27" s="4">
        <f t="shared" si="13"/>
        <v>401.68759777239489</v>
      </c>
      <c r="CA27" s="4">
        <f t="shared" si="14"/>
        <v>3.3940545759725</v>
      </c>
      <c r="CB27" s="4">
        <f t="shared" si="15"/>
        <v>18.273887126487846</v>
      </c>
    </row>
    <row r="28" spans="1:80" customFormat="1" x14ac:dyDescent="0.25">
      <c r="A28" s="26">
        <v>43530</v>
      </c>
      <c r="B28" s="29">
        <v>0.70644520833333335</v>
      </c>
      <c r="C28">
        <v>14.361000000000001</v>
      </c>
      <c r="D28">
        <v>0.62570000000000003</v>
      </c>
      <c r="E28">
        <v>6256.6129030000002</v>
      </c>
      <c r="F28">
        <v>37.9</v>
      </c>
      <c r="G28">
        <v>0.6</v>
      </c>
      <c r="H28">
        <v>506.8</v>
      </c>
      <c r="J28">
        <v>0</v>
      </c>
      <c r="K28">
        <v>0.87370000000000003</v>
      </c>
      <c r="L28">
        <v>12.5472</v>
      </c>
      <c r="M28">
        <v>0.54659999999999997</v>
      </c>
      <c r="N28">
        <v>33.1374</v>
      </c>
      <c r="O28">
        <v>0.5242</v>
      </c>
      <c r="P28">
        <v>33.700000000000003</v>
      </c>
      <c r="Q28">
        <v>26.6068</v>
      </c>
      <c r="R28">
        <v>0.4209</v>
      </c>
      <c r="S28">
        <v>27</v>
      </c>
      <c r="T28">
        <v>506.77390000000003</v>
      </c>
      <c r="W28">
        <v>0</v>
      </c>
      <c r="X28">
        <v>0</v>
      </c>
      <c r="Y28">
        <v>11.8</v>
      </c>
      <c r="Z28">
        <v>854</v>
      </c>
      <c r="AA28">
        <v>837</v>
      </c>
      <c r="AB28">
        <v>851</v>
      </c>
      <c r="AC28">
        <v>97</v>
      </c>
      <c r="AD28">
        <v>22.78</v>
      </c>
      <c r="AE28">
        <v>0.52</v>
      </c>
      <c r="AF28">
        <v>982</v>
      </c>
      <c r="AG28">
        <v>-2</v>
      </c>
      <c r="AH28">
        <v>74.12</v>
      </c>
      <c r="AI28">
        <v>35</v>
      </c>
      <c r="AJ28">
        <v>188.9</v>
      </c>
      <c r="AK28">
        <v>169</v>
      </c>
      <c r="AL28">
        <v>4.4000000000000004</v>
      </c>
      <c r="AM28">
        <v>175</v>
      </c>
      <c r="AN28" t="s">
        <v>155</v>
      </c>
      <c r="AO28">
        <v>1</v>
      </c>
      <c r="AP28" s="28">
        <v>0.91493055555555547</v>
      </c>
      <c r="AQ28">
        <v>47.158850000000001</v>
      </c>
      <c r="AR28">
        <v>-88.486160999999996</v>
      </c>
      <c r="AS28">
        <v>311.89999999999998</v>
      </c>
      <c r="AT28">
        <v>30.3</v>
      </c>
      <c r="AU28">
        <v>12</v>
      </c>
      <c r="AV28">
        <v>9</v>
      </c>
      <c r="AW28" t="s">
        <v>212</v>
      </c>
      <c r="AX28">
        <v>1.4</v>
      </c>
      <c r="AY28">
        <v>1.3</v>
      </c>
      <c r="AZ28">
        <v>2.2999999999999998</v>
      </c>
      <c r="BA28">
        <v>14.686999999999999</v>
      </c>
      <c r="BB28">
        <v>14.7</v>
      </c>
      <c r="BC28">
        <v>1</v>
      </c>
      <c r="BD28">
        <v>14.455</v>
      </c>
      <c r="BE28">
        <v>3014.5619999999999</v>
      </c>
      <c r="BF28">
        <v>83.591999999999999</v>
      </c>
      <c r="BG28">
        <v>0.83399999999999996</v>
      </c>
      <c r="BH28">
        <v>1.2999999999999999E-2</v>
      </c>
      <c r="BI28">
        <v>0.84699999999999998</v>
      </c>
      <c r="BJ28">
        <v>0.66900000000000004</v>
      </c>
      <c r="BK28">
        <v>1.0999999999999999E-2</v>
      </c>
      <c r="BL28">
        <v>0.68</v>
      </c>
      <c r="BM28">
        <v>3.8664000000000001</v>
      </c>
      <c r="BQ28">
        <v>0</v>
      </c>
      <c r="BR28">
        <v>2.7E-2</v>
      </c>
      <c r="BS28">
        <v>-5</v>
      </c>
      <c r="BT28">
        <v>6.0000000000000001E-3</v>
      </c>
      <c r="BU28">
        <v>3.6598129999999998</v>
      </c>
      <c r="BV28">
        <f t="shared" si="10"/>
        <v>4.6598129999999998</v>
      </c>
      <c r="BW28" s="4">
        <f t="shared" si="11"/>
        <v>0.96692259459999985</v>
      </c>
      <c r="BX28" t="e">
        <v>#NAME?</v>
      </c>
      <c r="BY28" s="4">
        <f t="shared" si="12"/>
        <v>8167.5323856695113</v>
      </c>
      <c r="BZ28" s="4">
        <f t="shared" si="13"/>
        <v>226.48078466552877</v>
      </c>
      <c r="CA28" s="4">
        <f t="shared" si="14"/>
        <v>1.8125615482491</v>
      </c>
      <c r="CB28" s="4">
        <f t="shared" si="15"/>
        <v>10.47546781786296</v>
      </c>
    </row>
    <row r="29" spans="1:80" customFormat="1" x14ac:dyDescent="0.25">
      <c r="A29" s="26">
        <v>43530</v>
      </c>
      <c r="B29" s="29">
        <v>0.70645678240740739</v>
      </c>
      <c r="C29">
        <v>14.36</v>
      </c>
      <c r="D29">
        <v>0.50600000000000001</v>
      </c>
      <c r="E29">
        <v>5060.4134370000002</v>
      </c>
      <c r="F29">
        <v>36.799999999999997</v>
      </c>
      <c r="G29">
        <v>0.6</v>
      </c>
      <c r="H29">
        <v>494.3</v>
      </c>
      <c r="J29">
        <v>0</v>
      </c>
      <c r="K29">
        <v>0.87470000000000003</v>
      </c>
      <c r="L29">
        <v>12.561</v>
      </c>
      <c r="M29">
        <v>0.44259999999999999</v>
      </c>
      <c r="N29">
        <v>32.198900000000002</v>
      </c>
      <c r="O29">
        <v>0.52480000000000004</v>
      </c>
      <c r="P29">
        <v>32.700000000000003</v>
      </c>
      <c r="Q29">
        <v>25.853200000000001</v>
      </c>
      <c r="R29">
        <v>0.4214</v>
      </c>
      <c r="S29">
        <v>26.3</v>
      </c>
      <c r="T29">
        <v>494.34370000000001</v>
      </c>
      <c r="W29">
        <v>0</v>
      </c>
      <c r="X29">
        <v>0</v>
      </c>
      <c r="Y29">
        <v>11.7</v>
      </c>
      <c r="Z29">
        <v>853</v>
      </c>
      <c r="AA29">
        <v>836</v>
      </c>
      <c r="AB29">
        <v>850</v>
      </c>
      <c r="AC29">
        <v>97</v>
      </c>
      <c r="AD29">
        <v>22.78</v>
      </c>
      <c r="AE29">
        <v>0.52</v>
      </c>
      <c r="AF29">
        <v>982</v>
      </c>
      <c r="AG29">
        <v>-2</v>
      </c>
      <c r="AH29">
        <v>74</v>
      </c>
      <c r="AI29">
        <v>35</v>
      </c>
      <c r="AJ29">
        <v>189</v>
      </c>
      <c r="AK29">
        <v>169</v>
      </c>
      <c r="AL29">
        <v>4.3</v>
      </c>
      <c r="AM29">
        <v>175</v>
      </c>
      <c r="AN29" t="s">
        <v>155</v>
      </c>
      <c r="AO29">
        <v>1</v>
      </c>
      <c r="AP29" s="28">
        <v>0.91494212962962962</v>
      </c>
      <c r="AQ29">
        <v>47.158802999999999</v>
      </c>
      <c r="AR29">
        <v>-88.486001999999999</v>
      </c>
      <c r="AS29">
        <v>311.8</v>
      </c>
      <c r="AT29">
        <v>29.7</v>
      </c>
      <c r="AU29">
        <v>12</v>
      </c>
      <c r="AV29">
        <v>9</v>
      </c>
      <c r="AW29" t="s">
        <v>212</v>
      </c>
      <c r="AX29">
        <v>1.4468000000000001</v>
      </c>
      <c r="AY29">
        <v>1.3935999999999999</v>
      </c>
      <c r="AZ29">
        <v>2.3936000000000002</v>
      </c>
      <c r="BA29">
        <v>14.686999999999999</v>
      </c>
      <c r="BB29">
        <v>14.83</v>
      </c>
      <c r="BC29">
        <v>1.01</v>
      </c>
      <c r="BD29">
        <v>14.321999999999999</v>
      </c>
      <c r="BE29">
        <v>3039.0889999999999</v>
      </c>
      <c r="BF29">
        <v>68.164000000000001</v>
      </c>
      <c r="BG29">
        <v>0.81599999999999995</v>
      </c>
      <c r="BH29">
        <v>1.2999999999999999E-2</v>
      </c>
      <c r="BI29">
        <v>0.82899999999999996</v>
      </c>
      <c r="BJ29">
        <v>0.65500000000000003</v>
      </c>
      <c r="BK29">
        <v>1.0999999999999999E-2</v>
      </c>
      <c r="BL29">
        <v>0.66600000000000004</v>
      </c>
      <c r="BM29">
        <v>3.7980999999999998</v>
      </c>
      <c r="BQ29">
        <v>0</v>
      </c>
      <c r="BR29">
        <v>0.32475999999999999</v>
      </c>
      <c r="BS29">
        <v>-5</v>
      </c>
      <c r="BT29">
        <v>5.1200000000000004E-3</v>
      </c>
      <c r="BU29">
        <v>10.936322000000001</v>
      </c>
      <c r="BV29">
        <f t="shared" si="10"/>
        <v>11.936322000000001</v>
      </c>
      <c r="BW29" s="4">
        <f t="shared" si="11"/>
        <v>2.8893762723999998</v>
      </c>
      <c r="BX29" t="e">
        <v>#NAME?</v>
      </c>
      <c r="BY29" s="4">
        <f t="shared" si="12"/>
        <v>24604.948295854116</v>
      </c>
      <c r="BZ29" s="4">
        <f t="shared" si="13"/>
        <v>551.8665941137624</v>
      </c>
      <c r="CA29" s="4">
        <f t="shared" si="14"/>
        <v>5.302984260673</v>
      </c>
      <c r="CB29" s="4">
        <f t="shared" si="15"/>
        <v>30.750022168644456</v>
      </c>
    </row>
    <row r="30" spans="1:80" customFormat="1" x14ac:dyDescent="0.25">
      <c r="A30" s="26">
        <v>43530</v>
      </c>
      <c r="B30" s="29">
        <v>0.70646835648148143</v>
      </c>
      <c r="C30">
        <v>14.36</v>
      </c>
      <c r="D30">
        <v>0.44919999999999999</v>
      </c>
      <c r="E30">
        <v>4491.9379840000001</v>
      </c>
      <c r="F30">
        <v>35.4</v>
      </c>
      <c r="G30">
        <v>0.6</v>
      </c>
      <c r="H30">
        <v>456.4</v>
      </c>
      <c r="J30">
        <v>0</v>
      </c>
      <c r="K30">
        <v>0.87519999999999998</v>
      </c>
      <c r="L30">
        <v>12.5684</v>
      </c>
      <c r="M30">
        <v>0.3931</v>
      </c>
      <c r="N30">
        <v>30.939499999999999</v>
      </c>
      <c r="O30">
        <v>0.52510000000000001</v>
      </c>
      <c r="P30">
        <v>31.5</v>
      </c>
      <c r="Q30">
        <v>24.842099999999999</v>
      </c>
      <c r="R30">
        <v>0.42159999999999997</v>
      </c>
      <c r="S30">
        <v>25.3</v>
      </c>
      <c r="T30">
        <v>456.43790000000001</v>
      </c>
      <c r="W30">
        <v>0</v>
      </c>
      <c r="X30">
        <v>0</v>
      </c>
      <c r="Y30">
        <v>11.7</v>
      </c>
      <c r="Z30">
        <v>854</v>
      </c>
      <c r="AA30">
        <v>836</v>
      </c>
      <c r="AB30">
        <v>850</v>
      </c>
      <c r="AC30">
        <v>97</v>
      </c>
      <c r="AD30">
        <v>22.78</v>
      </c>
      <c r="AE30">
        <v>0.52</v>
      </c>
      <c r="AF30">
        <v>982</v>
      </c>
      <c r="AG30">
        <v>-2</v>
      </c>
      <c r="AH30">
        <v>74</v>
      </c>
      <c r="AI30">
        <v>35</v>
      </c>
      <c r="AJ30">
        <v>189</v>
      </c>
      <c r="AK30">
        <v>169</v>
      </c>
      <c r="AL30">
        <v>4.3</v>
      </c>
      <c r="AM30">
        <v>175</v>
      </c>
      <c r="AN30" t="s">
        <v>155</v>
      </c>
      <c r="AO30">
        <v>1</v>
      </c>
      <c r="AP30" s="28">
        <v>0.91495370370370377</v>
      </c>
      <c r="AQ30">
        <v>47.158746000000001</v>
      </c>
      <c r="AR30">
        <v>-88.485854000000003</v>
      </c>
      <c r="AS30">
        <v>311.8</v>
      </c>
      <c r="AT30">
        <v>29.1</v>
      </c>
      <c r="AU30">
        <v>12</v>
      </c>
      <c r="AV30">
        <v>9</v>
      </c>
      <c r="AW30" t="s">
        <v>212</v>
      </c>
      <c r="AX30">
        <v>1.5</v>
      </c>
      <c r="AY30">
        <v>1.5468</v>
      </c>
      <c r="AZ30">
        <v>2.5468000000000002</v>
      </c>
      <c r="BA30">
        <v>14.686999999999999</v>
      </c>
      <c r="BB30">
        <v>14.89</v>
      </c>
      <c r="BC30">
        <v>1.01</v>
      </c>
      <c r="BD30">
        <v>14.255000000000001</v>
      </c>
      <c r="BE30">
        <v>3051.6419999999998</v>
      </c>
      <c r="BF30">
        <v>60.756</v>
      </c>
      <c r="BG30">
        <v>0.78700000000000003</v>
      </c>
      <c r="BH30">
        <v>1.2999999999999999E-2</v>
      </c>
      <c r="BI30">
        <v>0.8</v>
      </c>
      <c r="BJ30">
        <v>0.63200000000000001</v>
      </c>
      <c r="BK30">
        <v>1.0999999999999999E-2</v>
      </c>
      <c r="BL30">
        <v>0.64200000000000002</v>
      </c>
      <c r="BM30">
        <v>3.5192000000000001</v>
      </c>
      <c r="BQ30">
        <v>0</v>
      </c>
      <c r="BR30">
        <v>0.23236000000000001</v>
      </c>
      <c r="BS30">
        <v>-5</v>
      </c>
      <c r="BT30">
        <v>5.8799999999999998E-3</v>
      </c>
      <c r="BU30">
        <v>8.6782970000000006</v>
      </c>
      <c r="BV30">
        <f t="shared" si="10"/>
        <v>9.6782970000000006</v>
      </c>
      <c r="BW30" s="4">
        <f t="shared" si="11"/>
        <v>2.2928060673999999</v>
      </c>
      <c r="BX30" t="e">
        <v>#NAME?</v>
      </c>
      <c r="BY30" s="4">
        <f t="shared" si="12"/>
        <v>19605.406070802863</v>
      </c>
      <c r="BZ30" s="4">
        <f t="shared" si="13"/>
        <v>390.32955085743959</v>
      </c>
      <c r="CA30" s="4">
        <f t="shared" si="14"/>
        <v>4.0603113460711997</v>
      </c>
      <c r="CB30" s="4">
        <f t="shared" si="15"/>
        <v>22.609252672616723</v>
      </c>
    </row>
    <row r="31" spans="1:80" customFormat="1" x14ac:dyDescent="0.25">
      <c r="A31" s="26">
        <v>43530</v>
      </c>
      <c r="B31" s="29">
        <v>0.70647993055555558</v>
      </c>
      <c r="C31">
        <v>14.36</v>
      </c>
      <c r="D31">
        <v>0.43930000000000002</v>
      </c>
      <c r="E31">
        <v>4393.0831319999998</v>
      </c>
      <c r="F31">
        <v>33.4</v>
      </c>
      <c r="G31">
        <v>0.7</v>
      </c>
      <c r="H31">
        <v>427.5</v>
      </c>
      <c r="J31">
        <v>0</v>
      </c>
      <c r="K31">
        <v>0.87539999999999996</v>
      </c>
      <c r="L31">
        <v>12.570399999999999</v>
      </c>
      <c r="M31">
        <v>0.3846</v>
      </c>
      <c r="N31">
        <v>29.227</v>
      </c>
      <c r="O31">
        <v>0.59630000000000005</v>
      </c>
      <c r="P31">
        <v>29.8</v>
      </c>
      <c r="Q31">
        <v>23.466999999999999</v>
      </c>
      <c r="R31">
        <v>0.4788</v>
      </c>
      <c r="S31">
        <v>23.9</v>
      </c>
      <c r="T31">
        <v>427.52440000000001</v>
      </c>
      <c r="W31">
        <v>0</v>
      </c>
      <c r="X31">
        <v>0</v>
      </c>
      <c r="Y31">
        <v>11.8</v>
      </c>
      <c r="Z31">
        <v>853</v>
      </c>
      <c r="AA31">
        <v>836</v>
      </c>
      <c r="AB31">
        <v>850</v>
      </c>
      <c r="AC31">
        <v>97</v>
      </c>
      <c r="AD31">
        <v>22.78</v>
      </c>
      <c r="AE31">
        <v>0.52</v>
      </c>
      <c r="AF31">
        <v>982</v>
      </c>
      <c r="AG31">
        <v>-2</v>
      </c>
      <c r="AH31">
        <v>74</v>
      </c>
      <c r="AI31">
        <v>35</v>
      </c>
      <c r="AJ31">
        <v>189</v>
      </c>
      <c r="AK31">
        <v>169</v>
      </c>
      <c r="AL31">
        <v>4.4000000000000004</v>
      </c>
      <c r="AM31">
        <v>175</v>
      </c>
      <c r="AN31" t="s">
        <v>155</v>
      </c>
      <c r="AO31">
        <v>1</v>
      </c>
      <c r="AP31" s="28">
        <v>0.91496527777777781</v>
      </c>
      <c r="AQ31">
        <v>47.158690999999997</v>
      </c>
      <c r="AR31">
        <v>-88.485712000000007</v>
      </c>
      <c r="AS31">
        <v>311.7</v>
      </c>
      <c r="AT31">
        <v>28.2</v>
      </c>
      <c r="AU31">
        <v>12</v>
      </c>
      <c r="AV31">
        <v>9</v>
      </c>
      <c r="AW31" t="s">
        <v>212</v>
      </c>
      <c r="AX31">
        <v>1.3595999999999999</v>
      </c>
      <c r="AY31">
        <v>1.6468</v>
      </c>
      <c r="AZ31">
        <v>2.4596</v>
      </c>
      <c r="BA31">
        <v>14.686999999999999</v>
      </c>
      <c r="BB31">
        <v>14.91</v>
      </c>
      <c r="BC31">
        <v>1.02</v>
      </c>
      <c r="BD31">
        <v>14.237</v>
      </c>
      <c r="BE31">
        <v>3054.3609999999999</v>
      </c>
      <c r="BF31">
        <v>59.472000000000001</v>
      </c>
      <c r="BG31">
        <v>0.74399999999999999</v>
      </c>
      <c r="BH31">
        <v>1.4999999999999999E-2</v>
      </c>
      <c r="BI31">
        <v>0.75900000000000001</v>
      </c>
      <c r="BJ31">
        <v>0.59699999999999998</v>
      </c>
      <c r="BK31">
        <v>1.2E-2</v>
      </c>
      <c r="BL31">
        <v>0.60899999999999999</v>
      </c>
      <c r="BM31">
        <v>3.2987000000000002</v>
      </c>
      <c r="BQ31">
        <v>0</v>
      </c>
      <c r="BR31">
        <v>7.2319999999999995E-2</v>
      </c>
      <c r="BS31">
        <v>-5</v>
      </c>
      <c r="BT31">
        <v>5.1200000000000004E-3</v>
      </c>
      <c r="BU31">
        <v>4.7673199999999998</v>
      </c>
      <c r="BV31">
        <f t="shared" si="10"/>
        <v>5.7673199999999998</v>
      </c>
      <c r="BW31" s="4">
        <f t="shared" si="11"/>
        <v>1.259525944</v>
      </c>
      <c r="BX31" t="e">
        <v>#NAME?</v>
      </c>
      <c r="BY31" s="4">
        <f t="shared" si="12"/>
        <v>10779.594383949554</v>
      </c>
      <c r="BZ31" s="4">
        <f t="shared" si="13"/>
        <v>209.89137734611199</v>
      </c>
      <c r="CA31" s="4">
        <f t="shared" si="14"/>
        <v>2.1069604566119997</v>
      </c>
      <c r="CB31" s="4">
        <f t="shared" si="15"/>
        <v>11.641927065705199</v>
      </c>
    </row>
    <row r="32" spans="1:80" customFormat="1" x14ac:dyDescent="0.25">
      <c r="A32" s="26">
        <v>43530</v>
      </c>
      <c r="B32" s="29">
        <v>0.70649150462962973</v>
      </c>
      <c r="C32">
        <v>14.363</v>
      </c>
      <c r="D32">
        <v>0.42359999999999998</v>
      </c>
      <c r="E32">
        <v>4236.2650599999997</v>
      </c>
      <c r="F32">
        <v>31.5</v>
      </c>
      <c r="G32">
        <v>0.7</v>
      </c>
      <c r="H32">
        <v>389.1</v>
      </c>
      <c r="J32">
        <v>0</v>
      </c>
      <c r="K32">
        <v>0.87549999999999994</v>
      </c>
      <c r="L32">
        <v>12.5748</v>
      </c>
      <c r="M32">
        <v>0.37090000000000001</v>
      </c>
      <c r="N32">
        <v>27.590499999999999</v>
      </c>
      <c r="O32">
        <v>0.61280000000000001</v>
      </c>
      <c r="P32">
        <v>28.2</v>
      </c>
      <c r="Q32">
        <v>22.152999999999999</v>
      </c>
      <c r="R32">
        <v>0.49209999999999998</v>
      </c>
      <c r="S32">
        <v>22.6</v>
      </c>
      <c r="T32">
        <v>389.1481</v>
      </c>
      <c r="W32">
        <v>0</v>
      </c>
      <c r="X32">
        <v>0</v>
      </c>
      <c r="Y32">
        <v>11.7</v>
      </c>
      <c r="Z32">
        <v>853</v>
      </c>
      <c r="AA32">
        <v>836</v>
      </c>
      <c r="AB32">
        <v>850</v>
      </c>
      <c r="AC32">
        <v>97</v>
      </c>
      <c r="AD32">
        <v>22.78</v>
      </c>
      <c r="AE32">
        <v>0.52</v>
      </c>
      <c r="AF32">
        <v>982</v>
      </c>
      <c r="AG32">
        <v>-2</v>
      </c>
      <c r="AH32">
        <v>74</v>
      </c>
      <c r="AI32">
        <v>35</v>
      </c>
      <c r="AJ32">
        <v>189</v>
      </c>
      <c r="AK32">
        <v>169</v>
      </c>
      <c r="AL32">
        <v>4.3</v>
      </c>
      <c r="AM32">
        <v>175</v>
      </c>
      <c r="AN32" t="s">
        <v>155</v>
      </c>
      <c r="AO32">
        <v>1</v>
      </c>
      <c r="AP32" s="28">
        <v>0.91497685185185185</v>
      </c>
      <c r="AQ32">
        <v>47.158642</v>
      </c>
      <c r="AR32">
        <v>-88.485572000000005</v>
      </c>
      <c r="AS32">
        <v>311.60000000000002</v>
      </c>
      <c r="AT32">
        <v>27.3</v>
      </c>
      <c r="AU32">
        <v>12</v>
      </c>
      <c r="AV32">
        <v>9</v>
      </c>
      <c r="AW32" t="s">
        <v>212</v>
      </c>
      <c r="AX32">
        <v>1.2</v>
      </c>
      <c r="AY32">
        <v>1.7</v>
      </c>
      <c r="AZ32">
        <v>2.2999999999999998</v>
      </c>
      <c r="BA32">
        <v>14.686999999999999</v>
      </c>
      <c r="BB32">
        <v>14.93</v>
      </c>
      <c r="BC32">
        <v>1.02</v>
      </c>
      <c r="BD32">
        <v>14.221</v>
      </c>
      <c r="BE32">
        <v>3058.527</v>
      </c>
      <c r="BF32">
        <v>57.414999999999999</v>
      </c>
      <c r="BG32">
        <v>0.70299999999999996</v>
      </c>
      <c r="BH32">
        <v>1.6E-2</v>
      </c>
      <c r="BI32">
        <v>0.71799999999999997</v>
      </c>
      <c r="BJ32">
        <v>0.56399999999999995</v>
      </c>
      <c r="BK32">
        <v>1.2999999999999999E-2</v>
      </c>
      <c r="BL32">
        <v>0.57699999999999996</v>
      </c>
      <c r="BM32">
        <v>3.0057</v>
      </c>
      <c r="BQ32">
        <v>0</v>
      </c>
      <c r="BR32">
        <v>3.7200000000000002E-3</v>
      </c>
      <c r="BS32">
        <v>-5</v>
      </c>
      <c r="BT32">
        <v>5.8799999999999998E-3</v>
      </c>
      <c r="BU32">
        <v>3.0909070000000001</v>
      </c>
      <c r="BV32">
        <f t="shared" si="10"/>
        <v>4.0909069999999996</v>
      </c>
      <c r="BW32" s="4">
        <f t="shared" si="11"/>
        <v>0.81661762940000004</v>
      </c>
      <c r="BX32" t="e">
        <v>#NAME?</v>
      </c>
      <c r="BY32" s="4">
        <f t="shared" si="12"/>
        <v>6998.5167471060568</v>
      </c>
      <c r="BZ32" s="4">
        <f t="shared" si="13"/>
        <v>131.3769141273215</v>
      </c>
      <c r="CA32" s="4">
        <f t="shared" si="14"/>
        <v>1.2905439269843999</v>
      </c>
      <c r="CB32" s="4">
        <f t="shared" si="15"/>
        <v>6.8776380874769707</v>
      </c>
    </row>
    <row r="33" spans="1:80" customFormat="1" x14ac:dyDescent="0.25">
      <c r="A33" s="26">
        <v>43530</v>
      </c>
      <c r="B33" s="29">
        <v>0.70650307870370366</v>
      </c>
      <c r="C33">
        <v>14.37</v>
      </c>
      <c r="D33">
        <v>0.45929999999999999</v>
      </c>
      <c r="E33">
        <v>4593.5</v>
      </c>
      <c r="F33">
        <v>29.7</v>
      </c>
      <c r="G33">
        <v>0.7</v>
      </c>
      <c r="H33">
        <v>368.6</v>
      </c>
      <c r="J33">
        <v>0</v>
      </c>
      <c r="K33">
        <v>0.87519999999999998</v>
      </c>
      <c r="L33">
        <v>12.5764</v>
      </c>
      <c r="M33">
        <v>0.40200000000000002</v>
      </c>
      <c r="N33">
        <v>25.950500000000002</v>
      </c>
      <c r="O33">
        <v>0.61260000000000003</v>
      </c>
      <c r="P33">
        <v>26.6</v>
      </c>
      <c r="Q33">
        <v>20.836300000000001</v>
      </c>
      <c r="R33">
        <v>0.4919</v>
      </c>
      <c r="S33">
        <v>21.3</v>
      </c>
      <c r="T33">
        <v>368.55090000000001</v>
      </c>
      <c r="W33">
        <v>0</v>
      </c>
      <c r="X33">
        <v>0</v>
      </c>
      <c r="Y33">
        <v>11.7</v>
      </c>
      <c r="Z33">
        <v>853</v>
      </c>
      <c r="AA33">
        <v>836</v>
      </c>
      <c r="AB33">
        <v>850</v>
      </c>
      <c r="AC33">
        <v>97</v>
      </c>
      <c r="AD33">
        <v>22.78</v>
      </c>
      <c r="AE33">
        <v>0.52</v>
      </c>
      <c r="AF33">
        <v>982</v>
      </c>
      <c r="AG33">
        <v>-2</v>
      </c>
      <c r="AH33">
        <v>74</v>
      </c>
      <c r="AI33">
        <v>35</v>
      </c>
      <c r="AJ33">
        <v>189</v>
      </c>
      <c r="AK33">
        <v>169</v>
      </c>
      <c r="AL33">
        <v>4.4000000000000004</v>
      </c>
      <c r="AM33">
        <v>175</v>
      </c>
      <c r="AN33" t="s">
        <v>155</v>
      </c>
      <c r="AO33">
        <v>1</v>
      </c>
      <c r="AP33" s="28">
        <v>0.91498842592592589</v>
      </c>
      <c r="AQ33">
        <v>47.1586</v>
      </c>
      <c r="AR33">
        <v>-88.485433</v>
      </c>
      <c r="AS33">
        <v>311.39999999999998</v>
      </c>
      <c r="AT33">
        <v>26.5</v>
      </c>
      <c r="AU33">
        <v>12</v>
      </c>
      <c r="AV33">
        <v>9</v>
      </c>
      <c r="AW33" t="s">
        <v>212</v>
      </c>
      <c r="AX33">
        <v>1.2467999999999999</v>
      </c>
      <c r="AY33">
        <v>1.7467999999999999</v>
      </c>
      <c r="AZ33">
        <v>2.3468</v>
      </c>
      <c r="BA33">
        <v>14.686999999999999</v>
      </c>
      <c r="BB33">
        <v>14.88</v>
      </c>
      <c r="BC33">
        <v>1.01</v>
      </c>
      <c r="BD33">
        <v>14.262</v>
      </c>
      <c r="BE33">
        <v>3051.683</v>
      </c>
      <c r="BF33">
        <v>62.087000000000003</v>
      </c>
      <c r="BG33">
        <v>0.65900000000000003</v>
      </c>
      <c r="BH33">
        <v>1.6E-2</v>
      </c>
      <c r="BI33">
        <v>0.67500000000000004</v>
      </c>
      <c r="BJ33">
        <v>0.52900000000000003</v>
      </c>
      <c r="BK33">
        <v>1.2E-2</v>
      </c>
      <c r="BL33">
        <v>0.54200000000000004</v>
      </c>
      <c r="BM33">
        <v>2.8397999999999999</v>
      </c>
      <c r="BQ33">
        <v>0</v>
      </c>
      <c r="BR33">
        <v>-2.588E-2</v>
      </c>
      <c r="BS33">
        <v>-5</v>
      </c>
      <c r="BT33">
        <v>5.1200000000000004E-3</v>
      </c>
      <c r="BU33">
        <v>2.3675570000000001</v>
      </c>
      <c r="BV33">
        <f t="shared" si="10"/>
        <v>3.3675570000000001</v>
      </c>
      <c r="BW33" s="4">
        <f t="shared" si="11"/>
        <v>0.62550855940000005</v>
      </c>
      <c r="BX33" t="e">
        <v>#NAME?</v>
      </c>
      <c r="BY33" s="4">
        <f t="shared" si="12"/>
        <v>5348.6922618734698</v>
      </c>
      <c r="BZ33" s="4">
        <f t="shared" si="13"/>
        <v>108.82003683309772</v>
      </c>
      <c r="CA33" s="4">
        <f t="shared" si="14"/>
        <v>0.92717959451590004</v>
      </c>
      <c r="CB33" s="4">
        <f t="shared" si="15"/>
        <v>4.9773244092745799</v>
      </c>
    </row>
    <row r="34" spans="1:80" customFormat="1" x14ac:dyDescent="0.25">
      <c r="A34" s="26">
        <v>43530</v>
      </c>
      <c r="B34" s="29">
        <v>0.70651465277777781</v>
      </c>
      <c r="C34">
        <v>14.37</v>
      </c>
      <c r="D34">
        <v>0.47520000000000001</v>
      </c>
      <c r="E34">
        <v>4751.864407</v>
      </c>
      <c r="F34">
        <v>28.2</v>
      </c>
      <c r="G34">
        <v>0.7</v>
      </c>
      <c r="H34">
        <v>365.8</v>
      </c>
      <c r="J34">
        <v>0</v>
      </c>
      <c r="K34">
        <v>0.87509999999999999</v>
      </c>
      <c r="L34">
        <v>12.5746</v>
      </c>
      <c r="M34">
        <v>0.4158</v>
      </c>
      <c r="N34">
        <v>24.705300000000001</v>
      </c>
      <c r="O34">
        <v>0.61250000000000004</v>
      </c>
      <c r="P34">
        <v>25.3</v>
      </c>
      <c r="Q34">
        <v>19.836500000000001</v>
      </c>
      <c r="R34">
        <v>0.49180000000000001</v>
      </c>
      <c r="S34">
        <v>20.3</v>
      </c>
      <c r="T34">
        <v>365.78390000000002</v>
      </c>
      <c r="W34">
        <v>0</v>
      </c>
      <c r="X34">
        <v>0</v>
      </c>
      <c r="Y34">
        <v>11.8</v>
      </c>
      <c r="Z34">
        <v>853</v>
      </c>
      <c r="AA34">
        <v>836</v>
      </c>
      <c r="AB34">
        <v>850</v>
      </c>
      <c r="AC34">
        <v>97</v>
      </c>
      <c r="AD34">
        <v>22.78</v>
      </c>
      <c r="AE34">
        <v>0.52</v>
      </c>
      <c r="AF34">
        <v>982</v>
      </c>
      <c r="AG34">
        <v>-2</v>
      </c>
      <c r="AH34">
        <v>74</v>
      </c>
      <c r="AI34">
        <v>35</v>
      </c>
      <c r="AJ34">
        <v>189</v>
      </c>
      <c r="AK34">
        <v>169</v>
      </c>
      <c r="AL34">
        <v>4.4000000000000004</v>
      </c>
      <c r="AM34">
        <v>174.9</v>
      </c>
      <c r="AN34" t="s">
        <v>155</v>
      </c>
      <c r="AO34">
        <v>1</v>
      </c>
      <c r="AP34" s="28">
        <v>0.91500000000000004</v>
      </c>
      <c r="AQ34">
        <v>47.158568000000002</v>
      </c>
      <c r="AR34">
        <v>-88.485293999999996</v>
      </c>
      <c r="AS34">
        <v>311.3</v>
      </c>
      <c r="AT34">
        <v>25.6</v>
      </c>
      <c r="AU34">
        <v>12</v>
      </c>
      <c r="AV34">
        <v>9</v>
      </c>
      <c r="AW34" t="s">
        <v>212</v>
      </c>
      <c r="AX34">
        <v>1.3</v>
      </c>
      <c r="AY34">
        <v>1.8468</v>
      </c>
      <c r="AZ34">
        <v>2.4</v>
      </c>
      <c r="BA34">
        <v>14.686999999999999</v>
      </c>
      <c r="BB34">
        <v>14.87</v>
      </c>
      <c r="BC34">
        <v>1.01</v>
      </c>
      <c r="BD34">
        <v>14.278</v>
      </c>
      <c r="BE34">
        <v>3048.491</v>
      </c>
      <c r="BF34">
        <v>64.161000000000001</v>
      </c>
      <c r="BG34">
        <v>0.627</v>
      </c>
      <c r="BH34">
        <v>1.6E-2</v>
      </c>
      <c r="BI34">
        <v>0.64300000000000002</v>
      </c>
      <c r="BJ34">
        <v>0.504</v>
      </c>
      <c r="BK34">
        <v>1.2E-2</v>
      </c>
      <c r="BL34">
        <v>0.51600000000000001</v>
      </c>
      <c r="BM34">
        <v>2.8159999999999998</v>
      </c>
      <c r="BQ34">
        <v>0</v>
      </c>
      <c r="BR34">
        <v>-3.5159999999999997E-2</v>
      </c>
      <c r="BS34">
        <v>-5</v>
      </c>
      <c r="BT34">
        <v>5.0000000000000001E-3</v>
      </c>
      <c r="BU34">
        <v>2.1407769999999999</v>
      </c>
      <c r="BV34">
        <f t="shared" si="10"/>
        <v>3.1407769999999999</v>
      </c>
      <c r="BW34" s="4">
        <f t="shared" si="11"/>
        <v>0.56559328339999992</v>
      </c>
      <c r="BX34" t="e">
        <v>#NAME?</v>
      </c>
      <c r="BY34" s="4">
        <f t="shared" si="12"/>
        <v>4831.3010107804321</v>
      </c>
      <c r="BZ34" s="4">
        <f t="shared" si="13"/>
        <v>101.68345720970909</v>
      </c>
      <c r="CA34" s="4">
        <f t="shared" si="14"/>
        <v>0.79874787540239989</v>
      </c>
      <c r="CB34" s="4">
        <f t="shared" si="15"/>
        <v>4.4628452720895995</v>
      </c>
    </row>
    <row r="35" spans="1:80" customFormat="1" x14ac:dyDescent="0.25">
      <c r="A35" s="26">
        <v>43530</v>
      </c>
      <c r="B35" s="29">
        <v>0.70652622685185185</v>
      </c>
      <c r="C35">
        <v>14.37</v>
      </c>
      <c r="D35">
        <v>0.39679999999999999</v>
      </c>
      <c r="E35">
        <v>3967.7444249999999</v>
      </c>
      <c r="F35">
        <v>26.4</v>
      </c>
      <c r="G35">
        <v>0.7</v>
      </c>
      <c r="H35">
        <v>338.5</v>
      </c>
      <c r="J35">
        <v>0</v>
      </c>
      <c r="K35">
        <v>0.87570000000000003</v>
      </c>
      <c r="L35">
        <v>12.584099999999999</v>
      </c>
      <c r="M35">
        <v>0.34749999999999998</v>
      </c>
      <c r="N35">
        <v>23.078399999999998</v>
      </c>
      <c r="O35">
        <v>0.61299999999999999</v>
      </c>
      <c r="P35">
        <v>23.7</v>
      </c>
      <c r="Q35">
        <v>18.530200000000001</v>
      </c>
      <c r="R35">
        <v>0.49220000000000003</v>
      </c>
      <c r="S35">
        <v>19</v>
      </c>
      <c r="T35">
        <v>338.5215</v>
      </c>
      <c r="W35">
        <v>0</v>
      </c>
      <c r="X35">
        <v>0</v>
      </c>
      <c r="Y35">
        <v>11.7</v>
      </c>
      <c r="Z35">
        <v>853</v>
      </c>
      <c r="AA35">
        <v>836</v>
      </c>
      <c r="AB35">
        <v>850</v>
      </c>
      <c r="AC35">
        <v>97</v>
      </c>
      <c r="AD35">
        <v>22.78</v>
      </c>
      <c r="AE35">
        <v>0.52</v>
      </c>
      <c r="AF35">
        <v>982</v>
      </c>
      <c r="AG35">
        <v>-2</v>
      </c>
      <c r="AH35">
        <v>73.12</v>
      </c>
      <c r="AI35">
        <v>35</v>
      </c>
      <c r="AJ35">
        <v>189</v>
      </c>
      <c r="AK35">
        <v>169</v>
      </c>
      <c r="AL35">
        <v>4.3</v>
      </c>
      <c r="AM35">
        <v>174.5</v>
      </c>
      <c r="AN35" t="s">
        <v>155</v>
      </c>
      <c r="AO35">
        <v>1</v>
      </c>
      <c r="AP35" s="28">
        <v>0.91501157407407396</v>
      </c>
      <c r="AQ35">
        <v>47.158546999999999</v>
      </c>
      <c r="AR35">
        <v>-88.485151000000002</v>
      </c>
      <c r="AS35">
        <v>311.2</v>
      </c>
      <c r="AT35">
        <v>25.1</v>
      </c>
      <c r="AU35">
        <v>12</v>
      </c>
      <c r="AV35">
        <v>9</v>
      </c>
      <c r="AW35" t="s">
        <v>212</v>
      </c>
      <c r="AX35">
        <v>1.3</v>
      </c>
      <c r="AY35">
        <v>1.8064</v>
      </c>
      <c r="AZ35">
        <v>2.3064</v>
      </c>
      <c r="BA35">
        <v>14.686999999999999</v>
      </c>
      <c r="BB35">
        <v>14.96</v>
      </c>
      <c r="BC35">
        <v>1.02</v>
      </c>
      <c r="BD35">
        <v>14.192</v>
      </c>
      <c r="BE35">
        <v>3065.3319999999999</v>
      </c>
      <c r="BF35">
        <v>53.869</v>
      </c>
      <c r="BG35">
        <v>0.58899999999999997</v>
      </c>
      <c r="BH35">
        <v>1.6E-2</v>
      </c>
      <c r="BI35">
        <v>0.60399999999999998</v>
      </c>
      <c r="BJ35">
        <v>0.47299999999999998</v>
      </c>
      <c r="BK35">
        <v>1.2999999999999999E-2</v>
      </c>
      <c r="BL35">
        <v>0.48499999999999999</v>
      </c>
      <c r="BM35">
        <v>2.6185</v>
      </c>
      <c r="BQ35">
        <v>0</v>
      </c>
      <c r="BR35">
        <v>-4.3040000000000002E-2</v>
      </c>
      <c r="BS35">
        <v>-5</v>
      </c>
      <c r="BT35">
        <v>5.0000000000000001E-3</v>
      </c>
      <c r="BU35">
        <v>1.94821</v>
      </c>
      <c r="BV35">
        <f t="shared" si="10"/>
        <v>2.94821</v>
      </c>
      <c r="BW35" s="4">
        <f t="shared" si="11"/>
        <v>0.51471708199999999</v>
      </c>
      <c r="BX35" t="e">
        <v>#NAME?</v>
      </c>
      <c r="BY35" s="4">
        <f t="shared" si="12"/>
        <v>4421.0053103695154</v>
      </c>
      <c r="BZ35" s="4">
        <f t="shared" si="13"/>
        <v>77.693096559946994</v>
      </c>
      <c r="CA35" s="4">
        <f t="shared" si="14"/>
        <v>0.68218891519899993</v>
      </c>
      <c r="CB35" s="4">
        <f t="shared" si="15"/>
        <v>3.7765574512655</v>
      </c>
    </row>
    <row r="36" spans="1:80" customFormat="1" x14ac:dyDescent="0.25">
      <c r="A36" s="26">
        <v>43530</v>
      </c>
      <c r="B36" s="29">
        <v>0.706537800925926</v>
      </c>
      <c r="C36">
        <v>14.382</v>
      </c>
      <c r="D36">
        <v>0.33760000000000001</v>
      </c>
      <c r="E36">
        <v>3375.9777020000001</v>
      </c>
      <c r="F36">
        <v>25.3</v>
      </c>
      <c r="G36">
        <v>0.7</v>
      </c>
      <c r="H36">
        <v>315</v>
      </c>
      <c r="J36">
        <v>0</v>
      </c>
      <c r="K36">
        <v>0.87609999999999999</v>
      </c>
      <c r="L36">
        <v>12.6012</v>
      </c>
      <c r="M36">
        <v>0.29580000000000001</v>
      </c>
      <c r="N36">
        <v>22.147500000000001</v>
      </c>
      <c r="O36">
        <v>0.61329999999999996</v>
      </c>
      <c r="P36">
        <v>22.8</v>
      </c>
      <c r="Q36">
        <v>17.782699999999998</v>
      </c>
      <c r="R36">
        <v>0.4924</v>
      </c>
      <c r="S36">
        <v>18.3</v>
      </c>
      <c r="T36">
        <v>315.00779999999997</v>
      </c>
      <c r="W36">
        <v>0</v>
      </c>
      <c r="X36">
        <v>0</v>
      </c>
      <c r="Y36">
        <v>11.8</v>
      </c>
      <c r="Z36">
        <v>853</v>
      </c>
      <c r="AA36">
        <v>837</v>
      </c>
      <c r="AB36">
        <v>850</v>
      </c>
      <c r="AC36">
        <v>97</v>
      </c>
      <c r="AD36">
        <v>22.78</v>
      </c>
      <c r="AE36">
        <v>0.52</v>
      </c>
      <c r="AF36">
        <v>982</v>
      </c>
      <c r="AG36">
        <v>-2</v>
      </c>
      <c r="AH36">
        <v>73</v>
      </c>
      <c r="AI36">
        <v>35</v>
      </c>
      <c r="AJ36">
        <v>189</v>
      </c>
      <c r="AK36">
        <v>169</v>
      </c>
      <c r="AL36">
        <v>4.3</v>
      </c>
      <c r="AM36">
        <v>174.2</v>
      </c>
      <c r="AN36" t="s">
        <v>155</v>
      </c>
      <c r="AO36">
        <v>1</v>
      </c>
      <c r="AP36" s="28">
        <v>0.91502314814814811</v>
      </c>
      <c r="AQ36">
        <v>47.158529000000001</v>
      </c>
      <c r="AR36">
        <v>-88.485011</v>
      </c>
      <c r="AS36">
        <v>311</v>
      </c>
      <c r="AT36">
        <v>24.5</v>
      </c>
      <c r="AU36">
        <v>12</v>
      </c>
      <c r="AV36">
        <v>9</v>
      </c>
      <c r="AW36" t="s">
        <v>212</v>
      </c>
      <c r="AX36">
        <v>1.3</v>
      </c>
      <c r="AY36">
        <v>1.7467999999999999</v>
      </c>
      <c r="AZ36">
        <v>2.2467999999999999</v>
      </c>
      <c r="BA36">
        <v>14.686999999999999</v>
      </c>
      <c r="BB36">
        <v>15.01</v>
      </c>
      <c r="BC36">
        <v>1.02</v>
      </c>
      <c r="BD36">
        <v>14.135999999999999</v>
      </c>
      <c r="BE36">
        <v>3078.2950000000001</v>
      </c>
      <c r="BF36">
        <v>45.988999999999997</v>
      </c>
      <c r="BG36">
        <v>0.56699999999999995</v>
      </c>
      <c r="BH36">
        <v>1.6E-2</v>
      </c>
      <c r="BI36">
        <v>0.58199999999999996</v>
      </c>
      <c r="BJ36">
        <v>0.45500000000000002</v>
      </c>
      <c r="BK36">
        <v>1.2999999999999999E-2</v>
      </c>
      <c r="BL36">
        <v>0.46800000000000003</v>
      </c>
      <c r="BM36">
        <v>2.4436</v>
      </c>
      <c r="BQ36">
        <v>0</v>
      </c>
      <c r="BR36">
        <v>-4.1360000000000001E-2</v>
      </c>
      <c r="BS36">
        <v>-5</v>
      </c>
      <c r="BT36">
        <v>5.0000000000000001E-3</v>
      </c>
      <c r="BU36">
        <v>1.9892650000000001</v>
      </c>
      <c r="BV36">
        <f t="shared" si="10"/>
        <v>2.9892650000000001</v>
      </c>
      <c r="BW36" s="4">
        <f t="shared" si="11"/>
        <v>0.52556381299999999</v>
      </c>
      <c r="BX36" t="e">
        <v>#NAME?</v>
      </c>
      <c r="BY36" s="4">
        <f t="shared" si="12"/>
        <v>4533.2599957004522</v>
      </c>
      <c r="BZ36" s="4">
        <f t="shared" si="13"/>
        <v>67.725833275325499</v>
      </c>
      <c r="CA36" s="4">
        <f t="shared" si="14"/>
        <v>0.6700570601725</v>
      </c>
      <c r="CB36" s="4">
        <f t="shared" si="15"/>
        <v>3.5985745763462003</v>
      </c>
    </row>
    <row r="37" spans="1:80" customFormat="1" x14ac:dyDescent="0.25">
      <c r="A37" s="26">
        <v>43530</v>
      </c>
      <c r="B37" s="29">
        <v>0.70654937499999992</v>
      </c>
      <c r="C37">
        <v>14.375999999999999</v>
      </c>
      <c r="D37">
        <v>0.5635</v>
      </c>
      <c r="E37">
        <v>5635.0566339999996</v>
      </c>
      <c r="F37">
        <v>24.1</v>
      </c>
      <c r="G37">
        <v>0.8</v>
      </c>
      <c r="H37">
        <v>304.7</v>
      </c>
      <c r="J37">
        <v>0</v>
      </c>
      <c r="K37">
        <v>0.87429999999999997</v>
      </c>
      <c r="L37">
        <v>12.5687</v>
      </c>
      <c r="M37">
        <v>0.49270000000000003</v>
      </c>
      <c r="N37">
        <v>21.068899999999999</v>
      </c>
      <c r="O37">
        <v>0.69940000000000002</v>
      </c>
      <c r="P37">
        <v>21.8</v>
      </c>
      <c r="Q37">
        <v>16.916699999999999</v>
      </c>
      <c r="R37">
        <v>0.56159999999999999</v>
      </c>
      <c r="S37">
        <v>17.5</v>
      </c>
      <c r="T37">
        <v>304.70859999999999</v>
      </c>
      <c r="W37">
        <v>0</v>
      </c>
      <c r="X37">
        <v>0</v>
      </c>
      <c r="Y37">
        <v>11.7</v>
      </c>
      <c r="Z37">
        <v>853</v>
      </c>
      <c r="AA37">
        <v>837</v>
      </c>
      <c r="AB37">
        <v>850</v>
      </c>
      <c r="AC37">
        <v>97</v>
      </c>
      <c r="AD37">
        <v>22.78</v>
      </c>
      <c r="AE37">
        <v>0.52</v>
      </c>
      <c r="AF37">
        <v>982</v>
      </c>
      <c r="AG37">
        <v>-2</v>
      </c>
      <c r="AH37">
        <v>73</v>
      </c>
      <c r="AI37">
        <v>35</v>
      </c>
      <c r="AJ37">
        <v>189</v>
      </c>
      <c r="AK37">
        <v>169</v>
      </c>
      <c r="AL37">
        <v>4.3</v>
      </c>
      <c r="AM37">
        <v>174.2</v>
      </c>
      <c r="AN37" t="s">
        <v>155</v>
      </c>
      <c r="AO37">
        <v>1</v>
      </c>
      <c r="AP37" s="28">
        <v>0.91503472222222226</v>
      </c>
      <c r="AQ37">
        <v>47.158518000000001</v>
      </c>
      <c r="AR37">
        <v>-88.484876999999997</v>
      </c>
      <c r="AS37">
        <v>310.7</v>
      </c>
      <c r="AT37">
        <v>23.5</v>
      </c>
      <c r="AU37">
        <v>12</v>
      </c>
      <c r="AV37">
        <v>9</v>
      </c>
      <c r="AW37" t="s">
        <v>212</v>
      </c>
      <c r="AX37">
        <v>1.3468</v>
      </c>
      <c r="AY37">
        <v>1.8468</v>
      </c>
      <c r="AZ37">
        <v>2.2999999999999998</v>
      </c>
      <c r="BA37">
        <v>14.686999999999999</v>
      </c>
      <c r="BB37">
        <v>14.78</v>
      </c>
      <c r="BC37">
        <v>1.01</v>
      </c>
      <c r="BD37">
        <v>14.38</v>
      </c>
      <c r="BE37">
        <v>3031.9209999999998</v>
      </c>
      <c r="BF37">
        <v>75.64</v>
      </c>
      <c r="BG37">
        <v>0.53200000000000003</v>
      </c>
      <c r="BH37">
        <v>1.7999999999999999E-2</v>
      </c>
      <c r="BI37">
        <v>0.55000000000000004</v>
      </c>
      <c r="BJ37">
        <v>0.42699999999999999</v>
      </c>
      <c r="BK37">
        <v>1.4E-2</v>
      </c>
      <c r="BL37">
        <v>0.442</v>
      </c>
      <c r="BM37">
        <v>2.3340999999999998</v>
      </c>
      <c r="BQ37">
        <v>0</v>
      </c>
      <c r="BR37">
        <v>-4.4519999999999997E-2</v>
      </c>
      <c r="BS37">
        <v>-5</v>
      </c>
      <c r="BT37">
        <v>5.8799999999999998E-3</v>
      </c>
      <c r="BU37">
        <v>1.9120429999999999</v>
      </c>
      <c r="BV37">
        <f t="shared" si="10"/>
        <v>2.9120429999999997</v>
      </c>
      <c r="BW37" s="4">
        <f t="shared" si="11"/>
        <v>0.50516176059999995</v>
      </c>
      <c r="BX37" t="e">
        <v>#NAME?</v>
      </c>
      <c r="BY37" s="4">
        <f t="shared" si="12"/>
        <v>4291.6400092036001</v>
      </c>
      <c r="BZ37" s="4">
        <f t="shared" si="13"/>
        <v>107.067318144556</v>
      </c>
      <c r="CA37" s="4">
        <f t="shared" si="14"/>
        <v>0.60441227984829993</v>
      </c>
      <c r="CB37" s="4">
        <f t="shared" si="15"/>
        <v>3.3038845489318898</v>
      </c>
    </row>
    <row r="38" spans="1:80" customFormat="1" x14ac:dyDescent="0.25">
      <c r="A38" s="26">
        <v>43530</v>
      </c>
      <c r="B38" s="29">
        <v>0.70656094907407407</v>
      </c>
      <c r="C38">
        <v>14.356999999999999</v>
      </c>
      <c r="D38">
        <v>0.57889999999999997</v>
      </c>
      <c r="E38">
        <v>5788.9908260000002</v>
      </c>
      <c r="F38">
        <v>23.3</v>
      </c>
      <c r="G38">
        <v>0.8</v>
      </c>
      <c r="H38">
        <v>312.3</v>
      </c>
      <c r="J38">
        <v>0</v>
      </c>
      <c r="K38">
        <v>0.87429999999999997</v>
      </c>
      <c r="L38">
        <v>12.552</v>
      </c>
      <c r="M38">
        <v>0.50609999999999999</v>
      </c>
      <c r="N38">
        <v>20.4023</v>
      </c>
      <c r="O38">
        <v>0.69940000000000002</v>
      </c>
      <c r="P38">
        <v>21.1</v>
      </c>
      <c r="Q38">
        <v>16.381499999999999</v>
      </c>
      <c r="R38">
        <v>0.56159999999999999</v>
      </c>
      <c r="S38">
        <v>16.899999999999999</v>
      </c>
      <c r="T38">
        <v>312.30360000000002</v>
      </c>
      <c r="W38">
        <v>0</v>
      </c>
      <c r="X38">
        <v>0</v>
      </c>
      <c r="Y38">
        <v>11.7</v>
      </c>
      <c r="Z38">
        <v>853</v>
      </c>
      <c r="AA38">
        <v>837</v>
      </c>
      <c r="AB38">
        <v>850</v>
      </c>
      <c r="AC38">
        <v>97</v>
      </c>
      <c r="AD38">
        <v>22.78</v>
      </c>
      <c r="AE38">
        <v>0.52</v>
      </c>
      <c r="AF38">
        <v>982</v>
      </c>
      <c r="AG38">
        <v>-2</v>
      </c>
      <c r="AH38">
        <v>73</v>
      </c>
      <c r="AI38">
        <v>35</v>
      </c>
      <c r="AJ38">
        <v>189</v>
      </c>
      <c r="AK38">
        <v>169</v>
      </c>
      <c r="AL38">
        <v>4.3</v>
      </c>
      <c r="AM38">
        <v>174.6</v>
      </c>
      <c r="AN38" t="s">
        <v>155</v>
      </c>
      <c r="AO38">
        <v>1</v>
      </c>
      <c r="AP38" s="28">
        <v>0.9150462962962963</v>
      </c>
      <c r="AQ38">
        <v>47.158515999999999</v>
      </c>
      <c r="AR38">
        <v>-88.484746999999999</v>
      </c>
      <c r="AS38">
        <v>310.39999999999998</v>
      </c>
      <c r="AT38">
        <v>22.6</v>
      </c>
      <c r="AU38">
        <v>12</v>
      </c>
      <c r="AV38">
        <v>9</v>
      </c>
      <c r="AW38" t="s">
        <v>212</v>
      </c>
      <c r="AX38">
        <v>1.4</v>
      </c>
      <c r="AY38">
        <v>1.9</v>
      </c>
      <c r="AZ38">
        <v>2.2999999999999998</v>
      </c>
      <c r="BA38">
        <v>14.686999999999999</v>
      </c>
      <c r="BB38">
        <v>14.78</v>
      </c>
      <c r="BC38">
        <v>1.01</v>
      </c>
      <c r="BD38">
        <v>14.379</v>
      </c>
      <c r="BE38">
        <v>3028.4670000000001</v>
      </c>
      <c r="BF38">
        <v>77.721999999999994</v>
      </c>
      <c r="BG38">
        <v>0.51500000000000001</v>
      </c>
      <c r="BH38">
        <v>1.7999999999999999E-2</v>
      </c>
      <c r="BI38">
        <v>0.53300000000000003</v>
      </c>
      <c r="BJ38">
        <v>0.41399999999999998</v>
      </c>
      <c r="BK38">
        <v>1.4E-2</v>
      </c>
      <c r="BL38">
        <v>0.42799999999999999</v>
      </c>
      <c r="BM38">
        <v>2.3927999999999998</v>
      </c>
      <c r="BQ38">
        <v>0</v>
      </c>
      <c r="BR38">
        <v>-4.6760000000000003E-2</v>
      </c>
      <c r="BS38">
        <v>-5</v>
      </c>
      <c r="BT38">
        <v>6.0000000000000001E-3</v>
      </c>
      <c r="BU38">
        <v>1.8573029999999999</v>
      </c>
      <c r="BV38">
        <f t="shared" si="10"/>
        <v>2.8573029999999999</v>
      </c>
      <c r="BW38" s="4">
        <f t="shared" si="11"/>
        <v>0.49069945259999997</v>
      </c>
      <c r="BX38" t="e">
        <v>#NAME?</v>
      </c>
      <c r="BY38" s="4">
        <f t="shared" si="12"/>
        <v>4164.0252591840899</v>
      </c>
      <c r="BZ38" s="4">
        <f t="shared" si="13"/>
        <v>106.86475077796977</v>
      </c>
      <c r="CA38" s="4">
        <f t="shared" si="14"/>
        <v>0.56923402411259993</v>
      </c>
      <c r="CB38" s="4">
        <f t="shared" si="15"/>
        <v>3.2900076640015197</v>
      </c>
    </row>
    <row r="39" spans="1:80" customFormat="1" x14ac:dyDescent="0.25">
      <c r="A39" s="26">
        <v>43530</v>
      </c>
      <c r="B39" s="29">
        <v>0.70657252314814822</v>
      </c>
      <c r="C39">
        <v>14.385</v>
      </c>
      <c r="D39">
        <v>0.42120000000000002</v>
      </c>
      <c r="E39">
        <v>4211.9619709999997</v>
      </c>
      <c r="F39">
        <v>22.7</v>
      </c>
      <c r="G39">
        <v>0.8</v>
      </c>
      <c r="H39">
        <v>302.89999999999998</v>
      </c>
      <c r="J39">
        <v>0</v>
      </c>
      <c r="K39">
        <v>0.87549999999999994</v>
      </c>
      <c r="L39">
        <v>12.5936</v>
      </c>
      <c r="M39">
        <v>0.36870000000000003</v>
      </c>
      <c r="N39">
        <v>19.849699999999999</v>
      </c>
      <c r="O39">
        <v>0.70040000000000002</v>
      </c>
      <c r="P39">
        <v>20.6</v>
      </c>
      <c r="Q39">
        <v>15.937799999999999</v>
      </c>
      <c r="R39">
        <v>0.56230000000000002</v>
      </c>
      <c r="S39">
        <v>16.5</v>
      </c>
      <c r="T39">
        <v>302.88229999999999</v>
      </c>
      <c r="W39">
        <v>0</v>
      </c>
      <c r="X39">
        <v>0</v>
      </c>
      <c r="Y39">
        <v>11.8</v>
      </c>
      <c r="Z39">
        <v>853</v>
      </c>
      <c r="AA39">
        <v>837</v>
      </c>
      <c r="AB39">
        <v>850</v>
      </c>
      <c r="AC39">
        <v>97</v>
      </c>
      <c r="AD39">
        <v>22.78</v>
      </c>
      <c r="AE39">
        <v>0.52</v>
      </c>
      <c r="AF39">
        <v>982</v>
      </c>
      <c r="AG39">
        <v>-2</v>
      </c>
      <c r="AH39">
        <v>73</v>
      </c>
      <c r="AI39">
        <v>35</v>
      </c>
      <c r="AJ39">
        <v>189</v>
      </c>
      <c r="AK39">
        <v>169</v>
      </c>
      <c r="AL39">
        <v>4.4000000000000004</v>
      </c>
      <c r="AM39">
        <v>174.9</v>
      </c>
      <c r="AN39" t="s">
        <v>155</v>
      </c>
      <c r="AO39">
        <v>1</v>
      </c>
      <c r="AP39" s="28">
        <v>0.91505787037037034</v>
      </c>
      <c r="AQ39">
        <v>47.158524999999997</v>
      </c>
      <c r="AR39">
        <v>-88.484618999999995</v>
      </c>
      <c r="AS39">
        <v>310.2</v>
      </c>
      <c r="AT39">
        <v>22</v>
      </c>
      <c r="AU39">
        <v>12</v>
      </c>
      <c r="AV39">
        <v>9</v>
      </c>
      <c r="AW39" t="s">
        <v>212</v>
      </c>
      <c r="AX39">
        <v>1.4468000000000001</v>
      </c>
      <c r="AY39">
        <v>1.9936</v>
      </c>
      <c r="AZ39">
        <v>2.4403999999999999</v>
      </c>
      <c r="BA39">
        <v>14.686999999999999</v>
      </c>
      <c r="BB39">
        <v>14.92</v>
      </c>
      <c r="BC39">
        <v>1.02</v>
      </c>
      <c r="BD39">
        <v>14.226000000000001</v>
      </c>
      <c r="BE39">
        <v>3061.2</v>
      </c>
      <c r="BF39">
        <v>57.048000000000002</v>
      </c>
      <c r="BG39">
        <v>0.505</v>
      </c>
      <c r="BH39">
        <v>1.7999999999999999E-2</v>
      </c>
      <c r="BI39">
        <v>0.52300000000000002</v>
      </c>
      <c r="BJ39">
        <v>0.40600000000000003</v>
      </c>
      <c r="BK39">
        <v>1.4E-2</v>
      </c>
      <c r="BL39">
        <v>0.42</v>
      </c>
      <c r="BM39">
        <v>2.3378999999999999</v>
      </c>
      <c r="BQ39">
        <v>0</v>
      </c>
      <c r="BR39">
        <v>-4.3479999999999998E-2</v>
      </c>
      <c r="BS39">
        <v>-5</v>
      </c>
      <c r="BT39">
        <v>6.0000000000000001E-3</v>
      </c>
      <c r="BU39">
        <v>1.9374579999999999</v>
      </c>
      <c r="BV39">
        <f t="shared" si="10"/>
        <v>2.9374579999999999</v>
      </c>
      <c r="BW39" s="4">
        <f t="shared" si="11"/>
        <v>0.51187640359999997</v>
      </c>
      <c r="BX39" t="e">
        <v>#NAME?</v>
      </c>
      <c r="BY39" s="4">
        <f t="shared" si="12"/>
        <v>4390.6796418328795</v>
      </c>
      <c r="BZ39" s="4">
        <f t="shared" si="13"/>
        <v>81.823955379355198</v>
      </c>
      <c r="CA39" s="4">
        <f t="shared" si="14"/>
        <v>0.5823258639044</v>
      </c>
      <c r="CB39" s="4">
        <f t="shared" si="15"/>
        <v>3.3532503379854592</v>
      </c>
    </row>
    <row r="40" spans="1:80" customFormat="1" x14ac:dyDescent="0.25">
      <c r="A40" s="26">
        <v>43530</v>
      </c>
      <c r="B40" s="29">
        <v>0.70658409722222215</v>
      </c>
      <c r="C40">
        <v>14.586</v>
      </c>
      <c r="D40">
        <v>0.29339999999999999</v>
      </c>
      <c r="E40">
        <v>2934.050209</v>
      </c>
      <c r="F40">
        <v>22.1</v>
      </c>
      <c r="G40">
        <v>0.8</v>
      </c>
      <c r="H40">
        <v>275.2</v>
      </c>
      <c r="J40">
        <v>0</v>
      </c>
      <c r="K40">
        <v>0.875</v>
      </c>
      <c r="L40">
        <v>12.763400000000001</v>
      </c>
      <c r="M40">
        <v>0.25669999999999998</v>
      </c>
      <c r="N40">
        <v>19.299199999999999</v>
      </c>
      <c r="O40">
        <v>0.7</v>
      </c>
      <c r="P40">
        <v>20</v>
      </c>
      <c r="Q40">
        <v>15.495799999999999</v>
      </c>
      <c r="R40">
        <v>0.56210000000000004</v>
      </c>
      <c r="S40">
        <v>16.100000000000001</v>
      </c>
      <c r="T40">
        <v>275.24979999999999</v>
      </c>
      <c r="W40">
        <v>0</v>
      </c>
      <c r="X40">
        <v>0</v>
      </c>
      <c r="Y40">
        <v>11.7</v>
      </c>
      <c r="Z40">
        <v>854</v>
      </c>
      <c r="AA40">
        <v>836</v>
      </c>
      <c r="AB40">
        <v>850</v>
      </c>
      <c r="AC40">
        <v>97</v>
      </c>
      <c r="AD40">
        <v>22.78</v>
      </c>
      <c r="AE40">
        <v>0.52</v>
      </c>
      <c r="AF40">
        <v>982</v>
      </c>
      <c r="AG40">
        <v>-2</v>
      </c>
      <c r="AH40">
        <v>73</v>
      </c>
      <c r="AI40">
        <v>35</v>
      </c>
      <c r="AJ40">
        <v>189</v>
      </c>
      <c r="AK40">
        <v>169</v>
      </c>
      <c r="AL40">
        <v>4.3</v>
      </c>
      <c r="AM40">
        <v>175</v>
      </c>
      <c r="AN40" t="s">
        <v>155</v>
      </c>
      <c r="AO40">
        <v>1</v>
      </c>
      <c r="AP40" s="28">
        <v>0.91506944444444438</v>
      </c>
      <c r="AQ40">
        <v>47.158543999999999</v>
      </c>
      <c r="AR40">
        <v>-88.484504000000001</v>
      </c>
      <c r="AS40">
        <v>309.89999999999998</v>
      </c>
      <c r="AT40">
        <v>20.8</v>
      </c>
      <c r="AU40">
        <v>12</v>
      </c>
      <c r="AV40">
        <v>9</v>
      </c>
      <c r="AW40" t="s">
        <v>212</v>
      </c>
      <c r="AX40">
        <v>1.5</v>
      </c>
      <c r="AY40">
        <v>2.1</v>
      </c>
      <c r="AZ40">
        <v>2.6</v>
      </c>
      <c r="BA40">
        <v>14.686999999999999</v>
      </c>
      <c r="BB40">
        <v>14.87</v>
      </c>
      <c r="BC40">
        <v>1.01</v>
      </c>
      <c r="BD40">
        <v>14.28</v>
      </c>
      <c r="BE40">
        <v>3089.3530000000001</v>
      </c>
      <c r="BF40">
        <v>39.552999999999997</v>
      </c>
      <c r="BG40">
        <v>0.48899999999999999</v>
      </c>
      <c r="BH40">
        <v>1.7999999999999999E-2</v>
      </c>
      <c r="BI40">
        <v>0.50700000000000001</v>
      </c>
      <c r="BJ40">
        <v>0.39300000000000002</v>
      </c>
      <c r="BK40">
        <v>1.4E-2</v>
      </c>
      <c r="BL40">
        <v>0.40699999999999997</v>
      </c>
      <c r="BM40">
        <v>2.1156000000000001</v>
      </c>
      <c r="BQ40">
        <v>0</v>
      </c>
      <c r="BR40">
        <v>-4.8280000000000003E-2</v>
      </c>
      <c r="BS40">
        <v>-5</v>
      </c>
      <c r="BT40">
        <v>6.8799999999999998E-3</v>
      </c>
      <c r="BU40">
        <v>1.820157</v>
      </c>
      <c r="BV40">
        <f t="shared" si="10"/>
        <v>2.820157</v>
      </c>
      <c r="BW40" s="4">
        <f t="shared" si="11"/>
        <v>0.48088547939999998</v>
      </c>
      <c r="BX40" t="e">
        <v>#NAME?</v>
      </c>
      <c r="BY40" s="4">
        <f t="shared" si="12"/>
        <v>4162.7864736780666</v>
      </c>
      <c r="BZ40" s="4">
        <f t="shared" si="13"/>
        <v>53.296173468486295</v>
      </c>
      <c r="CA40" s="4">
        <f t="shared" si="14"/>
        <v>0.52955265525030004</v>
      </c>
      <c r="CB40" s="4">
        <f t="shared" si="15"/>
        <v>2.85069108765276</v>
      </c>
    </row>
    <row r="41" spans="1:80" customFormat="1" x14ac:dyDescent="0.25">
      <c r="A41" s="26">
        <v>43530</v>
      </c>
      <c r="B41" s="29">
        <v>0.7065956712962963</v>
      </c>
      <c r="C41">
        <v>14.55</v>
      </c>
      <c r="D41">
        <v>0.38290000000000002</v>
      </c>
      <c r="E41">
        <v>3828.8410600000002</v>
      </c>
      <c r="F41">
        <v>21.5</v>
      </c>
      <c r="G41">
        <v>0.8</v>
      </c>
      <c r="H41">
        <v>270.3</v>
      </c>
      <c r="J41">
        <v>0</v>
      </c>
      <c r="K41">
        <v>0.87450000000000006</v>
      </c>
      <c r="L41">
        <v>12.725099999999999</v>
      </c>
      <c r="M41">
        <v>0.33479999999999999</v>
      </c>
      <c r="N41">
        <v>18.8353</v>
      </c>
      <c r="O41">
        <v>0.6996</v>
      </c>
      <c r="P41">
        <v>19.5</v>
      </c>
      <c r="Q41">
        <v>15.1233</v>
      </c>
      <c r="R41">
        <v>0.56179999999999997</v>
      </c>
      <c r="S41">
        <v>15.7</v>
      </c>
      <c r="T41">
        <v>270.28559999999999</v>
      </c>
      <c r="W41">
        <v>0</v>
      </c>
      <c r="X41">
        <v>0</v>
      </c>
      <c r="Y41">
        <v>11.7</v>
      </c>
      <c r="Z41">
        <v>853</v>
      </c>
      <c r="AA41">
        <v>836</v>
      </c>
      <c r="AB41">
        <v>850</v>
      </c>
      <c r="AC41">
        <v>97</v>
      </c>
      <c r="AD41">
        <v>22.78</v>
      </c>
      <c r="AE41">
        <v>0.52</v>
      </c>
      <c r="AF41">
        <v>982</v>
      </c>
      <c r="AG41">
        <v>-2</v>
      </c>
      <c r="AH41">
        <v>72.120879000000002</v>
      </c>
      <c r="AI41">
        <v>35</v>
      </c>
      <c r="AJ41">
        <v>189</v>
      </c>
      <c r="AK41">
        <v>169</v>
      </c>
      <c r="AL41">
        <v>4.3</v>
      </c>
      <c r="AM41">
        <v>175</v>
      </c>
      <c r="AN41" t="s">
        <v>155</v>
      </c>
      <c r="AO41">
        <v>1</v>
      </c>
      <c r="AP41" s="28">
        <v>0.91508101851851853</v>
      </c>
      <c r="AQ41">
        <v>47.158577999999999</v>
      </c>
      <c r="AR41">
        <v>-88.484404999999995</v>
      </c>
      <c r="AS41">
        <v>309.7</v>
      </c>
      <c r="AT41">
        <v>19.600000000000001</v>
      </c>
      <c r="AU41">
        <v>12</v>
      </c>
      <c r="AV41">
        <v>9</v>
      </c>
      <c r="AW41" t="s">
        <v>212</v>
      </c>
      <c r="AX41">
        <v>1.5</v>
      </c>
      <c r="AY41">
        <v>2.1</v>
      </c>
      <c r="AZ41">
        <v>2.6</v>
      </c>
      <c r="BA41">
        <v>14.686999999999999</v>
      </c>
      <c r="BB41">
        <v>14.81</v>
      </c>
      <c r="BC41">
        <v>1.01</v>
      </c>
      <c r="BD41">
        <v>14.345000000000001</v>
      </c>
      <c r="BE41">
        <v>3070.7979999999998</v>
      </c>
      <c r="BF41">
        <v>51.43</v>
      </c>
      <c r="BG41">
        <v>0.47599999999999998</v>
      </c>
      <c r="BH41">
        <v>1.7999999999999999E-2</v>
      </c>
      <c r="BI41">
        <v>0.49399999999999999</v>
      </c>
      <c r="BJ41">
        <v>0.38200000000000001</v>
      </c>
      <c r="BK41">
        <v>1.4E-2</v>
      </c>
      <c r="BL41">
        <v>0.39600000000000002</v>
      </c>
      <c r="BM41">
        <v>2.0712000000000002</v>
      </c>
      <c r="BQ41">
        <v>0</v>
      </c>
      <c r="BR41">
        <v>-4.7241999999999999E-2</v>
      </c>
      <c r="BS41">
        <v>-5</v>
      </c>
      <c r="BT41">
        <v>6.1209999999999997E-3</v>
      </c>
      <c r="BU41">
        <v>1.8455299999999999</v>
      </c>
      <c r="BV41">
        <f t="shared" si="10"/>
        <v>2.8455300000000001</v>
      </c>
      <c r="BW41" s="4">
        <f t="shared" si="11"/>
        <v>0.48758902599999998</v>
      </c>
      <c r="BX41" t="e">
        <v>#NAME?</v>
      </c>
      <c r="BY41" s="4">
        <f t="shared" si="12"/>
        <v>4195.465051325481</v>
      </c>
      <c r="BZ41" s="4">
        <f t="shared" si="13"/>
        <v>70.266024528369996</v>
      </c>
      <c r="CA41" s="4">
        <f t="shared" si="14"/>
        <v>0.52190591813799991</v>
      </c>
      <c r="CB41" s="4">
        <f t="shared" si="15"/>
        <v>2.8297684231607998</v>
      </c>
    </row>
    <row r="42" spans="1:80" customFormat="1" x14ac:dyDescent="0.25">
      <c r="A42" s="26">
        <v>43530</v>
      </c>
      <c r="B42" s="29">
        <v>0.70660724537037034</v>
      </c>
      <c r="C42">
        <v>14.305999999999999</v>
      </c>
      <c r="D42">
        <v>0.62960000000000005</v>
      </c>
      <c r="E42">
        <v>6295.7284769999997</v>
      </c>
      <c r="F42">
        <v>21.1</v>
      </c>
      <c r="G42">
        <v>0.8</v>
      </c>
      <c r="H42">
        <v>284.2</v>
      </c>
      <c r="J42">
        <v>0</v>
      </c>
      <c r="K42">
        <v>0.87429999999999997</v>
      </c>
      <c r="L42">
        <v>12.507199999999999</v>
      </c>
      <c r="M42">
        <v>0.5504</v>
      </c>
      <c r="N42">
        <v>18.409099999999999</v>
      </c>
      <c r="O42">
        <v>0.69940000000000002</v>
      </c>
      <c r="P42">
        <v>19.100000000000001</v>
      </c>
      <c r="Q42">
        <v>14.7811</v>
      </c>
      <c r="R42">
        <v>0.56159999999999999</v>
      </c>
      <c r="S42">
        <v>15.3</v>
      </c>
      <c r="T42">
        <v>284.17840000000001</v>
      </c>
      <c r="W42">
        <v>0</v>
      </c>
      <c r="X42">
        <v>0</v>
      </c>
      <c r="Y42">
        <v>11.8</v>
      </c>
      <c r="Z42">
        <v>853</v>
      </c>
      <c r="AA42">
        <v>836</v>
      </c>
      <c r="AB42">
        <v>849</v>
      </c>
      <c r="AC42">
        <v>97</v>
      </c>
      <c r="AD42">
        <v>22.78</v>
      </c>
      <c r="AE42">
        <v>0.52</v>
      </c>
      <c r="AF42">
        <v>982</v>
      </c>
      <c r="AG42">
        <v>-2</v>
      </c>
      <c r="AH42">
        <v>72</v>
      </c>
      <c r="AI42">
        <v>35</v>
      </c>
      <c r="AJ42">
        <v>189</v>
      </c>
      <c r="AK42">
        <v>169</v>
      </c>
      <c r="AL42">
        <v>4.3</v>
      </c>
      <c r="AM42">
        <v>174.9</v>
      </c>
      <c r="AN42" t="s">
        <v>155</v>
      </c>
      <c r="AO42">
        <v>1</v>
      </c>
      <c r="AP42" s="28">
        <v>0.91509259259259268</v>
      </c>
      <c r="AQ42">
        <v>47.158631</v>
      </c>
      <c r="AR42">
        <v>-88.484316000000007</v>
      </c>
      <c r="AS42">
        <v>309.39999999999998</v>
      </c>
      <c r="AT42">
        <v>19.3</v>
      </c>
      <c r="AU42">
        <v>12</v>
      </c>
      <c r="AV42">
        <v>9</v>
      </c>
      <c r="AW42" t="s">
        <v>212</v>
      </c>
      <c r="AX42">
        <v>1.5</v>
      </c>
      <c r="AY42">
        <v>2.1467999999999998</v>
      </c>
      <c r="AZ42">
        <v>2.6467999999999998</v>
      </c>
      <c r="BA42">
        <v>14.686999999999999</v>
      </c>
      <c r="BB42">
        <v>14.77</v>
      </c>
      <c r="BC42">
        <v>1.01</v>
      </c>
      <c r="BD42">
        <v>14.382999999999999</v>
      </c>
      <c r="BE42">
        <v>3018.4250000000002</v>
      </c>
      <c r="BF42">
        <v>84.543999999999997</v>
      </c>
      <c r="BG42">
        <v>0.46500000000000002</v>
      </c>
      <c r="BH42">
        <v>1.7999999999999999E-2</v>
      </c>
      <c r="BI42">
        <v>0.48299999999999998</v>
      </c>
      <c r="BJ42">
        <v>0.374</v>
      </c>
      <c r="BK42">
        <v>1.4E-2</v>
      </c>
      <c r="BL42">
        <v>0.38800000000000001</v>
      </c>
      <c r="BM42">
        <v>2.1778</v>
      </c>
      <c r="BQ42">
        <v>0</v>
      </c>
      <c r="BR42">
        <v>-4.3479999999999998E-2</v>
      </c>
      <c r="BS42">
        <v>-5</v>
      </c>
      <c r="BT42">
        <v>6.0000000000000001E-3</v>
      </c>
      <c r="BU42">
        <v>1.937446</v>
      </c>
      <c r="BV42">
        <f t="shared" si="10"/>
        <v>2.937446</v>
      </c>
      <c r="BW42" s="4">
        <f t="shared" si="11"/>
        <v>0.5118732332</v>
      </c>
      <c r="BX42" t="e">
        <v>#NAME?</v>
      </c>
      <c r="BY42" s="4">
        <f t="shared" si="12"/>
        <v>4329.3006381197647</v>
      </c>
      <c r="BZ42" s="4">
        <f t="shared" si="13"/>
        <v>121.26072145214718</v>
      </c>
      <c r="CA42" s="4">
        <f t="shared" si="14"/>
        <v>0.53642493640120004</v>
      </c>
      <c r="CB42" s="4">
        <f t="shared" si="15"/>
        <v>3.12359953608164</v>
      </c>
    </row>
    <row r="43" spans="1:80" customFormat="1" x14ac:dyDescent="0.25">
      <c r="A43" s="26">
        <v>43530</v>
      </c>
      <c r="B43" s="29">
        <v>0.70661881944444449</v>
      </c>
      <c r="C43">
        <v>13.932</v>
      </c>
      <c r="D43">
        <v>1.2541</v>
      </c>
      <c r="E43">
        <v>12541.009174000001</v>
      </c>
      <c r="F43">
        <v>20.6</v>
      </c>
      <c r="G43">
        <v>0.9</v>
      </c>
      <c r="H43">
        <v>325.3</v>
      </c>
      <c r="J43">
        <v>0</v>
      </c>
      <c r="K43">
        <v>0.87170000000000003</v>
      </c>
      <c r="L43">
        <v>12.1442</v>
      </c>
      <c r="M43">
        <v>1.0931999999999999</v>
      </c>
      <c r="N43">
        <v>17.989999999999998</v>
      </c>
      <c r="O43">
        <v>0.76770000000000005</v>
      </c>
      <c r="P43">
        <v>18.8</v>
      </c>
      <c r="Q43">
        <v>14.444599999999999</v>
      </c>
      <c r="R43">
        <v>0.61639999999999995</v>
      </c>
      <c r="S43">
        <v>15.1</v>
      </c>
      <c r="T43">
        <v>325.3116</v>
      </c>
      <c r="W43">
        <v>0</v>
      </c>
      <c r="X43">
        <v>0</v>
      </c>
      <c r="Y43">
        <v>11.7</v>
      </c>
      <c r="Z43">
        <v>853</v>
      </c>
      <c r="AA43">
        <v>837</v>
      </c>
      <c r="AB43">
        <v>850</v>
      </c>
      <c r="AC43">
        <v>97</v>
      </c>
      <c r="AD43">
        <v>22.78</v>
      </c>
      <c r="AE43">
        <v>0.52</v>
      </c>
      <c r="AF43">
        <v>982</v>
      </c>
      <c r="AG43">
        <v>-2</v>
      </c>
      <c r="AH43">
        <v>72</v>
      </c>
      <c r="AI43">
        <v>35</v>
      </c>
      <c r="AJ43">
        <v>189</v>
      </c>
      <c r="AK43">
        <v>169</v>
      </c>
      <c r="AL43">
        <v>4.3</v>
      </c>
      <c r="AM43">
        <v>174.6</v>
      </c>
      <c r="AN43" t="s">
        <v>155</v>
      </c>
      <c r="AO43">
        <v>1</v>
      </c>
      <c r="AP43" s="28">
        <v>0.91510416666666661</v>
      </c>
      <c r="AQ43">
        <v>47.158698999999999</v>
      </c>
      <c r="AR43">
        <v>-88.484245999999999</v>
      </c>
      <c r="AS43">
        <v>308.89999999999998</v>
      </c>
      <c r="AT43">
        <v>19.600000000000001</v>
      </c>
      <c r="AU43">
        <v>12</v>
      </c>
      <c r="AV43">
        <v>9</v>
      </c>
      <c r="AW43" t="s">
        <v>212</v>
      </c>
      <c r="AX43">
        <v>1.8275999999999999</v>
      </c>
      <c r="AY43">
        <v>1.6384000000000001</v>
      </c>
      <c r="AZ43">
        <v>2.9340000000000002</v>
      </c>
      <c r="BA43">
        <v>14.686999999999999</v>
      </c>
      <c r="BB43">
        <v>14.46</v>
      </c>
      <c r="BC43">
        <v>0.98</v>
      </c>
      <c r="BD43">
        <v>14.723000000000001</v>
      </c>
      <c r="BE43">
        <v>2890.067</v>
      </c>
      <c r="BF43">
        <v>165.577</v>
      </c>
      <c r="BG43">
        <v>0.44800000000000001</v>
      </c>
      <c r="BH43">
        <v>1.9E-2</v>
      </c>
      <c r="BI43">
        <v>0.46700000000000003</v>
      </c>
      <c r="BJ43">
        <v>0.36</v>
      </c>
      <c r="BK43">
        <v>1.4999999999999999E-2</v>
      </c>
      <c r="BL43">
        <v>0.375</v>
      </c>
      <c r="BM43">
        <v>2.4584000000000001</v>
      </c>
      <c r="BQ43">
        <v>0</v>
      </c>
      <c r="BR43">
        <v>0.39700000000000002</v>
      </c>
      <c r="BS43">
        <v>-5</v>
      </c>
      <c r="BT43">
        <v>5.1200000000000004E-3</v>
      </c>
      <c r="BU43">
        <v>12.701688000000001</v>
      </c>
      <c r="BV43">
        <f t="shared" si="10"/>
        <v>13.701688000000001</v>
      </c>
      <c r="BW43" s="4">
        <f t="shared" si="11"/>
        <v>3.3557859695999999</v>
      </c>
      <c r="BX43" t="e">
        <v>#NAME?</v>
      </c>
      <c r="BY43" s="4">
        <f t="shared" si="12"/>
        <v>27175.472325290968</v>
      </c>
      <c r="BZ43" s="4">
        <f t="shared" si="13"/>
        <v>1556.9304037604327</v>
      </c>
      <c r="CA43" s="4">
        <f t="shared" si="14"/>
        <v>3.3851014655039999</v>
      </c>
      <c r="CB43" s="4">
        <f t="shared" si="15"/>
        <v>23.116481785541762</v>
      </c>
    </row>
    <row r="44" spans="1:80" customFormat="1" x14ac:dyDescent="0.25">
      <c r="A44" s="26">
        <v>43530</v>
      </c>
      <c r="B44" s="29">
        <v>0.70663039351851842</v>
      </c>
      <c r="C44">
        <v>13.459</v>
      </c>
      <c r="D44">
        <v>1.8802000000000001</v>
      </c>
      <c r="E44">
        <v>18801.710843000001</v>
      </c>
      <c r="F44">
        <v>20.100000000000001</v>
      </c>
      <c r="G44">
        <v>0.9</v>
      </c>
      <c r="H44">
        <v>417.6</v>
      </c>
      <c r="J44">
        <v>0</v>
      </c>
      <c r="K44">
        <v>0.86970000000000003</v>
      </c>
      <c r="L44">
        <v>11.706</v>
      </c>
      <c r="M44">
        <v>1.6353</v>
      </c>
      <c r="N44">
        <v>17.514700000000001</v>
      </c>
      <c r="O44">
        <v>0.78280000000000005</v>
      </c>
      <c r="P44">
        <v>18.3</v>
      </c>
      <c r="Q44">
        <v>14.062900000000001</v>
      </c>
      <c r="R44">
        <v>0.62849999999999995</v>
      </c>
      <c r="S44">
        <v>14.7</v>
      </c>
      <c r="T44">
        <v>417.572</v>
      </c>
      <c r="W44">
        <v>0</v>
      </c>
      <c r="X44">
        <v>0</v>
      </c>
      <c r="Y44">
        <v>11.8</v>
      </c>
      <c r="Z44">
        <v>855</v>
      </c>
      <c r="AA44">
        <v>838</v>
      </c>
      <c r="AB44">
        <v>852</v>
      </c>
      <c r="AC44">
        <v>97</v>
      </c>
      <c r="AD44">
        <v>22.78</v>
      </c>
      <c r="AE44">
        <v>0.52</v>
      </c>
      <c r="AF44">
        <v>982</v>
      </c>
      <c r="AG44">
        <v>-2</v>
      </c>
      <c r="AH44">
        <v>72</v>
      </c>
      <c r="AI44">
        <v>35</v>
      </c>
      <c r="AJ44">
        <v>189</v>
      </c>
      <c r="AK44">
        <v>169</v>
      </c>
      <c r="AL44">
        <v>4.4000000000000004</v>
      </c>
      <c r="AM44">
        <v>174.2</v>
      </c>
      <c r="AN44" t="s">
        <v>155</v>
      </c>
      <c r="AO44">
        <v>1</v>
      </c>
      <c r="AP44" s="28">
        <v>0.91511574074074076</v>
      </c>
      <c r="AQ44">
        <v>47.158777000000001</v>
      </c>
      <c r="AR44">
        <v>-88.484188000000003</v>
      </c>
      <c r="AS44">
        <v>308.60000000000002</v>
      </c>
      <c r="AT44">
        <v>20.7</v>
      </c>
      <c r="AU44">
        <v>12</v>
      </c>
      <c r="AV44">
        <v>9</v>
      </c>
      <c r="AW44" t="s">
        <v>212</v>
      </c>
      <c r="AX44">
        <v>1.8724000000000001</v>
      </c>
      <c r="AY44">
        <v>1.0468</v>
      </c>
      <c r="AZ44">
        <v>2.8723999999999998</v>
      </c>
      <c r="BA44">
        <v>14.686999999999999</v>
      </c>
      <c r="BB44">
        <v>14.23</v>
      </c>
      <c r="BC44">
        <v>0.97</v>
      </c>
      <c r="BD44">
        <v>14.976000000000001</v>
      </c>
      <c r="BE44">
        <v>2762.1390000000001</v>
      </c>
      <c r="BF44">
        <v>245.58799999999999</v>
      </c>
      <c r="BG44">
        <v>0.433</v>
      </c>
      <c r="BH44">
        <v>1.9E-2</v>
      </c>
      <c r="BI44">
        <v>0.45200000000000001</v>
      </c>
      <c r="BJ44">
        <v>0.34699999999999998</v>
      </c>
      <c r="BK44">
        <v>1.6E-2</v>
      </c>
      <c r="BL44">
        <v>0.36299999999999999</v>
      </c>
      <c r="BM44">
        <v>3.1288</v>
      </c>
      <c r="BQ44">
        <v>0</v>
      </c>
      <c r="BR44">
        <v>0.58372000000000002</v>
      </c>
      <c r="BS44">
        <v>-5</v>
      </c>
      <c r="BT44">
        <v>5.0000000000000001E-3</v>
      </c>
      <c r="BU44">
        <v>17.264657</v>
      </c>
      <c r="BV44">
        <f t="shared" si="10"/>
        <v>18.264657</v>
      </c>
      <c r="BW44" s="4">
        <f t="shared" si="11"/>
        <v>4.5613223794</v>
      </c>
      <c r="BX44" t="e">
        <v>#NAME?</v>
      </c>
      <c r="BY44" s="4">
        <f t="shared" si="12"/>
        <v>35302.969206505419</v>
      </c>
      <c r="BZ44" s="4">
        <f t="shared" si="13"/>
        <v>3138.8665094288344</v>
      </c>
      <c r="CA44" s="4">
        <f t="shared" si="14"/>
        <v>4.4350158752536997</v>
      </c>
      <c r="CB44" s="4">
        <f t="shared" si="15"/>
        <v>39.989272825630479</v>
      </c>
    </row>
    <row r="45" spans="1:80" customFormat="1" x14ac:dyDescent="0.25">
      <c r="A45" s="26">
        <v>43530</v>
      </c>
      <c r="B45" s="29">
        <v>0.70664196759259257</v>
      </c>
      <c r="C45">
        <v>13.007999999999999</v>
      </c>
      <c r="D45">
        <v>2.3027000000000002</v>
      </c>
      <c r="E45">
        <v>23026.522491</v>
      </c>
      <c r="F45">
        <v>20.100000000000001</v>
      </c>
      <c r="G45">
        <v>1</v>
      </c>
      <c r="H45">
        <v>598.9</v>
      </c>
      <c r="J45">
        <v>0</v>
      </c>
      <c r="K45">
        <v>0.86929999999999996</v>
      </c>
      <c r="L45">
        <v>11.3073</v>
      </c>
      <c r="M45">
        <v>2.0015999999999998</v>
      </c>
      <c r="N45">
        <v>17.472200000000001</v>
      </c>
      <c r="O45">
        <v>0.86929999999999996</v>
      </c>
      <c r="P45">
        <v>18.3</v>
      </c>
      <c r="Q45">
        <v>14.0289</v>
      </c>
      <c r="R45">
        <v>0.69799999999999995</v>
      </c>
      <c r="S45">
        <v>14.7</v>
      </c>
      <c r="T45">
        <v>598.93920000000003</v>
      </c>
      <c r="W45">
        <v>0</v>
      </c>
      <c r="X45">
        <v>0</v>
      </c>
      <c r="Y45">
        <v>11.7</v>
      </c>
      <c r="Z45">
        <v>863</v>
      </c>
      <c r="AA45">
        <v>845</v>
      </c>
      <c r="AB45">
        <v>859</v>
      </c>
      <c r="AC45">
        <v>97</v>
      </c>
      <c r="AD45">
        <v>22.78</v>
      </c>
      <c r="AE45">
        <v>0.52</v>
      </c>
      <c r="AF45">
        <v>982</v>
      </c>
      <c r="AG45">
        <v>-2</v>
      </c>
      <c r="AH45">
        <v>72</v>
      </c>
      <c r="AI45">
        <v>35</v>
      </c>
      <c r="AJ45">
        <v>189</v>
      </c>
      <c r="AK45">
        <v>169</v>
      </c>
      <c r="AL45">
        <v>4.3</v>
      </c>
      <c r="AM45">
        <v>174</v>
      </c>
      <c r="AN45" t="s">
        <v>155</v>
      </c>
      <c r="AO45">
        <v>1</v>
      </c>
      <c r="AP45" s="28">
        <v>0.9151273148148148</v>
      </c>
      <c r="AQ45">
        <v>47.158862999999997</v>
      </c>
      <c r="AR45">
        <v>-88.484144000000001</v>
      </c>
      <c r="AS45">
        <v>308.39999999999998</v>
      </c>
      <c r="AT45">
        <v>22.5</v>
      </c>
      <c r="AU45">
        <v>12</v>
      </c>
      <c r="AV45">
        <v>10</v>
      </c>
      <c r="AW45" t="s">
        <v>210</v>
      </c>
      <c r="AX45">
        <v>1.3129869999999999</v>
      </c>
      <c r="AY45">
        <v>1.1467529999999999</v>
      </c>
      <c r="AZ45">
        <v>2.219481</v>
      </c>
      <c r="BA45">
        <v>14.686999999999999</v>
      </c>
      <c r="BB45">
        <v>14.18</v>
      </c>
      <c r="BC45">
        <v>0.97</v>
      </c>
      <c r="BD45">
        <v>15.04</v>
      </c>
      <c r="BE45">
        <v>2670.8960000000002</v>
      </c>
      <c r="BF45">
        <v>300.923</v>
      </c>
      <c r="BG45">
        <v>0.432</v>
      </c>
      <c r="BH45">
        <v>2.1999999999999999E-2</v>
      </c>
      <c r="BI45">
        <v>0.45400000000000001</v>
      </c>
      <c r="BJ45">
        <v>0.34699999999999998</v>
      </c>
      <c r="BK45">
        <v>1.7000000000000001E-2</v>
      </c>
      <c r="BL45">
        <v>0.36399999999999999</v>
      </c>
      <c r="BM45">
        <v>4.4926000000000004</v>
      </c>
      <c r="BQ45">
        <v>0</v>
      </c>
      <c r="BR45">
        <v>0.84475999999999996</v>
      </c>
      <c r="BS45">
        <v>-5</v>
      </c>
      <c r="BT45">
        <v>5.0000000000000001E-3</v>
      </c>
      <c r="BU45">
        <v>23.643822</v>
      </c>
      <c r="BV45">
        <f t="shared" si="10"/>
        <v>24.643822</v>
      </c>
      <c r="BW45" s="4">
        <f t="shared" si="11"/>
        <v>6.2466977724000001</v>
      </c>
      <c r="BX45" t="e">
        <v>#NAME?</v>
      </c>
      <c r="BY45" s="4">
        <f t="shared" si="12"/>
        <v>46750.085364220235</v>
      </c>
      <c r="BZ45" s="4">
        <f t="shared" si="13"/>
        <v>5267.2121782567519</v>
      </c>
      <c r="CA45" s="4">
        <f t="shared" si="14"/>
        <v>6.073721935030199</v>
      </c>
      <c r="CB45" s="4">
        <f t="shared" si="15"/>
        <v>78.636320361143163</v>
      </c>
    </row>
    <row r="46" spans="1:80" customFormat="1" x14ac:dyDescent="0.25">
      <c r="A46" s="26">
        <v>43530</v>
      </c>
      <c r="B46" s="29">
        <v>0.70665354166666672</v>
      </c>
      <c r="C46">
        <v>13.214</v>
      </c>
      <c r="D46">
        <v>2.8319000000000001</v>
      </c>
      <c r="E46">
        <v>28318.729904</v>
      </c>
      <c r="F46">
        <v>26.8</v>
      </c>
      <c r="G46">
        <v>1</v>
      </c>
      <c r="H46">
        <v>840.4</v>
      </c>
      <c r="J46">
        <v>0</v>
      </c>
      <c r="K46">
        <v>0.8629</v>
      </c>
      <c r="L46">
        <v>11.4025</v>
      </c>
      <c r="M46">
        <v>2.4436</v>
      </c>
      <c r="N46">
        <v>23.0932</v>
      </c>
      <c r="O46">
        <v>0.84619999999999995</v>
      </c>
      <c r="P46">
        <v>23.9</v>
      </c>
      <c r="Q46">
        <v>18.5276</v>
      </c>
      <c r="R46">
        <v>0.67889999999999995</v>
      </c>
      <c r="S46">
        <v>19.2</v>
      </c>
      <c r="T46">
        <v>840.36720000000003</v>
      </c>
      <c r="W46">
        <v>0</v>
      </c>
      <c r="X46">
        <v>0</v>
      </c>
      <c r="Y46">
        <v>11.7</v>
      </c>
      <c r="Z46">
        <v>874</v>
      </c>
      <c r="AA46">
        <v>857</v>
      </c>
      <c r="AB46">
        <v>870</v>
      </c>
      <c r="AC46">
        <v>96.1</v>
      </c>
      <c r="AD46">
        <v>22.57</v>
      </c>
      <c r="AE46">
        <v>0.52</v>
      </c>
      <c r="AF46">
        <v>982</v>
      </c>
      <c r="AG46">
        <v>-2</v>
      </c>
      <c r="AH46">
        <v>72</v>
      </c>
      <c r="AI46">
        <v>35</v>
      </c>
      <c r="AJ46">
        <v>189</v>
      </c>
      <c r="AK46">
        <v>169</v>
      </c>
      <c r="AL46">
        <v>4.2</v>
      </c>
      <c r="AM46">
        <v>174</v>
      </c>
      <c r="AN46" t="s">
        <v>155</v>
      </c>
      <c r="AO46">
        <v>1</v>
      </c>
      <c r="AP46" s="28">
        <v>0.91513888888888895</v>
      </c>
      <c r="AQ46">
        <v>47.158966999999997</v>
      </c>
      <c r="AR46">
        <v>-88.484116999999998</v>
      </c>
      <c r="AS46">
        <v>308.3</v>
      </c>
      <c r="AT46">
        <v>25.8</v>
      </c>
      <c r="AU46">
        <v>12</v>
      </c>
      <c r="AV46">
        <v>10</v>
      </c>
      <c r="AW46" t="s">
        <v>210</v>
      </c>
      <c r="AX46">
        <v>1.146747</v>
      </c>
      <c r="AY46">
        <v>1.3402400000000001</v>
      </c>
      <c r="AZ46">
        <v>2.0402399999999998</v>
      </c>
      <c r="BA46">
        <v>14.686999999999999</v>
      </c>
      <c r="BB46">
        <v>13.49</v>
      </c>
      <c r="BC46">
        <v>0.92</v>
      </c>
      <c r="BD46">
        <v>15.891</v>
      </c>
      <c r="BE46">
        <v>2584.5320000000002</v>
      </c>
      <c r="BF46">
        <v>352.52100000000002</v>
      </c>
      <c r="BG46">
        <v>0.54800000000000004</v>
      </c>
      <c r="BH46">
        <v>0.02</v>
      </c>
      <c r="BI46">
        <v>0.56799999999999995</v>
      </c>
      <c r="BJ46">
        <v>0.44</v>
      </c>
      <c r="BK46">
        <v>1.6E-2</v>
      </c>
      <c r="BL46">
        <v>0.45600000000000002</v>
      </c>
      <c r="BM46">
        <v>6.0487000000000002</v>
      </c>
      <c r="BQ46">
        <v>0</v>
      </c>
      <c r="BR46">
        <v>1.0407999999999999</v>
      </c>
      <c r="BS46">
        <v>-5</v>
      </c>
      <c r="BT46">
        <v>5.8799999999999998E-3</v>
      </c>
      <c r="BU46">
        <v>28.434550000000002</v>
      </c>
      <c r="BV46">
        <f t="shared" si="10"/>
        <v>29.434550000000002</v>
      </c>
      <c r="BW46" s="4">
        <f t="shared" si="11"/>
        <v>7.51240811</v>
      </c>
      <c r="BX46" t="e">
        <v>#NAME?</v>
      </c>
      <c r="BY46" s="4">
        <f t="shared" si="12"/>
        <v>54404.650242958181</v>
      </c>
      <c r="BZ46" s="4">
        <f t="shared" si="13"/>
        <v>7420.6013732071651</v>
      </c>
      <c r="CA46" s="4">
        <f t="shared" si="14"/>
        <v>9.2620428405999995</v>
      </c>
      <c r="CB46" s="4">
        <f t="shared" si="15"/>
        <v>127.3257239316755</v>
      </c>
    </row>
    <row r="47" spans="1:80" customFormat="1" x14ac:dyDescent="0.25">
      <c r="A47" s="26">
        <v>43530</v>
      </c>
      <c r="B47" s="29">
        <v>0.70666511574074076</v>
      </c>
      <c r="C47">
        <v>11.898</v>
      </c>
      <c r="D47">
        <v>4.0278999999999998</v>
      </c>
      <c r="E47">
        <v>40278.873950000001</v>
      </c>
      <c r="F47">
        <v>45.5</v>
      </c>
      <c r="G47">
        <v>0.9</v>
      </c>
      <c r="H47">
        <v>996.6</v>
      </c>
      <c r="J47">
        <v>0</v>
      </c>
      <c r="K47">
        <v>0.86199999999999999</v>
      </c>
      <c r="L47">
        <v>10.256399999999999</v>
      </c>
      <c r="M47">
        <v>3.4721000000000002</v>
      </c>
      <c r="N47">
        <v>39.264800000000001</v>
      </c>
      <c r="O47">
        <v>0.77580000000000005</v>
      </c>
      <c r="P47">
        <v>40</v>
      </c>
      <c r="Q47">
        <v>31.4986</v>
      </c>
      <c r="R47">
        <v>0.62239999999999995</v>
      </c>
      <c r="S47">
        <v>32.1</v>
      </c>
      <c r="T47">
        <v>996.57960000000003</v>
      </c>
      <c r="W47">
        <v>0</v>
      </c>
      <c r="X47">
        <v>0</v>
      </c>
      <c r="Y47">
        <v>11.7</v>
      </c>
      <c r="Z47">
        <v>877</v>
      </c>
      <c r="AA47">
        <v>862</v>
      </c>
      <c r="AB47">
        <v>874</v>
      </c>
      <c r="AC47">
        <v>96</v>
      </c>
      <c r="AD47">
        <v>22.54</v>
      </c>
      <c r="AE47">
        <v>0.52</v>
      </c>
      <c r="AF47">
        <v>982</v>
      </c>
      <c r="AG47">
        <v>-2</v>
      </c>
      <c r="AH47">
        <v>72</v>
      </c>
      <c r="AI47">
        <v>35</v>
      </c>
      <c r="AJ47">
        <v>189</v>
      </c>
      <c r="AK47">
        <v>169</v>
      </c>
      <c r="AL47">
        <v>4.2</v>
      </c>
      <c r="AM47">
        <v>174</v>
      </c>
      <c r="AN47" t="s">
        <v>155</v>
      </c>
      <c r="AO47">
        <v>1</v>
      </c>
      <c r="AP47" s="28">
        <v>0.91515046296296287</v>
      </c>
      <c r="AQ47">
        <v>47.159101999999997</v>
      </c>
      <c r="AR47">
        <v>-88.484111999999996</v>
      </c>
      <c r="AS47">
        <v>308.2</v>
      </c>
      <c r="AT47">
        <v>30.8</v>
      </c>
      <c r="AU47">
        <v>12</v>
      </c>
      <c r="AV47">
        <v>10</v>
      </c>
      <c r="AW47" t="s">
        <v>210</v>
      </c>
      <c r="AX47">
        <v>1.2467999999999999</v>
      </c>
      <c r="AY47">
        <v>1.6404000000000001</v>
      </c>
      <c r="AZ47">
        <v>2.3403999999999998</v>
      </c>
      <c r="BA47">
        <v>14.686999999999999</v>
      </c>
      <c r="BB47">
        <v>13.4</v>
      </c>
      <c r="BC47">
        <v>0.91</v>
      </c>
      <c r="BD47">
        <v>16.007000000000001</v>
      </c>
      <c r="BE47">
        <v>2341.9070000000002</v>
      </c>
      <c r="BF47">
        <v>504.59699999999998</v>
      </c>
      <c r="BG47">
        <v>0.93899999999999995</v>
      </c>
      <c r="BH47">
        <v>1.9E-2</v>
      </c>
      <c r="BI47">
        <v>0.95699999999999996</v>
      </c>
      <c r="BJ47">
        <v>0.753</v>
      </c>
      <c r="BK47">
        <v>1.4999999999999999E-2</v>
      </c>
      <c r="BL47">
        <v>0.76800000000000002</v>
      </c>
      <c r="BM47">
        <v>7.226</v>
      </c>
      <c r="BQ47">
        <v>0</v>
      </c>
      <c r="BR47">
        <v>0.97060000000000002</v>
      </c>
      <c r="BS47">
        <v>-5</v>
      </c>
      <c r="BT47">
        <v>5.1200000000000004E-3</v>
      </c>
      <c r="BU47">
        <v>26.719037</v>
      </c>
      <c r="BV47">
        <f t="shared" si="10"/>
        <v>27.719037</v>
      </c>
      <c r="BW47" s="4">
        <f t="shared" si="11"/>
        <v>7.0591695753999995</v>
      </c>
      <c r="BX47" t="e">
        <v>#NAME?</v>
      </c>
      <c r="BY47" s="4">
        <f t="shared" si="12"/>
        <v>46323.161889768729</v>
      </c>
      <c r="BZ47" s="4">
        <f t="shared" si="13"/>
        <v>9980.9806794597844</v>
      </c>
      <c r="CA47" s="4">
        <f t="shared" si="14"/>
        <v>14.894417627598298</v>
      </c>
      <c r="CB47" s="4">
        <f t="shared" si="15"/>
        <v>142.93102493628859</v>
      </c>
    </row>
    <row r="48" spans="1:80" customFormat="1" x14ac:dyDescent="0.25">
      <c r="A48" s="26">
        <v>43530</v>
      </c>
      <c r="B48" s="29">
        <v>0.7066766898148148</v>
      </c>
      <c r="C48">
        <v>11.646000000000001</v>
      </c>
      <c r="D48">
        <v>6.5270000000000001</v>
      </c>
      <c r="E48">
        <v>65270.470587999996</v>
      </c>
      <c r="F48">
        <v>70.3</v>
      </c>
      <c r="G48">
        <v>0.9</v>
      </c>
      <c r="H48">
        <v>2616.1</v>
      </c>
      <c r="J48">
        <v>0</v>
      </c>
      <c r="K48">
        <v>0.83979999999999999</v>
      </c>
      <c r="L48">
        <v>9.7800999999999991</v>
      </c>
      <c r="M48">
        <v>5.4814999999999996</v>
      </c>
      <c r="N48">
        <v>59.042299999999997</v>
      </c>
      <c r="O48">
        <v>0.75580000000000003</v>
      </c>
      <c r="P48">
        <v>59.8</v>
      </c>
      <c r="Q48">
        <v>47.3643</v>
      </c>
      <c r="R48">
        <v>0.60629999999999995</v>
      </c>
      <c r="S48">
        <v>48</v>
      </c>
      <c r="T48">
        <v>2616.1358</v>
      </c>
      <c r="W48">
        <v>0</v>
      </c>
      <c r="X48">
        <v>0</v>
      </c>
      <c r="Y48">
        <v>11.7</v>
      </c>
      <c r="Z48">
        <v>862</v>
      </c>
      <c r="AA48">
        <v>846</v>
      </c>
      <c r="AB48">
        <v>859</v>
      </c>
      <c r="AC48">
        <v>96</v>
      </c>
      <c r="AD48">
        <v>22.54</v>
      </c>
      <c r="AE48">
        <v>0.52</v>
      </c>
      <c r="AF48">
        <v>982</v>
      </c>
      <c r="AG48">
        <v>-2</v>
      </c>
      <c r="AH48">
        <v>71.12</v>
      </c>
      <c r="AI48">
        <v>35</v>
      </c>
      <c r="AJ48">
        <v>189</v>
      </c>
      <c r="AK48">
        <v>169</v>
      </c>
      <c r="AL48">
        <v>4.3</v>
      </c>
      <c r="AM48">
        <v>174</v>
      </c>
      <c r="AN48" t="s">
        <v>155</v>
      </c>
      <c r="AO48">
        <v>1</v>
      </c>
      <c r="AP48" s="28">
        <v>0.91516203703703702</v>
      </c>
      <c r="AQ48">
        <v>47.159278</v>
      </c>
      <c r="AR48">
        <v>-88.484121999999999</v>
      </c>
      <c r="AS48">
        <v>308.5</v>
      </c>
      <c r="AT48">
        <v>37.1</v>
      </c>
      <c r="AU48">
        <v>12</v>
      </c>
      <c r="AV48">
        <v>10</v>
      </c>
      <c r="AW48" t="s">
        <v>210</v>
      </c>
      <c r="AX48">
        <v>1.3</v>
      </c>
      <c r="AY48">
        <v>1.8468</v>
      </c>
      <c r="AZ48">
        <v>2.5468000000000002</v>
      </c>
      <c r="BA48">
        <v>14.686999999999999</v>
      </c>
      <c r="BB48">
        <v>11.43</v>
      </c>
      <c r="BC48">
        <v>0.78</v>
      </c>
      <c r="BD48">
        <v>19.074000000000002</v>
      </c>
      <c r="BE48">
        <v>1988.6320000000001</v>
      </c>
      <c r="BF48">
        <v>709.39700000000005</v>
      </c>
      <c r="BG48">
        <v>1.2569999999999999</v>
      </c>
      <c r="BH48">
        <v>1.6E-2</v>
      </c>
      <c r="BI48">
        <v>1.2729999999999999</v>
      </c>
      <c r="BJ48">
        <v>1.0089999999999999</v>
      </c>
      <c r="BK48">
        <v>1.2999999999999999E-2</v>
      </c>
      <c r="BL48">
        <v>1.0209999999999999</v>
      </c>
      <c r="BM48">
        <v>16.892199999999999</v>
      </c>
      <c r="BQ48">
        <v>0</v>
      </c>
      <c r="BR48">
        <v>0.38424000000000003</v>
      </c>
      <c r="BS48">
        <v>-5</v>
      </c>
      <c r="BT48">
        <v>5.0000000000000001E-3</v>
      </c>
      <c r="BU48">
        <v>12.389865</v>
      </c>
      <c r="BV48">
        <f t="shared" si="10"/>
        <v>13.389865</v>
      </c>
      <c r="BW48" s="4">
        <f t="shared" si="11"/>
        <v>3.2734023329999999</v>
      </c>
      <c r="BX48" t="e">
        <v>#NAME?</v>
      </c>
      <c r="BY48" s="4">
        <f t="shared" si="12"/>
        <v>18240.164355467605</v>
      </c>
      <c r="BZ48" s="4">
        <f t="shared" si="13"/>
        <v>6506.7432653581218</v>
      </c>
      <c r="CA48" s="4">
        <f t="shared" si="14"/>
        <v>9.2547670130354991</v>
      </c>
      <c r="CB48" s="4">
        <f t="shared" si="15"/>
        <v>154.93892501248587</v>
      </c>
    </row>
    <row r="49" spans="1:80" customFormat="1" x14ac:dyDescent="0.25">
      <c r="A49" s="26">
        <v>43530</v>
      </c>
      <c r="B49" s="29">
        <v>0.70668826388888883</v>
      </c>
      <c r="C49">
        <v>12.629</v>
      </c>
      <c r="D49">
        <v>3.7092999999999998</v>
      </c>
      <c r="E49">
        <v>37093.401808000002</v>
      </c>
      <c r="F49">
        <v>79.8</v>
      </c>
      <c r="G49">
        <v>1</v>
      </c>
      <c r="H49">
        <v>5112.3</v>
      </c>
      <c r="J49">
        <v>0</v>
      </c>
      <c r="K49">
        <v>0.85560000000000003</v>
      </c>
      <c r="L49">
        <v>10.8055</v>
      </c>
      <c r="M49">
        <v>3.1737000000000002</v>
      </c>
      <c r="N49">
        <v>68.314599999999999</v>
      </c>
      <c r="O49">
        <v>0.84</v>
      </c>
      <c r="P49">
        <v>69.2</v>
      </c>
      <c r="Q49">
        <v>54.802599999999998</v>
      </c>
      <c r="R49">
        <v>0.67390000000000005</v>
      </c>
      <c r="S49">
        <v>55.5</v>
      </c>
      <c r="T49">
        <v>5112.2773999999999</v>
      </c>
      <c r="W49">
        <v>0</v>
      </c>
      <c r="X49">
        <v>0</v>
      </c>
      <c r="Y49">
        <v>11.8</v>
      </c>
      <c r="Z49">
        <v>853</v>
      </c>
      <c r="AA49">
        <v>837</v>
      </c>
      <c r="AB49">
        <v>850</v>
      </c>
      <c r="AC49">
        <v>96</v>
      </c>
      <c r="AD49">
        <v>22.54</v>
      </c>
      <c r="AE49">
        <v>0.52</v>
      </c>
      <c r="AF49">
        <v>982</v>
      </c>
      <c r="AG49">
        <v>-2</v>
      </c>
      <c r="AH49">
        <v>71</v>
      </c>
      <c r="AI49">
        <v>35</v>
      </c>
      <c r="AJ49">
        <v>189</v>
      </c>
      <c r="AK49">
        <v>169</v>
      </c>
      <c r="AL49">
        <v>4.4000000000000004</v>
      </c>
      <c r="AM49">
        <v>174</v>
      </c>
      <c r="AN49" t="s">
        <v>155</v>
      </c>
      <c r="AO49">
        <v>1</v>
      </c>
      <c r="AP49" s="28">
        <v>0.91517361111111117</v>
      </c>
      <c r="AQ49">
        <v>47.159481</v>
      </c>
      <c r="AR49">
        <v>-88.484134999999995</v>
      </c>
      <c r="AS49">
        <v>309.10000000000002</v>
      </c>
      <c r="AT49">
        <v>43.6</v>
      </c>
      <c r="AU49">
        <v>12</v>
      </c>
      <c r="AV49">
        <v>10</v>
      </c>
      <c r="AW49" t="s">
        <v>210</v>
      </c>
      <c r="AX49">
        <v>1.4403999999999999</v>
      </c>
      <c r="AY49">
        <v>1.9468000000000001</v>
      </c>
      <c r="AZ49">
        <v>2.6936</v>
      </c>
      <c r="BA49">
        <v>14.686999999999999</v>
      </c>
      <c r="BB49">
        <v>12.76</v>
      </c>
      <c r="BC49">
        <v>0.87</v>
      </c>
      <c r="BD49">
        <v>16.879000000000001</v>
      </c>
      <c r="BE49">
        <v>2354.2330000000002</v>
      </c>
      <c r="BF49">
        <v>440.09100000000001</v>
      </c>
      <c r="BG49">
        <v>1.5589999999999999</v>
      </c>
      <c r="BH49">
        <v>1.9E-2</v>
      </c>
      <c r="BI49">
        <v>1.5780000000000001</v>
      </c>
      <c r="BJ49">
        <v>1.25</v>
      </c>
      <c r="BK49">
        <v>1.4999999999999999E-2</v>
      </c>
      <c r="BL49">
        <v>1.266</v>
      </c>
      <c r="BM49">
        <v>35.369799999999998</v>
      </c>
      <c r="BQ49">
        <v>0</v>
      </c>
      <c r="BR49">
        <v>0.108</v>
      </c>
      <c r="BS49">
        <v>-5</v>
      </c>
      <c r="BT49">
        <v>5.8799999999999998E-3</v>
      </c>
      <c r="BU49">
        <v>5.6392500000000005</v>
      </c>
      <c r="BV49">
        <f t="shared" si="10"/>
        <v>6.6392500000000005</v>
      </c>
      <c r="BW49" s="4">
        <f t="shared" si="11"/>
        <v>1.4898898500000002</v>
      </c>
      <c r="BX49" t="e">
        <v>#NAME?</v>
      </c>
      <c r="BY49" s="4">
        <f t="shared" si="12"/>
        <v>9828.3030820185759</v>
      </c>
      <c r="BZ49" s="4">
        <f t="shared" si="13"/>
        <v>1837.2640820465251</v>
      </c>
      <c r="CA49" s="4">
        <f t="shared" si="14"/>
        <v>5.2184209687500003</v>
      </c>
      <c r="CB49" s="4">
        <f t="shared" si="15"/>
        <v>147.65960478439501</v>
      </c>
    </row>
    <row r="50" spans="1:80" customFormat="1" x14ac:dyDescent="0.25">
      <c r="A50" s="26">
        <v>43530</v>
      </c>
      <c r="B50" s="29">
        <v>0.70669983796296298</v>
      </c>
      <c r="C50">
        <v>13.794</v>
      </c>
      <c r="D50">
        <v>1.9319999999999999</v>
      </c>
      <c r="E50">
        <v>19320.401002999999</v>
      </c>
      <c r="F50">
        <v>76</v>
      </c>
      <c r="G50">
        <v>1</v>
      </c>
      <c r="H50">
        <v>4061</v>
      </c>
      <c r="J50">
        <v>0</v>
      </c>
      <c r="K50">
        <v>0.86350000000000005</v>
      </c>
      <c r="L50">
        <v>11.910299999999999</v>
      </c>
      <c r="M50">
        <v>1.6681999999999999</v>
      </c>
      <c r="N50">
        <v>65.624700000000004</v>
      </c>
      <c r="O50">
        <v>0.86350000000000005</v>
      </c>
      <c r="P50">
        <v>66.5</v>
      </c>
      <c r="Q50">
        <v>52.6447</v>
      </c>
      <c r="R50">
        <v>0.69269999999999998</v>
      </c>
      <c r="S50">
        <v>53.3</v>
      </c>
      <c r="T50">
        <v>4060.9845999999998</v>
      </c>
      <c r="W50">
        <v>0</v>
      </c>
      <c r="X50">
        <v>0</v>
      </c>
      <c r="Y50">
        <v>11.7</v>
      </c>
      <c r="Z50">
        <v>851</v>
      </c>
      <c r="AA50">
        <v>834</v>
      </c>
      <c r="AB50">
        <v>847</v>
      </c>
      <c r="AC50">
        <v>96</v>
      </c>
      <c r="AD50">
        <v>22.54</v>
      </c>
      <c r="AE50">
        <v>0.52</v>
      </c>
      <c r="AF50">
        <v>982</v>
      </c>
      <c r="AG50">
        <v>-2</v>
      </c>
      <c r="AH50">
        <v>71</v>
      </c>
      <c r="AI50">
        <v>35</v>
      </c>
      <c r="AJ50">
        <v>189</v>
      </c>
      <c r="AK50">
        <v>169.9</v>
      </c>
      <c r="AL50">
        <v>4.3</v>
      </c>
      <c r="AM50">
        <v>174</v>
      </c>
      <c r="AN50" t="s">
        <v>155</v>
      </c>
      <c r="AO50">
        <v>1</v>
      </c>
      <c r="AP50" s="28">
        <v>0.91518518518518521</v>
      </c>
      <c r="AQ50">
        <v>47.159668000000003</v>
      </c>
      <c r="AR50">
        <v>-88.484153000000006</v>
      </c>
      <c r="AS50">
        <v>309.8</v>
      </c>
      <c r="AT50">
        <v>45</v>
      </c>
      <c r="AU50">
        <v>12</v>
      </c>
      <c r="AV50">
        <v>9</v>
      </c>
      <c r="AW50" t="s">
        <v>211</v>
      </c>
      <c r="AX50">
        <v>1.6</v>
      </c>
      <c r="AY50">
        <v>2</v>
      </c>
      <c r="AZ50">
        <v>2.7532000000000001</v>
      </c>
      <c r="BA50">
        <v>14.686999999999999</v>
      </c>
      <c r="BB50">
        <v>13.54</v>
      </c>
      <c r="BC50">
        <v>0.92</v>
      </c>
      <c r="BD50">
        <v>15.814</v>
      </c>
      <c r="BE50">
        <v>2689.11</v>
      </c>
      <c r="BF50">
        <v>239.727</v>
      </c>
      <c r="BG50">
        <v>1.552</v>
      </c>
      <c r="BH50">
        <v>0.02</v>
      </c>
      <c r="BI50">
        <v>1.5720000000000001</v>
      </c>
      <c r="BJ50">
        <v>1.2450000000000001</v>
      </c>
      <c r="BK50">
        <v>1.6E-2</v>
      </c>
      <c r="BL50">
        <v>1.2609999999999999</v>
      </c>
      <c r="BM50">
        <v>29.1158</v>
      </c>
      <c r="BQ50">
        <v>0</v>
      </c>
      <c r="BR50">
        <v>2.6440000000000002E-2</v>
      </c>
      <c r="BS50">
        <v>-5</v>
      </c>
      <c r="BT50">
        <v>6.0000000000000001E-3</v>
      </c>
      <c r="BU50">
        <v>3.6461269999999999</v>
      </c>
      <c r="BV50">
        <f t="shared" si="10"/>
        <v>4.6461269999999999</v>
      </c>
      <c r="BW50" s="4">
        <f t="shared" si="11"/>
        <v>0.96330675339999994</v>
      </c>
      <c r="BX50" t="e">
        <v>#NAME?</v>
      </c>
      <c r="BY50" s="4">
        <f t="shared" si="12"/>
        <v>7258.5205179308905</v>
      </c>
      <c r="BZ50" s="4">
        <f t="shared" si="13"/>
        <v>647.07778714965866</v>
      </c>
      <c r="CA50" s="4">
        <f t="shared" si="14"/>
        <v>3.3605386335345004</v>
      </c>
      <c r="CB50" s="4">
        <f t="shared" si="15"/>
        <v>78.590177306235972</v>
      </c>
    </row>
    <row r="51" spans="1:80" customFormat="1" x14ac:dyDescent="0.25">
      <c r="A51" s="26">
        <v>43530</v>
      </c>
      <c r="B51" s="29">
        <v>0.70671141203703713</v>
      </c>
      <c r="C51">
        <v>14.013</v>
      </c>
      <c r="D51">
        <v>1.1933</v>
      </c>
      <c r="E51">
        <v>11932.545613</v>
      </c>
      <c r="F51">
        <v>66.3</v>
      </c>
      <c r="G51">
        <v>1</v>
      </c>
      <c r="H51">
        <v>2184.9</v>
      </c>
      <c r="J51">
        <v>0</v>
      </c>
      <c r="K51">
        <v>0.86990000000000001</v>
      </c>
      <c r="L51">
        <v>12.190300000000001</v>
      </c>
      <c r="M51">
        <v>1.038</v>
      </c>
      <c r="N51">
        <v>57.653799999999997</v>
      </c>
      <c r="O51">
        <v>0.86990000000000001</v>
      </c>
      <c r="P51">
        <v>58.5</v>
      </c>
      <c r="Q51">
        <v>46.250399999999999</v>
      </c>
      <c r="R51">
        <v>0.69789999999999996</v>
      </c>
      <c r="S51">
        <v>46.9</v>
      </c>
      <c r="T51">
        <v>2184.9373000000001</v>
      </c>
      <c r="W51">
        <v>0</v>
      </c>
      <c r="X51">
        <v>0</v>
      </c>
      <c r="Y51">
        <v>11.7</v>
      </c>
      <c r="Z51">
        <v>851</v>
      </c>
      <c r="AA51">
        <v>833</v>
      </c>
      <c r="AB51">
        <v>848</v>
      </c>
      <c r="AC51">
        <v>96</v>
      </c>
      <c r="AD51">
        <v>22.54</v>
      </c>
      <c r="AE51">
        <v>0.52</v>
      </c>
      <c r="AF51">
        <v>982</v>
      </c>
      <c r="AG51">
        <v>-2</v>
      </c>
      <c r="AH51">
        <v>71</v>
      </c>
      <c r="AI51">
        <v>35</v>
      </c>
      <c r="AJ51">
        <v>189</v>
      </c>
      <c r="AK51">
        <v>170</v>
      </c>
      <c r="AL51">
        <v>4.3</v>
      </c>
      <c r="AM51">
        <v>174</v>
      </c>
      <c r="AN51" t="s">
        <v>155</v>
      </c>
      <c r="AO51">
        <v>2</v>
      </c>
      <c r="AP51" s="28">
        <v>0.91519675925925925</v>
      </c>
      <c r="AQ51">
        <v>47.159816999999997</v>
      </c>
      <c r="AR51">
        <v>-88.484166000000002</v>
      </c>
      <c r="AS51">
        <v>310.39999999999998</v>
      </c>
      <c r="AT51">
        <v>40.9</v>
      </c>
      <c r="AU51">
        <v>12</v>
      </c>
      <c r="AV51">
        <v>9</v>
      </c>
      <c r="AW51" t="s">
        <v>211</v>
      </c>
      <c r="AX51">
        <v>1.6</v>
      </c>
      <c r="AY51">
        <v>2.0468000000000002</v>
      </c>
      <c r="AZ51">
        <v>2.7467999999999999</v>
      </c>
      <c r="BA51">
        <v>14.686999999999999</v>
      </c>
      <c r="BB51">
        <v>14.25</v>
      </c>
      <c r="BC51">
        <v>0.97</v>
      </c>
      <c r="BD51">
        <v>14.952999999999999</v>
      </c>
      <c r="BE51">
        <v>2862.7550000000001</v>
      </c>
      <c r="BF51">
        <v>155.15299999999999</v>
      </c>
      <c r="BG51">
        <v>1.4179999999999999</v>
      </c>
      <c r="BH51">
        <v>2.1000000000000001E-2</v>
      </c>
      <c r="BI51">
        <v>1.4390000000000001</v>
      </c>
      <c r="BJ51">
        <v>1.137</v>
      </c>
      <c r="BK51">
        <v>1.7000000000000001E-2</v>
      </c>
      <c r="BL51">
        <v>1.155</v>
      </c>
      <c r="BM51">
        <v>16.293800000000001</v>
      </c>
      <c r="BQ51">
        <v>0</v>
      </c>
      <c r="BR51">
        <v>0.29883999999999999</v>
      </c>
      <c r="BS51">
        <v>-5</v>
      </c>
      <c r="BT51">
        <v>5.1200000000000004E-3</v>
      </c>
      <c r="BU51">
        <v>10.302902</v>
      </c>
      <c r="BV51">
        <f t="shared" si="10"/>
        <v>11.302902</v>
      </c>
      <c r="BW51" s="4">
        <f t="shared" si="11"/>
        <v>2.7220267083999996</v>
      </c>
      <c r="BX51" t="e">
        <v>#NAME?</v>
      </c>
      <c r="BY51" s="4">
        <f t="shared" si="12"/>
        <v>21834.914724371902</v>
      </c>
      <c r="BZ51" s="4">
        <f t="shared" si="13"/>
        <v>1183.3889118106417</v>
      </c>
      <c r="CA51" s="4">
        <f t="shared" si="14"/>
        <v>8.6721700046321999</v>
      </c>
      <c r="CB51" s="4">
        <f t="shared" si="15"/>
        <v>124.27669623700628</v>
      </c>
    </row>
    <row r="52" spans="1:80" customFormat="1" x14ac:dyDescent="0.25">
      <c r="A52" s="26">
        <v>43530</v>
      </c>
      <c r="B52" s="29">
        <v>0.70672298611111106</v>
      </c>
      <c r="C52">
        <v>14.037000000000001</v>
      </c>
      <c r="D52">
        <v>0.95930000000000004</v>
      </c>
      <c r="E52">
        <v>9593.4932050000007</v>
      </c>
      <c r="F52">
        <v>58.5</v>
      </c>
      <c r="G52">
        <v>1</v>
      </c>
      <c r="H52">
        <v>1266.4000000000001</v>
      </c>
      <c r="J52">
        <v>0</v>
      </c>
      <c r="K52">
        <v>0.87260000000000004</v>
      </c>
      <c r="L52">
        <v>12.248200000000001</v>
      </c>
      <c r="M52">
        <v>0.83709999999999996</v>
      </c>
      <c r="N52">
        <v>51.069499999999998</v>
      </c>
      <c r="O52">
        <v>0.87260000000000004</v>
      </c>
      <c r="P52">
        <v>51.9</v>
      </c>
      <c r="Q52">
        <v>40.968400000000003</v>
      </c>
      <c r="R52">
        <v>0.7</v>
      </c>
      <c r="S52">
        <v>41.7</v>
      </c>
      <c r="T52">
        <v>1266.366</v>
      </c>
      <c r="W52">
        <v>0</v>
      </c>
      <c r="X52">
        <v>0</v>
      </c>
      <c r="Y52">
        <v>11.7</v>
      </c>
      <c r="Z52">
        <v>851</v>
      </c>
      <c r="AA52">
        <v>832</v>
      </c>
      <c r="AB52">
        <v>847</v>
      </c>
      <c r="AC52">
        <v>96</v>
      </c>
      <c r="AD52">
        <v>22.54</v>
      </c>
      <c r="AE52">
        <v>0.52</v>
      </c>
      <c r="AF52">
        <v>982</v>
      </c>
      <c r="AG52">
        <v>-2</v>
      </c>
      <c r="AH52">
        <v>71</v>
      </c>
      <c r="AI52">
        <v>35</v>
      </c>
      <c r="AJ52">
        <v>189.9</v>
      </c>
      <c r="AK52">
        <v>169.1</v>
      </c>
      <c r="AL52">
        <v>4.3</v>
      </c>
      <c r="AM52">
        <v>174</v>
      </c>
      <c r="AN52" t="s">
        <v>155</v>
      </c>
      <c r="AO52">
        <v>2</v>
      </c>
      <c r="AP52" s="28">
        <v>0.91520833333333329</v>
      </c>
      <c r="AQ52">
        <v>47.159953999999999</v>
      </c>
      <c r="AR52">
        <v>-88.484166000000002</v>
      </c>
      <c r="AS52">
        <v>310.8</v>
      </c>
      <c r="AT52">
        <v>37.200000000000003</v>
      </c>
      <c r="AU52">
        <v>12</v>
      </c>
      <c r="AV52">
        <v>10</v>
      </c>
      <c r="AW52" t="s">
        <v>209</v>
      </c>
      <c r="AX52">
        <v>1.6936</v>
      </c>
      <c r="AY52">
        <v>2.1936</v>
      </c>
      <c r="AZ52">
        <v>2.8936000000000002</v>
      </c>
      <c r="BA52">
        <v>14.686999999999999</v>
      </c>
      <c r="BB52">
        <v>14.57</v>
      </c>
      <c r="BC52">
        <v>0.99</v>
      </c>
      <c r="BD52">
        <v>14.601000000000001</v>
      </c>
      <c r="BE52">
        <v>2927.6469999999999</v>
      </c>
      <c r="BF52">
        <v>127.354</v>
      </c>
      <c r="BG52">
        <v>1.278</v>
      </c>
      <c r="BH52">
        <v>2.1999999999999999E-2</v>
      </c>
      <c r="BI52">
        <v>1.3</v>
      </c>
      <c r="BJ52">
        <v>1.0249999999999999</v>
      </c>
      <c r="BK52">
        <v>1.7999999999999999E-2</v>
      </c>
      <c r="BL52">
        <v>1.0429999999999999</v>
      </c>
      <c r="BM52">
        <v>9.6120999999999999</v>
      </c>
      <c r="BQ52">
        <v>0</v>
      </c>
      <c r="BR52">
        <v>0.32819999999999999</v>
      </c>
      <c r="BS52">
        <v>-5</v>
      </c>
      <c r="BT52">
        <v>5.0000000000000001E-3</v>
      </c>
      <c r="BU52">
        <v>11.020388000000001</v>
      </c>
      <c r="BV52">
        <f t="shared" si="10"/>
        <v>12.020388000000001</v>
      </c>
      <c r="BW52" s="4">
        <f t="shared" si="11"/>
        <v>2.9115865096000002</v>
      </c>
      <c r="BX52" t="e">
        <v>#NAME?</v>
      </c>
      <c r="BY52" s="4">
        <f t="shared" si="12"/>
        <v>23884.895483366749</v>
      </c>
      <c r="BZ52" s="4">
        <f t="shared" si="13"/>
        <v>1039.0040122284856</v>
      </c>
      <c r="CA52" s="4">
        <f t="shared" si="14"/>
        <v>8.3623530673099999</v>
      </c>
      <c r="CB52" s="4">
        <f t="shared" si="15"/>
        <v>78.41929162760043</v>
      </c>
    </row>
    <row r="53" spans="1:80" customFormat="1" x14ac:dyDescent="0.25">
      <c r="A53" s="26">
        <v>43530</v>
      </c>
      <c r="B53" s="29">
        <v>0.70673456018518521</v>
      </c>
      <c r="C53">
        <v>14.101000000000001</v>
      </c>
      <c r="D53">
        <v>0.81279999999999997</v>
      </c>
      <c r="E53">
        <v>8127.7777779999997</v>
      </c>
      <c r="F53">
        <v>54.4</v>
      </c>
      <c r="G53">
        <v>1</v>
      </c>
      <c r="H53">
        <v>797.1</v>
      </c>
      <c r="J53">
        <v>0</v>
      </c>
      <c r="K53">
        <v>0.87380000000000002</v>
      </c>
      <c r="L53">
        <v>12.321199999999999</v>
      </c>
      <c r="M53">
        <v>0.71020000000000005</v>
      </c>
      <c r="N53">
        <v>47.510800000000003</v>
      </c>
      <c r="O53">
        <v>0.87380000000000002</v>
      </c>
      <c r="P53">
        <v>48.4</v>
      </c>
      <c r="Q53">
        <v>38.113599999999998</v>
      </c>
      <c r="R53">
        <v>0.70099999999999996</v>
      </c>
      <c r="S53">
        <v>38.799999999999997</v>
      </c>
      <c r="T53">
        <v>797.06389999999999</v>
      </c>
      <c r="W53">
        <v>0</v>
      </c>
      <c r="X53">
        <v>0</v>
      </c>
      <c r="Y53">
        <v>11.7</v>
      </c>
      <c r="Z53">
        <v>852</v>
      </c>
      <c r="AA53">
        <v>833</v>
      </c>
      <c r="AB53">
        <v>847</v>
      </c>
      <c r="AC53">
        <v>96</v>
      </c>
      <c r="AD53">
        <v>22.54</v>
      </c>
      <c r="AE53">
        <v>0.52</v>
      </c>
      <c r="AF53">
        <v>982</v>
      </c>
      <c r="AG53">
        <v>-2</v>
      </c>
      <c r="AH53">
        <v>71</v>
      </c>
      <c r="AI53">
        <v>35</v>
      </c>
      <c r="AJ53">
        <v>190</v>
      </c>
      <c r="AK53">
        <v>169.9</v>
      </c>
      <c r="AL53">
        <v>4.3</v>
      </c>
      <c r="AM53">
        <v>174</v>
      </c>
      <c r="AN53" t="s">
        <v>155</v>
      </c>
      <c r="AO53">
        <v>2</v>
      </c>
      <c r="AP53" s="28">
        <v>0.91521990740740744</v>
      </c>
      <c r="AQ53">
        <v>47.160088000000002</v>
      </c>
      <c r="AR53">
        <v>-88.484164000000007</v>
      </c>
      <c r="AS53">
        <v>311</v>
      </c>
      <c r="AT53">
        <v>35.299999999999997</v>
      </c>
      <c r="AU53">
        <v>12</v>
      </c>
      <c r="AV53">
        <v>10</v>
      </c>
      <c r="AW53" t="s">
        <v>209</v>
      </c>
      <c r="AX53">
        <v>1.6128</v>
      </c>
      <c r="AY53">
        <v>2.0192000000000001</v>
      </c>
      <c r="AZ53">
        <v>2.6255999999999999</v>
      </c>
      <c r="BA53">
        <v>14.686999999999999</v>
      </c>
      <c r="BB53">
        <v>14.71</v>
      </c>
      <c r="BC53">
        <v>1</v>
      </c>
      <c r="BD53">
        <v>14.443</v>
      </c>
      <c r="BE53">
        <v>2967.8240000000001</v>
      </c>
      <c r="BF53">
        <v>108.88</v>
      </c>
      <c r="BG53">
        <v>1.198</v>
      </c>
      <c r="BH53">
        <v>2.1999999999999999E-2</v>
      </c>
      <c r="BI53">
        <v>1.22</v>
      </c>
      <c r="BJ53">
        <v>0.96099999999999997</v>
      </c>
      <c r="BK53">
        <v>1.7999999999999999E-2</v>
      </c>
      <c r="BL53">
        <v>0.97899999999999998</v>
      </c>
      <c r="BM53">
        <v>6.0967000000000002</v>
      </c>
      <c r="BQ53">
        <v>0</v>
      </c>
      <c r="BR53">
        <v>0.11844</v>
      </c>
      <c r="BS53">
        <v>-5</v>
      </c>
      <c r="BT53">
        <v>5.8799999999999998E-3</v>
      </c>
      <c r="BU53">
        <v>5.8943779999999997</v>
      </c>
      <c r="BV53">
        <f t="shared" si="10"/>
        <v>6.8943779999999997</v>
      </c>
      <c r="BW53" s="4">
        <f t="shared" si="11"/>
        <v>1.5572946675999999</v>
      </c>
      <c r="BX53" t="e">
        <v>#NAME?</v>
      </c>
      <c r="BY53" s="4">
        <f t="shared" si="12"/>
        <v>12950.420648117321</v>
      </c>
      <c r="BZ53" s="4">
        <f t="shared" si="13"/>
        <v>475.10964267659187</v>
      </c>
      <c r="CA53" s="4">
        <f t="shared" si="14"/>
        <v>4.1934273200973999</v>
      </c>
      <c r="CB53" s="4">
        <f t="shared" si="15"/>
        <v>26.603609097229782</v>
      </c>
    </row>
    <row r="54" spans="1:80" customFormat="1" x14ac:dyDescent="0.25">
      <c r="A54" s="26">
        <v>43530</v>
      </c>
      <c r="B54" s="29">
        <v>0.70674613425925925</v>
      </c>
      <c r="C54">
        <v>14.12</v>
      </c>
      <c r="D54">
        <v>0.86570000000000003</v>
      </c>
      <c r="E54">
        <v>8657.2916669999995</v>
      </c>
      <c r="F54">
        <v>52.9</v>
      </c>
      <c r="G54">
        <v>1</v>
      </c>
      <c r="H54">
        <v>576.70000000000005</v>
      </c>
      <c r="J54">
        <v>0</v>
      </c>
      <c r="K54">
        <v>0.87339999999999995</v>
      </c>
      <c r="L54">
        <v>12.3329</v>
      </c>
      <c r="M54">
        <v>0.75619999999999998</v>
      </c>
      <c r="N54">
        <v>46.200099999999999</v>
      </c>
      <c r="O54">
        <v>0.87339999999999995</v>
      </c>
      <c r="P54">
        <v>47.1</v>
      </c>
      <c r="Q54">
        <v>37.062199999999997</v>
      </c>
      <c r="R54">
        <v>0.70069999999999999</v>
      </c>
      <c r="S54">
        <v>37.799999999999997</v>
      </c>
      <c r="T54">
        <v>576.73839999999996</v>
      </c>
      <c r="W54">
        <v>0</v>
      </c>
      <c r="X54">
        <v>0</v>
      </c>
      <c r="Y54">
        <v>11.7</v>
      </c>
      <c r="Z54">
        <v>852</v>
      </c>
      <c r="AA54">
        <v>833</v>
      </c>
      <c r="AB54">
        <v>848</v>
      </c>
      <c r="AC54">
        <v>96</v>
      </c>
      <c r="AD54">
        <v>22.54</v>
      </c>
      <c r="AE54">
        <v>0.52</v>
      </c>
      <c r="AF54">
        <v>982</v>
      </c>
      <c r="AG54">
        <v>-2</v>
      </c>
      <c r="AH54">
        <v>71</v>
      </c>
      <c r="AI54">
        <v>35</v>
      </c>
      <c r="AJ54">
        <v>190</v>
      </c>
      <c r="AK54">
        <v>170</v>
      </c>
      <c r="AL54">
        <v>4.4000000000000004</v>
      </c>
      <c r="AM54">
        <v>174.4</v>
      </c>
      <c r="AN54" t="s">
        <v>155</v>
      </c>
      <c r="AO54">
        <v>2</v>
      </c>
      <c r="AP54" s="28">
        <v>0.91523148148148137</v>
      </c>
      <c r="AQ54">
        <v>47.160217000000003</v>
      </c>
      <c r="AR54">
        <v>-88.484156999999996</v>
      </c>
      <c r="AS54">
        <v>311.3</v>
      </c>
      <c r="AT54">
        <v>33.6</v>
      </c>
      <c r="AU54">
        <v>12</v>
      </c>
      <c r="AV54">
        <v>10</v>
      </c>
      <c r="AW54" t="s">
        <v>209</v>
      </c>
      <c r="AX54">
        <v>1.4468000000000001</v>
      </c>
      <c r="AY54">
        <v>1.8404</v>
      </c>
      <c r="AZ54">
        <v>2.3403999999999998</v>
      </c>
      <c r="BA54">
        <v>14.686999999999999</v>
      </c>
      <c r="BB54">
        <v>14.66</v>
      </c>
      <c r="BC54">
        <v>1</v>
      </c>
      <c r="BD54">
        <v>14.49</v>
      </c>
      <c r="BE54">
        <v>2962.567</v>
      </c>
      <c r="BF54">
        <v>115.60899999999999</v>
      </c>
      <c r="BG54">
        <v>1.1619999999999999</v>
      </c>
      <c r="BH54">
        <v>2.1999999999999999E-2</v>
      </c>
      <c r="BI54">
        <v>1.1839999999999999</v>
      </c>
      <c r="BJ54">
        <v>0.93200000000000005</v>
      </c>
      <c r="BK54">
        <v>1.7999999999999999E-2</v>
      </c>
      <c r="BL54">
        <v>0.95</v>
      </c>
      <c r="BM54">
        <v>4.3994</v>
      </c>
      <c r="BQ54">
        <v>0</v>
      </c>
      <c r="BR54">
        <v>0.13664000000000001</v>
      </c>
      <c r="BS54">
        <v>-5</v>
      </c>
      <c r="BT54">
        <v>5.1200000000000004E-3</v>
      </c>
      <c r="BU54">
        <v>6.3391400000000004</v>
      </c>
      <c r="BV54">
        <f t="shared" si="10"/>
        <v>7.3391400000000004</v>
      </c>
      <c r="BW54" s="4">
        <f t="shared" si="11"/>
        <v>1.674800788</v>
      </c>
      <c r="BX54" t="e">
        <v>#NAME?</v>
      </c>
      <c r="BY54" s="4">
        <f t="shared" si="12"/>
        <v>13902.927997652912</v>
      </c>
      <c r="BZ54" s="4">
        <f t="shared" si="13"/>
        <v>542.53746932327806</v>
      </c>
      <c r="CA54" s="4">
        <f t="shared" si="14"/>
        <v>4.3737504987440001</v>
      </c>
      <c r="CB54" s="4">
        <f t="shared" si="15"/>
        <v>20.645791785594799</v>
      </c>
    </row>
    <row r="55" spans="1:80" customFormat="1" x14ac:dyDescent="0.25">
      <c r="A55" s="26">
        <v>43530</v>
      </c>
      <c r="B55" s="29">
        <v>0.7067577083333334</v>
      </c>
      <c r="C55">
        <v>14.12</v>
      </c>
      <c r="D55">
        <v>0.86939999999999995</v>
      </c>
      <c r="E55">
        <v>8694.2786070000002</v>
      </c>
      <c r="F55">
        <v>52.6</v>
      </c>
      <c r="G55">
        <v>1</v>
      </c>
      <c r="H55">
        <v>482.8</v>
      </c>
      <c r="J55">
        <v>0</v>
      </c>
      <c r="K55">
        <v>0.87350000000000005</v>
      </c>
      <c r="L55">
        <v>12.333299999999999</v>
      </c>
      <c r="M55">
        <v>0.75939999999999996</v>
      </c>
      <c r="N55">
        <v>45.944200000000002</v>
      </c>
      <c r="O55">
        <v>0.87350000000000005</v>
      </c>
      <c r="P55">
        <v>46.8</v>
      </c>
      <c r="Q55">
        <v>36.8568</v>
      </c>
      <c r="R55">
        <v>0.70069999999999999</v>
      </c>
      <c r="S55">
        <v>37.6</v>
      </c>
      <c r="T55">
        <v>482.83679999999998</v>
      </c>
      <c r="W55">
        <v>0</v>
      </c>
      <c r="X55">
        <v>0</v>
      </c>
      <c r="Y55">
        <v>11.7</v>
      </c>
      <c r="Z55">
        <v>852</v>
      </c>
      <c r="AA55">
        <v>834</v>
      </c>
      <c r="AB55">
        <v>849</v>
      </c>
      <c r="AC55">
        <v>96</v>
      </c>
      <c r="AD55">
        <v>22.54</v>
      </c>
      <c r="AE55">
        <v>0.52</v>
      </c>
      <c r="AF55">
        <v>982</v>
      </c>
      <c r="AG55">
        <v>-2</v>
      </c>
      <c r="AH55">
        <v>70.12</v>
      </c>
      <c r="AI55">
        <v>35</v>
      </c>
      <c r="AJ55">
        <v>190</v>
      </c>
      <c r="AK55">
        <v>170</v>
      </c>
      <c r="AL55">
        <v>4.3</v>
      </c>
      <c r="AM55">
        <v>174.8</v>
      </c>
      <c r="AN55" t="s">
        <v>155</v>
      </c>
      <c r="AO55">
        <v>2</v>
      </c>
      <c r="AP55" s="28">
        <v>0.91524305555555552</v>
      </c>
      <c r="AQ55">
        <v>47.160341000000003</v>
      </c>
      <c r="AR55">
        <v>-88.484144000000001</v>
      </c>
      <c r="AS55">
        <v>311.5</v>
      </c>
      <c r="AT55">
        <v>32</v>
      </c>
      <c r="AU55">
        <v>12</v>
      </c>
      <c r="AV55">
        <v>9</v>
      </c>
      <c r="AW55" t="s">
        <v>213</v>
      </c>
      <c r="AX55">
        <v>1.5</v>
      </c>
      <c r="AY55">
        <v>2</v>
      </c>
      <c r="AZ55">
        <v>2.5</v>
      </c>
      <c r="BA55">
        <v>14.686999999999999</v>
      </c>
      <c r="BB55">
        <v>14.67</v>
      </c>
      <c r="BC55">
        <v>1</v>
      </c>
      <c r="BD55">
        <v>14.487</v>
      </c>
      <c r="BE55">
        <v>2963.96</v>
      </c>
      <c r="BF55">
        <v>116.158</v>
      </c>
      <c r="BG55">
        <v>1.1559999999999999</v>
      </c>
      <c r="BH55">
        <v>2.1999999999999999E-2</v>
      </c>
      <c r="BI55">
        <v>1.1779999999999999</v>
      </c>
      <c r="BJ55">
        <v>0.92800000000000005</v>
      </c>
      <c r="BK55">
        <v>1.7999999999999999E-2</v>
      </c>
      <c r="BL55">
        <v>0.94499999999999995</v>
      </c>
      <c r="BM55">
        <v>3.6846999999999999</v>
      </c>
      <c r="BQ55">
        <v>0</v>
      </c>
      <c r="BR55">
        <v>0.34451999999999999</v>
      </c>
      <c r="BS55">
        <v>-5</v>
      </c>
      <c r="BT55">
        <v>5.0000000000000001E-3</v>
      </c>
      <c r="BU55">
        <v>11.419207</v>
      </c>
      <c r="BV55">
        <f t="shared" si="10"/>
        <v>12.419207</v>
      </c>
      <c r="BW55" s="4">
        <f t="shared" si="11"/>
        <v>3.0169544893999998</v>
      </c>
      <c r="BX55" t="e">
        <v>#NAME?</v>
      </c>
      <c r="BY55" s="4">
        <f t="shared" si="12"/>
        <v>25056.247678826716</v>
      </c>
      <c r="BZ55" s="4">
        <f t="shared" si="13"/>
        <v>981.95779223645184</v>
      </c>
      <c r="CA55" s="4">
        <f t="shared" si="14"/>
        <v>7.8449769382687995</v>
      </c>
      <c r="CB55" s="4">
        <f t="shared" si="15"/>
        <v>31.149123409955866</v>
      </c>
    </row>
    <row r="56" spans="1:80" customFormat="1" x14ac:dyDescent="0.25">
      <c r="A56" s="26">
        <v>43530</v>
      </c>
      <c r="B56" s="29">
        <v>0.70676928240740733</v>
      </c>
      <c r="C56">
        <v>14.12</v>
      </c>
      <c r="D56">
        <v>0.87680000000000002</v>
      </c>
      <c r="E56">
        <v>8768.1415930000003</v>
      </c>
      <c r="F56">
        <v>52.6</v>
      </c>
      <c r="G56">
        <v>1</v>
      </c>
      <c r="H56">
        <v>440.7</v>
      </c>
      <c r="J56">
        <v>0</v>
      </c>
      <c r="K56">
        <v>0.87339999999999995</v>
      </c>
      <c r="L56">
        <v>12.3329</v>
      </c>
      <c r="M56">
        <v>0.76580000000000004</v>
      </c>
      <c r="N56">
        <v>45.942700000000002</v>
      </c>
      <c r="O56">
        <v>0.87339999999999995</v>
      </c>
      <c r="P56">
        <v>46.8</v>
      </c>
      <c r="Q56">
        <v>36.855600000000003</v>
      </c>
      <c r="R56">
        <v>0.70069999999999999</v>
      </c>
      <c r="S56">
        <v>37.6</v>
      </c>
      <c r="T56">
        <v>440.7</v>
      </c>
      <c r="W56">
        <v>0</v>
      </c>
      <c r="X56">
        <v>0</v>
      </c>
      <c r="Y56">
        <v>11.6</v>
      </c>
      <c r="Z56">
        <v>852</v>
      </c>
      <c r="AA56">
        <v>834</v>
      </c>
      <c r="AB56">
        <v>849</v>
      </c>
      <c r="AC56">
        <v>96</v>
      </c>
      <c r="AD56">
        <v>22.54</v>
      </c>
      <c r="AE56">
        <v>0.52</v>
      </c>
      <c r="AF56">
        <v>982</v>
      </c>
      <c r="AG56">
        <v>-2</v>
      </c>
      <c r="AH56">
        <v>70</v>
      </c>
      <c r="AI56">
        <v>35</v>
      </c>
      <c r="AJ56">
        <v>190</v>
      </c>
      <c r="AK56">
        <v>170</v>
      </c>
      <c r="AL56">
        <v>4.3</v>
      </c>
      <c r="AM56">
        <v>174.9</v>
      </c>
      <c r="AN56" t="s">
        <v>155</v>
      </c>
      <c r="AO56">
        <v>2</v>
      </c>
      <c r="AP56" s="28">
        <v>0.91525462962962967</v>
      </c>
      <c r="AQ56">
        <v>47.16046</v>
      </c>
      <c r="AR56">
        <v>-88.484117999999995</v>
      </c>
      <c r="AS56">
        <v>311.39999999999998</v>
      </c>
      <c r="AT56">
        <v>30.7</v>
      </c>
      <c r="AU56">
        <v>12</v>
      </c>
      <c r="AV56">
        <v>9</v>
      </c>
      <c r="AW56" t="s">
        <v>213</v>
      </c>
      <c r="AX56">
        <v>1.5</v>
      </c>
      <c r="AY56">
        <v>2.1404000000000001</v>
      </c>
      <c r="AZ56">
        <v>2.6404000000000001</v>
      </c>
      <c r="BA56">
        <v>14.686999999999999</v>
      </c>
      <c r="BB56">
        <v>14.67</v>
      </c>
      <c r="BC56">
        <v>1</v>
      </c>
      <c r="BD56">
        <v>14.491</v>
      </c>
      <c r="BE56">
        <v>2963.453</v>
      </c>
      <c r="BF56">
        <v>117.125</v>
      </c>
      <c r="BG56">
        <v>1.1559999999999999</v>
      </c>
      <c r="BH56">
        <v>2.1999999999999999E-2</v>
      </c>
      <c r="BI56">
        <v>1.1779999999999999</v>
      </c>
      <c r="BJ56">
        <v>0.92700000000000005</v>
      </c>
      <c r="BK56">
        <v>1.7999999999999999E-2</v>
      </c>
      <c r="BL56">
        <v>0.94499999999999995</v>
      </c>
      <c r="BM56">
        <v>3.3626999999999998</v>
      </c>
      <c r="BQ56">
        <v>0</v>
      </c>
      <c r="BR56">
        <v>0.30248000000000003</v>
      </c>
      <c r="BS56">
        <v>-5</v>
      </c>
      <c r="BT56">
        <v>5.8799999999999998E-3</v>
      </c>
      <c r="BU56">
        <v>10.391855</v>
      </c>
      <c r="BV56">
        <f t="shared" si="10"/>
        <v>11.391855</v>
      </c>
      <c r="BW56" s="4">
        <f t="shared" si="11"/>
        <v>2.7455280909999997</v>
      </c>
      <c r="BX56" t="e">
        <v>#NAME?</v>
      </c>
      <c r="BY56" s="4">
        <f t="shared" si="12"/>
        <v>22798.11139989569</v>
      </c>
      <c r="BZ56" s="4">
        <f t="shared" si="13"/>
        <v>901.05319629256246</v>
      </c>
      <c r="CA56" s="4">
        <f t="shared" si="14"/>
        <v>7.1314946677754998</v>
      </c>
      <c r="CB56" s="4">
        <f t="shared" si="15"/>
        <v>25.869554605532549</v>
      </c>
    </row>
    <row r="57" spans="1:80" customFormat="1" x14ac:dyDescent="0.25">
      <c r="A57" s="26">
        <v>43530</v>
      </c>
      <c r="B57" s="29">
        <v>0.70678085648148148</v>
      </c>
      <c r="C57">
        <v>14.12</v>
      </c>
      <c r="D57">
        <v>0.85329999999999995</v>
      </c>
      <c r="E57">
        <v>8533.0942450000002</v>
      </c>
      <c r="F57">
        <v>52.7</v>
      </c>
      <c r="G57">
        <v>1</v>
      </c>
      <c r="H57">
        <v>418.5</v>
      </c>
      <c r="J57">
        <v>0</v>
      </c>
      <c r="K57">
        <v>0.87370000000000003</v>
      </c>
      <c r="L57">
        <v>12.336499999999999</v>
      </c>
      <c r="M57">
        <v>0.74550000000000005</v>
      </c>
      <c r="N57">
        <v>46.043300000000002</v>
      </c>
      <c r="O57">
        <v>0.87370000000000003</v>
      </c>
      <c r="P57">
        <v>46.9</v>
      </c>
      <c r="Q57">
        <v>36.936399999999999</v>
      </c>
      <c r="R57">
        <v>0.70089999999999997</v>
      </c>
      <c r="S57">
        <v>37.6</v>
      </c>
      <c r="T57">
        <v>418.48180000000002</v>
      </c>
      <c r="W57">
        <v>0</v>
      </c>
      <c r="X57">
        <v>0</v>
      </c>
      <c r="Y57">
        <v>11.7</v>
      </c>
      <c r="Z57">
        <v>852</v>
      </c>
      <c r="AA57">
        <v>835</v>
      </c>
      <c r="AB57">
        <v>849</v>
      </c>
      <c r="AC57">
        <v>96</v>
      </c>
      <c r="AD57">
        <v>22.54</v>
      </c>
      <c r="AE57">
        <v>0.52</v>
      </c>
      <c r="AF57">
        <v>982</v>
      </c>
      <c r="AG57">
        <v>-2</v>
      </c>
      <c r="AH57">
        <v>70</v>
      </c>
      <c r="AI57">
        <v>35</v>
      </c>
      <c r="AJ57">
        <v>190</v>
      </c>
      <c r="AK57">
        <v>170</v>
      </c>
      <c r="AL57">
        <v>4.4000000000000004</v>
      </c>
      <c r="AM57">
        <v>174.5</v>
      </c>
      <c r="AN57" t="s">
        <v>155</v>
      </c>
      <c r="AO57">
        <v>2</v>
      </c>
      <c r="AP57" s="28">
        <v>0.91526620370370371</v>
      </c>
      <c r="AQ57">
        <v>47.160578000000001</v>
      </c>
      <c r="AR57">
        <v>-88.484071</v>
      </c>
      <c r="AS57">
        <v>311.39999999999998</v>
      </c>
      <c r="AT57">
        <v>30.3</v>
      </c>
      <c r="AU57">
        <v>12</v>
      </c>
      <c r="AV57">
        <v>9</v>
      </c>
      <c r="AW57" t="s">
        <v>213</v>
      </c>
      <c r="AX57">
        <v>1.5935999999999999</v>
      </c>
      <c r="AY57">
        <v>2.3936000000000002</v>
      </c>
      <c r="AZ57">
        <v>2.9403999999999999</v>
      </c>
      <c r="BA57">
        <v>14.686999999999999</v>
      </c>
      <c r="BB57">
        <v>14.69</v>
      </c>
      <c r="BC57">
        <v>1</v>
      </c>
      <c r="BD57">
        <v>14.457000000000001</v>
      </c>
      <c r="BE57">
        <v>2968.6089999999999</v>
      </c>
      <c r="BF57">
        <v>114.18300000000001</v>
      </c>
      <c r="BG57">
        <v>1.1599999999999999</v>
      </c>
      <c r="BH57">
        <v>2.1999999999999999E-2</v>
      </c>
      <c r="BI57">
        <v>1.1819999999999999</v>
      </c>
      <c r="BJ57">
        <v>0.93100000000000005</v>
      </c>
      <c r="BK57">
        <v>1.7999999999999999E-2</v>
      </c>
      <c r="BL57">
        <v>0.94799999999999995</v>
      </c>
      <c r="BM57">
        <v>3.1978</v>
      </c>
      <c r="BQ57">
        <v>0</v>
      </c>
      <c r="BR57">
        <v>0.104868</v>
      </c>
      <c r="BS57">
        <v>-5</v>
      </c>
      <c r="BT57">
        <v>6.0000000000000001E-3</v>
      </c>
      <c r="BU57">
        <v>5.5627149999999999</v>
      </c>
      <c r="BV57">
        <f t="shared" si="10"/>
        <v>6.5627149999999999</v>
      </c>
      <c r="BW57" s="4">
        <f t="shared" si="11"/>
        <v>1.4696693029999999</v>
      </c>
      <c r="BX57" t="e">
        <v>#NAME?</v>
      </c>
      <c r="BY57" s="4">
        <f t="shared" si="12"/>
        <v>12224.963159685931</v>
      </c>
      <c r="BZ57" s="4">
        <f t="shared" si="13"/>
        <v>470.21449051135346</v>
      </c>
      <c r="CA57" s="4">
        <f t="shared" si="14"/>
        <v>3.8339305383995002</v>
      </c>
      <c r="CB57" s="4">
        <f t="shared" si="15"/>
        <v>13.168789554988098</v>
      </c>
    </row>
    <row r="58" spans="1:80" customFormat="1" x14ac:dyDescent="0.25">
      <c r="A58" s="26">
        <v>43530</v>
      </c>
      <c r="B58" s="29">
        <v>0.70679243055555563</v>
      </c>
      <c r="C58">
        <v>14.12</v>
      </c>
      <c r="D58">
        <v>0.87139999999999995</v>
      </c>
      <c r="E58">
        <v>8714.2109700000001</v>
      </c>
      <c r="F58">
        <v>51.9</v>
      </c>
      <c r="G58">
        <v>1</v>
      </c>
      <c r="H58">
        <v>396.9</v>
      </c>
      <c r="J58">
        <v>0</v>
      </c>
      <c r="K58">
        <v>0.87350000000000005</v>
      </c>
      <c r="L58">
        <v>12.334199999999999</v>
      </c>
      <c r="M58">
        <v>0.76119999999999999</v>
      </c>
      <c r="N58">
        <v>45.315100000000001</v>
      </c>
      <c r="O58">
        <v>0.87350000000000005</v>
      </c>
      <c r="P58">
        <v>46.2</v>
      </c>
      <c r="Q58">
        <v>36.352200000000003</v>
      </c>
      <c r="R58">
        <v>0.70069999999999999</v>
      </c>
      <c r="S58">
        <v>37.1</v>
      </c>
      <c r="T58">
        <v>396.91590000000002</v>
      </c>
      <c r="W58">
        <v>0</v>
      </c>
      <c r="X58">
        <v>0</v>
      </c>
      <c r="Y58">
        <v>11.7</v>
      </c>
      <c r="Z58">
        <v>853</v>
      </c>
      <c r="AA58">
        <v>835</v>
      </c>
      <c r="AB58">
        <v>849</v>
      </c>
      <c r="AC58">
        <v>96</v>
      </c>
      <c r="AD58">
        <v>22.54</v>
      </c>
      <c r="AE58">
        <v>0.52</v>
      </c>
      <c r="AF58">
        <v>982</v>
      </c>
      <c r="AG58">
        <v>-2</v>
      </c>
      <c r="AH58">
        <v>70</v>
      </c>
      <c r="AI58">
        <v>35</v>
      </c>
      <c r="AJ58">
        <v>190</v>
      </c>
      <c r="AK58">
        <v>170</v>
      </c>
      <c r="AL58">
        <v>4.3</v>
      </c>
      <c r="AM58">
        <v>174.2</v>
      </c>
      <c r="AN58" t="s">
        <v>155</v>
      </c>
      <c r="AO58">
        <v>2</v>
      </c>
      <c r="AP58" s="28">
        <v>0.91527777777777775</v>
      </c>
      <c r="AQ58">
        <v>47.160691</v>
      </c>
      <c r="AR58">
        <v>-88.484009999999998</v>
      </c>
      <c r="AS58">
        <v>311.7</v>
      </c>
      <c r="AT58">
        <v>29.9</v>
      </c>
      <c r="AU58">
        <v>12</v>
      </c>
      <c r="AV58">
        <v>9</v>
      </c>
      <c r="AW58" t="s">
        <v>213</v>
      </c>
      <c r="AX58">
        <v>1.5596000000000001</v>
      </c>
      <c r="AY58">
        <v>2.266</v>
      </c>
      <c r="AZ58">
        <v>2.7724000000000002</v>
      </c>
      <c r="BA58">
        <v>14.686999999999999</v>
      </c>
      <c r="BB58">
        <v>14.68</v>
      </c>
      <c r="BC58">
        <v>1</v>
      </c>
      <c r="BD58">
        <v>14.478999999999999</v>
      </c>
      <c r="BE58">
        <v>2965.51</v>
      </c>
      <c r="BF58">
        <v>116.485</v>
      </c>
      <c r="BG58">
        <v>1.141</v>
      </c>
      <c r="BH58">
        <v>2.1999999999999999E-2</v>
      </c>
      <c r="BI58">
        <v>1.163</v>
      </c>
      <c r="BJ58">
        <v>0.91500000000000004</v>
      </c>
      <c r="BK58">
        <v>1.7999999999999999E-2</v>
      </c>
      <c r="BL58">
        <v>0.93300000000000005</v>
      </c>
      <c r="BM58">
        <v>3.0304000000000002</v>
      </c>
      <c r="BQ58">
        <v>0</v>
      </c>
      <c r="BR58">
        <v>2.4499999999999999E-3</v>
      </c>
      <c r="BS58">
        <v>-5</v>
      </c>
      <c r="BT58">
        <v>6.0000000000000001E-3</v>
      </c>
      <c r="BU58">
        <v>3.0598830000000001</v>
      </c>
      <c r="BV58">
        <f t="shared" si="10"/>
        <v>4.0598830000000001</v>
      </c>
      <c r="BW58" s="4">
        <f t="shared" si="11"/>
        <v>0.80842108860000006</v>
      </c>
      <c r="BX58" t="e">
        <v>#NAME?</v>
      </c>
      <c r="BY58" s="4">
        <f t="shared" si="12"/>
        <v>6717.5663242347991</v>
      </c>
      <c r="BZ58" s="4">
        <f t="shared" si="13"/>
        <v>263.86547787007646</v>
      </c>
      <c r="CA58" s="4">
        <f t="shared" si="14"/>
        <v>2.0726867171834997</v>
      </c>
      <c r="CB58" s="4">
        <f t="shared" si="15"/>
        <v>6.8645571888009611</v>
      </c>
    </row>
    <row r="59" spans="1:80" customFormat="1" x14ac:dyDescent="0.25">
      <c r="A59" s="26">
        <v>43530</v>
      </c>
      <c r="B59" s="29">
        <v>0.70680400462962967</v>
      </c>
      <c r="C59">
        <v>14.112</v>
      </c>
      <c r="D59">
        <v>1.002</v>
      </c>
      <c r="E59">
        <v>10020.394850000001</v>
      </c>
      <c r="F59">
        <v>48.2</v>
      </c>
      <c r="G59">
        <v>1</v>
      </c>
      <c r="H59">
        <v>403.5</v>
      </c>
      <c r="J59">
        <v>0</v>
      </c>
      <c r="K59">
        <v>0.87250000000000005</v>
      </c>
      <c r="L59">
        <v>12.3127</v>
      </c>
      <c r="M59">
        <v>0.87429999999999997</v>
      </c>
      <c r="N59">
        <v>42.072200000000002</v>
      </c>
      <c r="O59">
        <v>0.87250000000000005</v>
      </c>
      <c r="P59">
        <v>42.9</v>
      </c>
      <c r="Q59">
        <v>33.750700000000002</v>
      </c>
      <c r="R59">
        <v>0.69989999999999997</v>
      </c>
      <c r="S59">
        <v>34.5</v>
      </c>
      <c r="T59">
        <v>403.53480000000002</v>
      </c>
      <c r="W59">
        <v>0</v>
      </c>
      <c r="X59">
        <v>0</v>
      </c>
      <c r="Y59">
        <v>11.7</v>
      </c>
      <c r="Z59">
        <v>853</v>
      </c>
      <c r="AA59">
        <v>836</v>
      </c>
      <c r="AB59">
        <v>849</v>
      </c>
      <c r="AC59">
        <v>96</v>
      </c>
      <c r="AD59">
        <v>22.54</v>
      </c>
      <c r="AE59">
        <v>0.52</v>
      </c>
      <c r="AF59">
        <v>982</v>
      </c>
      <c r="AG59">
        <v>-2</v>
      </c>
      <c r="AH59">
        <v>70</v>
      </c>
      <c r="AI59">
        <v>35</v>
      </c>
      <c r="AJ59">
        <v>190</v>
      </c>
      <c r="AK59">
        <v>170</v>
      </c>
      <c r="AL59">
        <v>4.4000000000000004</v>
      </c>
      <c r="AM59">
        <v>174</v>
      </c>
      <c r="AN59" t="s">
        <v>155</v>
      </c>
      <c r="AO59">
        <v>2</v>
      </c>
      <c r="AP59" s="28">
        <v>0.91528935185185178</v>
      </c>
      <c r="AQ59">
        <v>47.160798999999997</v>
      </c>
      <c r="AR59">
        <v>-88.483953</v>
      </c>
      <c r="AS59">
        <v>312</v>
      </c>
      <c r="AT59">
        <v>29.2</v>
      </c>
      <c r="AU59">
        <v>12</v>
      </c>
      <c r="AV59">
        <v>9</v>
      </c>
      <c r="AW59" t="s">
        <v>213</v>
      </c>
      <c r="AX59">
        <v>1.4468000000000001</v>
      </c>
      <c r="AY59">
        <v>2.0935999999999999</v>
      </c>
      <c r="AZ59">
        <v>2.5404</v>
      </c>
      <c r="BA59">
        <v>14.686999999999999</v>
      </c>
      <c r="BB59">
        <v>14.55</v>
      </c>
      <c r="BC59">
        <v>0.99</v>
      </c>
      <c r="BD59">
        <v>14.615</v>
      </c>
      <c r="BE59">
        <v>2939.6350000000002</v>
      </c>
      <c r="BF59">
        <v>132.85</v>
      </c>
      <c r="BG59">
        <v>1.052</v>
      </c>
      <c r="BH59">
        <v>2.1999999999999999E-2</v>
      </c>
      <c r="BI59">
        <v>1.0740000000000001</v>
      </c>
      <c r="BJ59">
        <v>0.84399999999999997</v>
      </c>
      <c r="BK59">
        <v>1.7000000000000001E-2</v>
      </c>
      <c r="BL59">
        <v>0.86099999999999999</v>
      </c>
      <c r="BM59">
        <v>3.0594000000000001</v>
      </c>
      <c r="BQ59">
        <v>0</v>
      </c>
      <c r="BR59">
        <v>-2.7359999999999999E-2</v>
      </c>
      <c r="BS59">
        <v>-5</v>
      </c>
      <c r="BT59">
        <v>5.1200000000000004E-3</v>
      </c>
      <c r="BU59">
        <v>2.3313899999999999</v>
      </c>
      <c r="BV59">
        <f t="shared" si="10"/>
        <v>3.3313899999999999</v>
      </c>
      <c r="BW59" s="4">
        <f t="shared" si="11"/>
        <v>0.6159532379999999</v>
      </c>
      <c r="BX59" t="e">
        <v>#NAME?</v>
      </c>
      <c r="BY59" s="4">
        <f t="shared" si="12"/>
        <v>5073.5984062537946</v>
      </c>
      <c r="BZ59" s="4">
        <f t="shared" si="13"/>
        <v>229.28953705844995</v>
      </c>
      <c r="CA59" s="4">
        <f t="shared" si="14"/>
        <v>1.4566832463479997</v>
      </c>
      <c r="CB59" s="4">
        <f t="shared" si="15"/>
        <v>5.2803041752097997</v>
      </c>
    </row>
    <row r="60" spans="1:80" customFormat="1" x14ac:dyDescent="0.25">
      <c r="A60" s="26">
        <v>43530</v>
      </c>
      <c r="B60" s="29">
        <v>0.70681557870370371</v>
      </c>
      <c r="C60">
        <v>14.11</v>
      </c>
      <c r="D60">
        <v>0.93940000000000001</v>
      </c>
      <c r="E60">
        <v>9393.7854079999997</v>
      </c>
      <c r="F60">
        <v>44.7</v>
      </c>
      <c r="G60">
        <v>1</v>
      </c>
      <c r="H60">
        <v>417.9</v>
      </c>
      <c r="J60">
        <v>0</v>
      </c>
      <c r="K60">
        <v>0.873</v>
      </c>
      <c r="L60">
        <v>12.3185</v>
      </c>
      <c r="M60">
        <v>0.82010000000000005</v>
      </c>
      <c r="N60">
        <v>39.012300000000003</v>
      </c>
      <c r="O60">
        <v>0.873</v>
      </c>
      <c r="P60">
        <v>39.9</v>
      </c>
      <c r="Q60">
        <v>31.295999999999999</v>
      </c>
      <c r="R60">
        <v>0.70040000000000002</v>
      </c>
      <c r="S60">
        <v>32</v>
      </c>
      <c r="T60">
        <v>417.92829999999998</v>
      </c>
      <c r="W60">
        <v>0</v>
      </c>
      <c r="X60">
        <v>0</v>
      </c>
      <c r="Y60">
        <v>11.7</v>
      </c>
      <c r="Z60">
        <v>853</v>
      </c>
      <c r="AA60">
        <v>836</v>
      </c>
      <c r="AB60">
        <v>850</v>
      </c>
      <c r="AC60">
        <v>96</v>
      </c>
      <c r="AD60">
        <v>22.54</v>
      </c>
      <c r="AE60">
        <v>0.52</v>
      </c>
      <c r="AF60">
        <v>982</v>
      </c>
      <c r="AG60">
        <v>-2</v>
      </c>
      <c r="AH60">
        <v>70</v>
      </c>
      <c r="AI60">
        <v>35</v>
      </c>
      <c r="AJ60">
        <v>190</v>
      </c>
      <c r="AK60">
        <v>170</v>
      </c>
      <c r="AL60">
        <v>4.4000000000000004</v>
      </c>
      <c r="AM60">
        <v>174</v>
      </c>
      <c r="AN60" t="s">
        <v>155</v>
      </c>
      <c r="AO60">
        <v>2</v>
      </c>
      <c r="AP60" s="28">
        <v>0.91530092592592593</v>
      </c>
      <c r="AQ60">
        <v>47.160910000000001</v>
      </c>
      <c r="AR60">
        <v>-88.483913000000001</v>
      </c>
      <c r="AS60">
        <v>312.3</v>
      </c>
      <c r="AT60">
        <v>28.7</v>
      </c>
      <c r="AU60">
        <v>12</v>
      </c>
      <c r="AV60">
        <v>9</v>
      </c>
      <c r="AW60" t="s">
        <v>213</v>
      </c>
      <c r="AX60">
        <v>1.4532</v>
      </c>
      <c r="AY60">
        <v>2.0596000000000001</v>
      </c>
      <c r="AZ60">
        <v>2.5127999999999999</v>
      </c>
      <c r="BA60">
        <v>14.686999999999999</v>
      </c>
      <c r="BB60">
        <v>14.61</v>
      </c>
      <c r="BC60">
        <v>1</v>
      </c>
      <c r="BD60">
        <v>14.544</v>
      </c>
      <c r="BE60">
        <v>2951.5230000000001</v>
      </c>
      <c r="BF60">
        <v>125.065</v>
      </c>
      <c r="BG60">
        <v>0.97899999999999998</v>
      </c>
      <c r="BH60">
        <v>2.1999999999999999E-2</v>
      </c>
      <c r="BI60">
        <v>1.0009999999999999</v>
      </c>
      <c r="BJ60">
        <v>0.78500000000000003</v>
      </c>
      <c r="BK60">
        <v>1.7999999999999999E-2</v>
      </c>
      <c r="BL60">
        <v>0.80300000000000005</v>
      </c>
      <c r="BM60">
        <v>3.1798000000000002</v>
      </c>
      <c r="BQ60">
        <v>0</v>
      </c>
      <c r="BR60">
        <v>-3.7033000000000003E-2</v>
      </c>
      <c r="BS60">
        <v>-5</v>
      </c>
      <c r="BT60">
        <v>5.8789999999999997E-3</v>
      </c>
      <c r="BU60">
        <v>2.0950069999999998</v>
      </c>
      <c r="BV60">
        <f t="shared" si="10"/>
        <v>3.0950069999999998</v>
      </c>
      <c r="BW60" s="4">
        <f t="shared" si="11"/>
        <v>0.55350084939999988</v>
      </c>
      <c r="BX60" t="e">
        <v>#NAME?</v>
      </c>
      <c r="BY60" s="4">
        <f t="shared" si="12"/>
        <v>4577.6164341928379</v>
      </c>
      <c r="BZ60" s="4">
        <f t="shared" si="13"/>
        <v>193.96752095183646</v>
      </c>
      <c r="CA60" s="4">
        <f t="shared" si="14"/>
        <v>1.2174829404484999</v>
      </c>
      <c r="CB60" s="4">
        <f t="shared" si="15"/>
        <v>4.9316589223415797</v>
      </c>
    </row>
    <row r="61" spans="1:80" customFormat="1" x14ac:dyDescent="0.25">
      <c r="A61" s="26">
        <v>43530</v>
      </c>
      <c r="B61" s="29">
        <v>0.70682715277777775</v>
      </c>
      <c r="C61">
        <v>14.11</v>
      </c>
      <c r="D61">
        <v>0.85270000000000001</v>
      </c>
      <c r="E61">
        <v>8527.1839999999993</v>
      </c>
      <c r="F61">
        <v>41.5</v>
      </c>
      <c r="G61">
        <v>1</v>
      </c>
      <c r="H61">
        <v>407.7</v>
      </c>
      <c r="J61">
        <v>0</v>
      </c>
      <c r="K61">
        <v>0.87380000000000002</v>
      </c>
      <c r="L61">
        <v>12.3291</v>
      </c>
      <c r="M61">
        <v>0.74509999999999998</v>
      </c>
      <c r="N61">
        <v>36.224699999999999</v>
      </c>
      <c r="O61">
        <v>0.87380000000000002</v>
      </c>
      <c r="P61">
        <v>37.1</v>
      </c>
      <c r="Q61">
        <v>29.059799999999999</v>
      </c>
      <c r="R61">
        <v>0.70099999999999996</v>
      </c>
      <c r="S61">
        <v>29.8</v>
      </c>
      <c r="T61">
        <v>407.73480000000001</v>
      </c>
      <c r="W61">
        <v>0</v>
      </c>
      <c r="X61">
        <v>0</v>
      </c>
      <c r="Y61">
        <v>11.6</v>
      </c>
      <c r="Z61">
        <v>853</v>
      </c>
      <c r="AA61">
        <v>836</v>
      </c>
      <c r="AB61">
        <v>850</v>
      </c>
      <c r="AC61">
        <v>96</v>
      </c>
      <c r="AD61">
        <v>22.54</v>
      </c>
      <c r="AE61">
        <v>0.52</v>
      </c>
      <c r="AF61">
        <v>982</v>
      </c>
      <c r="AG61">
        <v>-2</v>
      </c>
      <c r="AH61">
        <v>70</v>
      </c>
      <c r="AI61">
        <v>35</v>
      </c>
      <c r="AJ61">
        <v>190</v>
      </c>
      <c r="AK61">
        <v>170</v>
      </c>
      <c r="AL61">
        <v>4.4000000000000004</v>
      </c>
      <c r="AM61">
        <v>174</v>
      </c>
      <c r="AN61" t="s">
        <v>155</v>
      </c>
      <c r="AO61">
        <v>2</v>
      </c>
      <c r="AP61" s="28">
        <v>0.91531250000000008</v>
      </c>
      <c r="AQ61">
        <v>47.161025000000002</v>
      </c>
      <c r="AR61">
        <v>-88.483896000000001</v>
      </c>
      <c r="AS61">
        <v>312.5</v>
      </c>
      <c r="AT61">
        <v>28.4</v>
      </c>
      <c r="AU61">
        <v>12</v>
      </c>
      <c r="AV61">
        <v>9</v>
      </c>
      <c r="AW61" t="s">
        <v>213</v>
      </c>
      <c r="AX61">
        <v>1.3532470000000001</v>
      </c>
      <c r="AY61">
        <v>1.9</v>
      </c>
      <c r="AZ61">
        <v>2.3467530000000001</v>
      </c>
      <c r="BA61">
        <v>14.686999999999999</v>
      </c>
      <c r="BB61">
        <v>14.71</v>
      </c>
      <c r="BC61">
        <v>1</v>
      </c>
      <c r="BD61">
        <v>14.445</v>
      </c>
      <c r="BE61">
        <v>2968.85</v>
      </c>
      <c r="BF61">
        <v>114.194</v>
      </c>
      <c r="BG61">
        <v>0.91300000000000003</v>
      </c>
      <c r="BH61">
        <v>2.1999999999999999E-2</v>
      </c>
      <c r="BI61">
        <v>0.93600000000000005</v>
      </c>
      <c r="BJ61">
        <v>0.73299999999999998</v>
      </c>
      <c r="BK61">
        <v>1.7999999999999999E-2</v>
      </c>
      <c r="BL61">
        <v>0.75</v>
      </c>
      <c r="BM61">
        <v>3.1177999999999999</v>
      </c>
      <c r="BQ61">
        <v>0</v>
      </c>
      <c r="BR61">
        <v>-4.4158999999999997E-2</v>
      </c>
      <c r="BS61">
        <v>-5</v>
      </c>
      <c r="BT61">
        <v>6.0000000000000001E-3</v>
      </c>
      <c r="BU61">
        <v>1.9208609999999999</v>
      </c>
      <c r="BV61">
        <f t="shared" si="10"/>
        <v>2.9208609999999999</v>
      </c>
      <c r="BW61" s="4">
        <f t="shared" si="11"/>
        <v>0.50749147620000001</v>
      </c>
      <c r="BX61" t="e">
        <v>#NAME?</v>
      </c>
      <c r="BY61" s="4">
        <f t="shared" si="12"/>
        <v>4221.744477542954</v>
      </c>
      <c r="BZ61" s="4">
        <f t="shared" si="13"/>
        <v>162.38539800547019</v>
      </c>
      <c r="CA61" s="4">
        <f t="shared" si="14"/>
        <v>1.0423358209539</v>
      </c>
      <c r="CB61" s="4">
        <f t="shared" si="15"/>
        <v>4.4335533732197394</v>
      </c>
    </row>
    <row r="62" spans="1:80" customFormat="1" x14ac:dyDescent="0.25">
      <c r="A62" s="26">
        <v>43530</v>
      </c>
      <c r="B62" s="29">
        <v>0.7068387268518519</v>
      </c>
      <c r="C62">
        <v>14.016999999999999</v>
      </c>
      <c r="D62">
        <v>1.018</v>
      </c>
      <c r="E62">
        <v>10179.650582</v>
      </c>
      <c r="F62">
        <v>38.299999999999997</v>
      </c>
      <c r="G62">
        <v>1</v>
      </c>
      <c r="H62">
        <v>394</v>
      </c>
      <c r="J62">
        <v>0</v>
      </c>
      <c r="K62">
        <v>0.87309999999999999</v>
      </c>
      <c r="L62">
        <v>12.238200000000001</v>
      </c>
      <c r="M62">
        <v>0.88880000000000003</v>
      </c>
      <c r="N62">
        <v>33.422699999999999</v>
      </c>
      <c r="O62">
        <v>0.87309999999999999</v>
      </c>
      <c r="P62">
        <v>34.299999999999997</v>
      </c>
      <c r="Q62">
        <v>26.812000000000001</v>
      </c>
      <c r="R62">
        <v>0.70040000000000002</v>
      </c>
      <c r="S62">
        <v>27.5</v>
      </c>
      <c r="T62">
        <v>394.01620000000003</v>
      </c>
      <c r="W62">
        <v>0</v>
      </c>
      <c r="X62">
        <v>0</v>
      </c>
      <c r="Y62">
        <v>11.7</v>
      </c>
      <c r="Z62">
        <v>853</v>
      </c>
      <c r="AA62">
        <v>836</v>
      </c>
      <c r="AB62">
        <v>850</v>
      </c>
      <c r="AC62">
        <v>96</v>
      </c>
      <c r="AD62">
        <v>22.54</v>
      </c>
      <c r="AE62">
        <v>0.52</v>
      </c>
      <c r="AF62">
        <v>982</v>
      </c>
      <c r="AG62">
        <v>-2</v>
      </c>
      <c r="AH62">
        <v>69.12</v>
      </c>
      <c r="AI62">
        <v>35</v>
      </c>
      <c r="AJ62">
        <v>190</v>
      </c>
      <c r="AK62">
        <v>170</v>
      </c>
      <c r="AL62">
        <v>4.4000000000000004</v>
      </c>
      <c r="AM62">
        <v>174.3</v>
      </c>
      <c r="AN62" t="s">
        <v>155</v>
      </c>
      <c r="AO62">
        <v>2</v>
      </c>
      <c r="AP62" s="28">
        <v>0.91532407407407401</v>
      </c>
      <c r="AQ62">
        <v>47.161141999999998</v>
      </c>
      <c r="AR62">
        <v>-88.483896999999999</v>
      </c>
      <c r="AS62">
        <v>312.5</v>
      </c>
      <c r="AT62">
        <v>28.5</v>
      </c>
      <c r="AU62">
        <v>12</v>
      </c>
      <c r="AV62">
        <v>9</v>
      </c>
      <c r="AW62" t="s">
        <v>213</v>
      </c>
      <c r="AX62">
        <v>1.3</v>
      </c>
      <c r="AY62">
        <v>1.946747</v>
      </c>
      <c r="AZ62">
        <v>2.4</v>
      </c>
      <c r="BA62">
        <v>14.686999999999999</v>
      </c>
      <c r="BB62">
        <v>14.62</v>
      </c>
      <c r="BC62">
        <v>1</v>
      </c>
      <c r="BD62">
        <v>14.538</v>
      </c>
      <c r="BE62">
        <v>2935.4169999999999</v>
      </c>
      <c r="BF62">
        <v>135.679</v>
      </c>
      <c r="BG62">
        <v>0.84</v>
      </c>
      <c r="BH62">
        <v>2.1999999999999999E-2</v>
      </c>
      <c r="BI62">
        <v>0.86099999999999999</v>
      </c>
      <c r="BJ62">
        <v>0.67300000000000004</v>
      </c>
      <c r="BK62">
        <v>1.7999999999999999E-2</v>
      </c>
      <c r="BL62">
        <v>0.69099999999999995</v>
      </c>
      <c r="BM62">
        <v>3.0011000000000001</v>
      </c>
      <c r="BQ62">
        <v>0</v>
      </c>
      <c r="BR62">
        <v>-4.1480000000000003E-2</v>
      </c>
      <c r="BS62">
        <v>-5</v>
      </c>
      <c r="BT62">
        <v>5.1200000000000004E-3</v>
      </c>
      <c r="BU62">
        <v>1.986332</v>
      </c>
      <c r="BV62">
        <f t="shared" si="10"/>
        <v>2.986332</v>
      </c>
      <c r="BW62" s="4">
        <f t="shared" si="11"/>
        <v>0.52478891439999997</v>
      </c>
      <c r="BX62" t="e">
        <v>#NAME?</v>
      </c>
      <c r="BY62" s="4">
        <f t="shared" si="12"/>
        <v>4316.4766269446927</v>
      </c>
      <c r="BZ62" s="4">
        <f t="shared" si="13"/>
        <v>199.51347023854839</v>
      </c>
      <c r="CA62" s="4">
        <f t="shared" si="14"/>
        <v>0.98963410307079991</v>
      </c>
      <c r="CB62" s="4">
        <f t="shared" si="15"/>
        <v>4.4130622685375602</v>
      </c>
    </row>
    <row r="63" spans="1:80" customFormat="1" x14ac:dyDescent="0.25">
      <c r="A63" s="26">
        <v>43530</v>
      </c>
      <c r="B63" s="29">
        <v>0.70685030092592582</v>
      </c>
      <c r="C63">
        <v>13.813000000000001</v>
      </c>
      <c r="D63">
        <v>1.3268</v>
      </c>
      <c r="E63">
        <v>13268.077922</v>
      </c>
      <c r="F63">
        <v>36</v>
      </c>
      <c r="G63">
        <v>1</v>
      </c>
      <c r="H63">
        <v>423.9</v>
      </c>
      <c r="J63">
        <v>0</v>
      </c>
      <c r="K63">
        <v>0.87190000000000001</v>
      </c>
      <c r="L63">
        <v>12.0433</v>
      </c>
      <c r="M63">
        <v>1.1568000000000001</v>
      </c>
      <c r="N63">
        <v>31.363900000000001</v>
      </c>
      <c r="O63">
        <v>0.87190000000000001</v>
      </c>
      <c r="P63">
        <v>32.200000000000003</v>
      </c>
      <c r="Q63">
        <v>25.160399999999999</v>
      </c>
      <c r="R63">
        <v>0.69940000000000002</v>
      </c>
      <c r="S63">
        <v>25.9</v>
      </c>
      <c r="T63">
        <v>423.85309999999998</v>
      </c>
      <c r="W63">
        <v>0</v>
      </c>
      <c r="X63">
        <v>0</v>
      </c>
      <c r="Y63">
        <v>11.7</v>
      </c>
      <c r="Z63">
        <v>854</v>
      </c>
      <c r="AA63">
        <v>837</v>
      </c>
      <c r="AB63">
        <v>850</v>
      </c>
      <c r="AC63">
        <v>96</v>
      </c>
      <c r="AD63">
        <v>22.54</v>
      </c>
      <c r="AE63">
        <v>0.52</v>
      </c>
      <c r="AF63">
        <v>982</v>
      </c>
      <c r="AG63">
        <v>-2</v>
      </c>
      <c r="AH63">
        <v>69</v>
      </c>
      <c r="AI63">
        <v>35</v>
      </c>
      <c r="AJ63">
        <v>190</v>
      </c>
      <c r="AK63">
        <v>170</v>
      </c>
      <c r="AL63">
        <v>4.3</v>
      </c>
      <c r="AM63">
        <v>174.7</v>
      </c>
      <c r="AN63" t="s">
        <v>155</v>
      </c>
      <c r="AO63">
        <v>2</v>
      </c>
      <c r="AP63" s="28">
        <v>0.91533564814814816</v>
      </c>
      <c r="AQ63">
        <v>47.161259000000001</v>
      </c>
      <c r="AR63">
        <v>-88.483906000000005</v>
      </c>
      <c r="AS63">
        <v>312.60000000000002</v>
      </c>
      <c r="AT63">
        <v>28.6</v>
      </c>
      <c r="AU63">
        <v>12</v>
      </c>
      <c r="AV63">
        <v>9</v>
      </c>
      <c r="AW63" t="s">
        <v>213</v>
      </c>
      <c r="AX63">
        <v>1.2063999999999999</v>
      </c>
      <c r="AY63">
        <v>1.9064000000000001</v>
      </c>
      <c r="AZ63">
        <v>2.2595999999999998</v>
      </c>
      <c r="BA63">
        <v>14.686999999999999</v>
      </c>
      <c r="BB63">
        <v>14.48</v>
      </c>
      <c r="BC63">
        <v>0.99</v>
      </c>
      <c r="BD63">
        <v>14.693</v>
      </c>
      <c r="BE63">
        <v>2871.9940000000001</v>
      </c>
      <c r="BF63">
        <v>175.584</v>
      </c>
      <c r="BG63">
        <v>0.78300000000000003</v>
      </c>
      <c r="BH63">
        <v>2.1999999999999999E-2</v>
      </c>
      <c r="BI63">
        <v>0.80500000000000005</v>
      </c>
      <c r="BJ63">
        <v>0.628</v>
      </c>
      <c r="BK63">
        <v>1.7000000000000001E-2</v>
      </c>
      <c r="BL63">
        <v>0.64600000000000002</v>
      </c>
      <c r="BM63">
        <v>3.2097000000000002</v>
      </c>
      <c r="BQ63">
        <v>0</v>
      </c>
      <c r="BR63">
        <v>-3.9241999999999999E-2</v>
      </c>
      <c r="BS63">
        <v>-5</v>
      </c>
      <c r="BT63">
        <v>5.0000000000000001E-3</v>
      </c>
      <c r="BU63">
        <v>2.041029</v>
      </c>
      <c r="BV63">
        <f t="shared" si="10"/>
        <v>3.041029</v>
      </c>
      <c r="BW63" s="4">
        <f t="shared" si="11"/>
        <v>0.53923986179999994</v>
      </c>
      <c r="BX63" t="e">
        <v>#NAME?</v>
      </c>
      <c r="BY63" s="4">
        <f t="shared" si="12"/>
        <v>4339.5075978637879</v>
      </c>
      <c r="BZ63" s="4">
        <f t="shared" si="13"/>
        <v>265.30281820342083</v>
      </c>
      <c r="CA63" s="4">
        <f t="shared" si="14"/>
        <v>0.94889152674359989</v>
      </c>
      <c r="CB63" s="4">
        <f t="shared" si="15"/>
        <v>4.8497725053963894</v>
      </c>
    </row>
    <row r="64" spans="1:80" customFormat="1" x14ac:dyDescent="0.25">
      <c r="A64" s="26">
        <v>43530</v>
      </c>
      <c r="B64" s="29">
        <v>0.70686187499999997</v>
      </c>
      <c r="C64">
        <v>13.83</v>
      </c>
      <c r="D64">
        <v>1.3805000000000001</v>
      </c>
      <c r="E64">
        <v>13805.2657</v>
      </c>
      <c r="F64">
        <v>34.799999999999997</v>
      </c>
      <c r="G64">
        <v>1</v>
      </c>
      <c r="H64">
        <v>500.8</v>
      </c>
      <c r="J64">
        <v>0</v>
      </c>
      <c r="K64">
        <v>0.87119999999999997</v>
      </c>
      <c r="L64">
        <v>12.0487</v>
      </c>
      <c r="M64">
        <v>1.2028000000000001</v>
      </c>
      <c r="N64">
        <v>30.297599999999999</v>
      </c>
      <c r="O64">
        <v>0.87119999999999997</v>
      </c>
      <c r="P64">
        <v>31.2</v>
      </c>
      <c r="Q64">
        <v>24.305</v>
      </c>
      <c r="R64">
        <v>0.69889999999999997</v>
      </c>
      <c r="S64">
        <v>25</v>
      </c>
      <c r="T64">
        <v>500.80149999999998</v>
      </c>
      <c r="W64">
        <v>0</v>
      </c>
      <c r="X64">
        <v>0</v>
      </c>
      <c r="Y64">
        <v>11.7</v>
      </c>
      <c r="Z64">
        <v>854</v>
      </c>
      <c r="AA64">
        <v>838</v>
      </c>
      <c r="AB64">
        <v>851</v>
      </c>
      <c r="AC64">
        <v>96</v>
      </c>
      <c r="AD64">
        <v>22.54</v>
      </c>
      <c r="AE64">
        <v>0.52</v>
      </c>
      <c r="AF64">
        <v>982</v>
      </c>
      <c r="AG64">
        <v>-2</v>
      </c>
      <c r="AH64">
        <v>69</v>
      </c>
      <c r="AI64">
        <v>35</v>
      </c>
      <c r="AJ64">
        <v>190</v>
      </c>
      <c r="AK64">
        <v>170</v>
      </c>
      <c r="AL64">
        <v>4.3</v>
      </c>
      <c r="AM64">
        <v>175</v>
      </c>
      <c r="AN64" t="s">
        <v>155</v>
      </c>
      <c r="AO64">
        <v>2</v>
      </c>
      <c r="AP64" s="28">
        <v>0.9153472222222222</v>
      </c>
      <c r="AQ64">
        <v>47.161372999999998</v>
      </c>
      <c r="AR64">
        <v>-88.483912000000004</v>
      </c>
      <c r="AS64">
        <v>312.8</v>
      </c>
      <c r="AT64">
        <v>28.4</v>
      </c>
      <c r="AU64">
        <v>12</v>
      </c>
      <c r="AV64">
        <v>9</v>
      </c>
      <c r="AW64" t="s">
        <v>213</v>
      </c>
      <c r="AX64">
        <v>1.1000000000000001</v>
      </c>
      <c r="AY64">
        <v>1.8</v>
      </c>
      <c r="AZ64">
        <v>2.1</v>
      </c>
      <c r="BA64">
        <v>14.686999999999999</v>
      </c>
      <c r="BB64">
        <v>14.4</v>
      </c>
      <c r="BC64">
        <v>0.98</v>
      </c>
      <c r="BD64">
        <v>14.781000000000001</v>
      </c>
      <c r="BE64">
        <v>2860.4949999999999</v>
      </c>
      <c r="BF64">
        <v>181.74100000000001</v>
      </c>
      <c r="BG64">
        <v>0.753</v>
      </c>
      <c r="BH64">
        <v>2.1999999999999999E-2</v>
      </c>
      <c r="BI64">
        <v>0.77500000000000002</v>
      </c>
      <c r="BJ64">
        <v>0.60399999999999998</v>
      </c>
      <c r="BK64">
        <v>1.7000000000000001E-2</v>
      </c>
      <c r="BL64">
        <v>0.622</v>
      </c>
      <c r="BM64">
        <v>3.7755000000000001</v>
      </c>
      <c r="BQ64">
        <v>0</v>
      </c>
      <c r="BR64">
        <v>0.34814699999999998</v>
      </c>
      <c r="BS64">
        <v>-5</v>
      </c>
      <c r="BT64">
        <v>5.8799999999999998E-3</v>
      </c>
      <c r="BU64">
        <v>11.507845</v>
      </c>
      <c r="BV64">
        <f t="shared" si="10"/>
        <v>12.507845</v>
      </c>
      <c r="BW64" s="4">
        <f t="shared" si="11"/>
        <v>3.0403726489999996</v>
      </c>
      <c r="BX64" t="e">
        <v>#NAME?</v>
      </c>
      <c r="BY64" s="4">
        <f t="shared" si="12"/>
        <v>24369.293921548477</v>
      </c>
      <c r="BZ64" s="4">
        <f t="shared" si="13"/>
        <v>1548.2984052047434</v>
      </c>
      <c r="CA64" s="4">
        <f t="shared" si="14"/>
        <v>5.1456316227139993</v>
      </c>
      <c r="CB64" s="4">
        <f t="shared" si="15"/>
        <v>32.164457270789249</v>
      </c>
    </row>
    <row r="65" spans="1:80" customFormat="1" x14ac:dyDescent="0.25">
      <c r="A65" s="26">
        <v>43530</v>
      </c>
      <c r="B65" s="29">
        <v>0.70687344907407412</v>
      </c>
      <c r="C65">
        <v>14.074</v>
      </c>
      <c r="D65">
        <v>0.96530000000000005</v>
      </c>
      <c r="E65">
        <v>9653.4285710000004</v>
      </c>
      <c r="F65">
        <v>34.5</v>
      </c>
      <c r="G65">
        <v>1</v>
      </c>
      <c r="H65">
        <v>508.8</v>
      </c>
      <c r="J65">
        <v>0</v>
      </c>
      <c r="K65">
        <v>0.873</v>
      </c>
      <c r="L65">
        <v>12.2859</v>
      </c>
      <c r="M65">
        <v>0.8427</v>
      </c>
      <c r="N65">
        <v>30.117100000000001</v>
      </c>
      <c r="O65">
        <v>0.873</v>
      </c>
      <c r="P65">
        <v>31</v>
      </c>
      <c r="Q65">
        <v>24.1602</v>
      </c>
      <c r="R65">
        <v>0.70030000000000003</v>
      </c>
      <c r="S65">
        <v>24.9</v>
      </c>
      <c r="T65">
        <v>508.76319999999998</v>
      </c>
      <c r="W65">
        <v>0</v>
      </c>
      <c r="X65">
        <v>0</v>
      </c>
      <c r="Y65">
        <v>11.7</v>
      </c>
      <c r="Z65">
        <v>853</v>
      </c>
      <c r="AA65">
        <v>836</v>
      </c>
      <c r="AB65">
        <v>849</v>
      </c>
      <c r="AC65">
        <v>96</v>
      </c>
      <c r="AD65">
        <v>22.54</v>
      </c>
      <c r="AE65">
        <v>0.52</v>
      </c>
      <c r="AF65">
        <v>982</v>
      </c>
      <c r="AG65">
        <v>-2</v>
      </c>
      <c r="AH65">
        <v>69</v>
      </c>
      <c r="AI65">
        <v>35</v>
      </c>
      <c r="AJ65">
        <v>190</v>
      </c>
      <c r="AK65">
        <v>170</v>
      </c>
      <c r="AL65">
        <v>4.3</v>
      </c>
      <c r="AM65">
        <v>174.6</v>
      </c>
      <c r="AN65" t="s">
        <v>155</v>
      </c>
      <c r="AO65">
        <v>2</v>
      </c>
      <c r="AP65" s="28">
        <v>0.91535879629629635</v>
      </c>
      <c r="AQ65">
        <v>47.161489000000003</v>
      </c>
      <c r="AR65">
        <v>-88.483920999999995</v>
      </c>
      <c r="AS65">
        <v>313.10000000000002</v>
      </c>
      <c r="AT65">
        <v>28.6</v>
      </c>
      <c r="AU65">
        <v>12</v>
      </c>
      <c r="AV65">
        <v>9</v>
      </c>
      <c r="AW65" t="s">
        <v>213</v>
      </c>
      <c r="AX65">
        <v>1.0064</v>
      </c>
      <c r="AY65">
        <v>1.6128</v>
      </c>
      <c r="AZ65">
        <v>1.9128000000000001</v>
      </c>
      <c r="BA65">
        <v>14.686999999999999</v>
      </c>
      <c r="BB65">
        <v>14.61</v>
      </c>
      <c r="BC65">
        <v>0.99</v>
      </c>
      <c r="BD65">
        <v>14.553000000000001</v>
      </c>
      <c r="BE65">
        <v>2943.9160000000002</v>
      </c>
      <c r="BF65">
        <v>128.52099999999999</v>
      </c>
      <c r="BG65">
        <v>0.75600000000000001</v>
      </c>
      <c r="BH65">
        <v>2.1999999999999999E-2</v>
      </c>
      <c r="BI65">
        <v>0.77800000000000002</v>
      </c>
      <c r="BJ65">
        <v>0.60599999999999998</v>
      </c>
      <c r="BK65">
        <v>1.7999999999999999E-2</v>
      </c>
      <c r="BL65">
        <v>0.624</v>
      </c>
      <c r="BM65">
        <v>3.8712</v>
      </c>
      <c r="BQ65">
        <v>0</v>
      </c>
      <c r="BR65">
        <v>0.14668</v>
      </c>
      <c r="BS65">
        <v>-5</v>
      </c>
      <c r="BT65">
        <v>5.1200000000000004E-3</v>
      </c>
      <c r="BU65">
        <v>6.584492</v>
      </c>
      <c r="BV65">
        <f t="shared" si="10"/>
        <v>7.584492</v>
      </c>
      <c r="BW65" s="4">
        <f t="shared" si="11"/>
        <v>1.7396227864</v>
      </c>
      <c r="BX65" t="e">
        <v>#NAME?</v>
      </c>
      <c r="BY65" s="4">
        <f t="shared" si="12"/>
        <v>14350.116856902481</v>
      </c>
      <c r="BZ65" s="4">
        <f t="shared" si="13"/>
        <v>626.4755409345795</v>
      </c>
      <c r="CA65" s="4">
        <f t="shared" si="14"/>
        <v>2.9539466531255996</v>
      </c>
      <c r="CB65" s="4">
        <f t="shared" si="15"/>
        <v>18.870162184125121</v>
      </c>
    </row>
    <row r="66" spans="1:80" customFormat="1" x14ac:dyDescent="0.25">
      <c r="A66" s="26">
        <v>43530</v>
      </c>
      <c r="B66" s="29">
        <v>0.70688502314814816</v>
      </c>
      <c r="C66">
        <v>14.118</v>
      </c>
      <c r="D66">
        <v>0.81299999999999994</v>
      </c>
      <c r="E66">
        <v>8129.6190479999996</v>
      </c>
      <c r="F66">
        <v>34.5</v>
      </c>
      <c r="G66">
        <v>1</v>
      </c>
      <c r="H66">
        <v>436.1</v>
      </c>
      <c r="J66">
        <v>0</v>
      </c>
      <c r="K66">
        <v>0.874</v>
      </c>
      <c r="L66">
        <v>12.338800000000001</v>
      </c>
      <c r="M66">
        <v>0.71050000000000002</v>
      </c>
      <c r="N66">
        <v>30.153099999999998</v>
      </c>
      <c r="O66">
        <v>0.874</v>
      </c>
      <c r="P66">
        <v>31</v>
      </c>
      <c r="Q66">
        <v>24.1891</v>
      </c>
      <c r="R66">
        <v>0.70109999999999995</v>
      </c>
      <c r="S66">
        <v>24.9</v>
      </c>
      <c r="T66">
        <v>436.10169999999999</v>
      </c>
      <c r="W66">
        <v>0</v>
      </c>
      <c r="X66">
        <v>0</v>
      </c>
      <c r="Y66">
        <v>11.7</v>
      </c>
      <c r="Z66">
        <v>854</v>
      </c>
      <c r="AA66">
        <v>836</v>
      </c>
      <c r="AB66">
        <v>849</v>
      </c>
      <c r="AC66">
        <v>96</v>
      </c>
      <c r="AD66">
        <v>22.54</v>
      </c>
      <c r="AE66">
        <v>0.52</v>
      </c>
      <c r="AF66">
        <v>982</v>
      </c>
      <c r="AG66">
        <v>-2</v>
      </c>
      <c r="AH66">
        <v>69</v>
      </c>
      <c r="AI66">
        <v>35</v>
      </c>
      <c r="AJ66">
        <v>190</v>
      </c>
      <c r="AK66">
        <v>170</v>
      </c>
      <c r="AL66">
        <v>4.3</v>
      </c>
      <c r="AM66">
        <v>174.2</v>
      </c>
      <c r="AN66" t="s">
        <v>155</v>
      </c>
      <c r="AO66">
        <v>2</v>
      </c>
      <c r="AP66" s="28">
        <v>0.91537037037037028</v>
      </c>
      <c r="AQ66">
        <v>47.161611000000001</v>
      </c>
      <c r="AR66">
        <v>-88.483941999999999</v>
      </c>
      <c r="AS66">
        <v>313.3</v>
      </c>
      <c r="AT66">
        <v>29.5</v>
      </c>
      <c r="AU66">
        <v>12</v>
      </c>
      <c r="AV66">
        <v>9</v>
      </c>
      <c r="AW66" t="s">
        <v>213</v>
      </c>
      <c r="AX66">
        <v>0.9</v>
      </c>
      <c r="AY66">
        <v>1.4</v>
      </c>
      <c r="AZ66">
        <v>1.7</v>
      </c>
      <c r="BA66">
        <v>14.686999999999999</v>
      </c>
      <c r="BB66">
        <v>14.74</v>
      </c>
      <c r="BC66">
        <v>1</v>
      </c>
      <c r="BD66">
        <v>14.416</v>
      </c>
      <c r="BE66">
        <v>2976.2</v>
      </c>
      <c r="BF66">
        <v>109.081</v>
      </c>
      <c r="BG66">
        <v>0.76200000000000001</v>
      </c>
      <c r="BH66">
        <v>2.1999999999999999E-2</v>
      </c>
      <c r="BI66">
        <v>0.78400000000000003</v>
      </c>
      <c r="BJ66">
        <v>0.61099999999999999</v>
      </c>
      <c r="BK66">
        <v>1.7999999999999999E-2</v>
      </c>
      <c r="BL66">
        <v>0.629</v>
      </c>
      <c r="BM66">
        <v>3.3403</v>
      </c>
      <c r="BQ66">
        <v>0</v>
      </c>
      <c r="BR66">
        <v>0.46576000000000001</v>
      </c>
      <c r="BS66">
        <v>-5</v>
      </c>
      <c r="BT66">
        <v>5.8799999999999998E-3</v>
      </c>
      <c r="BU66">
        <v>14.382009999999999</v>
      </c>
      <c r="BV66">
        <f t="shared" si="10"/>
        <v>15.382009999999999</v>
      </c>
      <c r="BW66" s="4">
        <f t="shared" si="11"/>
        <v>3.7997270419999998</v>
      </c>
      <c r="BX66" t="e">
        <v>#NAME?</v>
      </c>
      <c r="BY66" s="4">
        <f t="shared" si="12"/>
        <v>31687.607361328595</v>
      </c>
      <c r="BZ66" s="4">
        <f t="shared" si="13"/>
        <v>1161.385625489243</v>
      </c>
      <c r="CA66" s="4">
        <f t="shared" si="14"/>
        <v>6.5053182238329992</v>
      </c>
      <c r="CB66" s="4">
        <f t="shared" si="15"/>
        <v>35.564180790620895</v>
      </c>
    </row>
    <row r="67" spans="1:80" customFormat="1" x14ac:dyDescent="0.25">
      <c r="A67" s="26">
        <v>43530</v>
      </c>
      <c r="B67" s="29">
        <v>0.7068965972222222</v>
      </c>
      <c r="C67">
        <v>13.782</v>
      </c>
      <c r="D67">
        <v>1.3148</v>
      </c>
      <c r="E67">
        <v>13147.909968</v>
      </c>
      <c r="F67">
        <v>33.5</v>
      </c>
      <c r="G67">
        <v>1</v>
      </c>
      <c r="H67">
        <v>422.9</v>
      </c>
      <c r="J67">
        <v>0</v>
      </c>
      <c r="K67">
        <v>0.87229999999999996</v>
      </c>
      <c r="L67">
        <v>12.021000000000001</v>
      </c>
      <c r="M67">
        <v>1.1468</v>
      </c>
      <c r="N67">
        <v>29.1981</v>
      </c>
      <c r="O67">
        <v>0.87229999999999996</v>
      </c>
      <c r="P67">
        <v>30.1</v>
      </c>
      <c r="Q67">
        <v>23.422999999999998</v>
      </c>
      <c r="R67">
        <v>0.69969999999999999</v>
      </c>
      <c r="S67">
        <v>24.1</v>
      </c>
      <c r="T67">
        <v>422.91059999999999</v>
      </c>
      <c r="W67">
        <v>0</v>
      </c>
      <c r="X67">
        <v>0</v>
      </c>
      <c r="Y67">
        <v>11.7</v>
      </c>
      <c r="Z67">
        <v>853</v>
      </c>
      <c r="AA67">
        <v>835</v>
      </c>
      <c r="AB67">
        <v>850</v>
      </c>
      <c r="AC67">
        <v>96</v>
      </c>
      <c r="AD67">
        <v>22.54</v>
      </c>
      <c r="AE67">
        <v>0.52</v>
      </c>
      <c r="AF67">
        <v>982</v>
      </c>
      <c r="AG67">
        <v>-2</v>
      </c>
      <c r="AH67">
        <v>69</v>
      </c>
      <c r="AI67">
        <v>35</v>
      </c>
      <c r="AJ67">
        <v>190</v>
      </c>
      <c r="AK67">
        <v>170</v>
      </c>
      <c r="AL67">
        <v>4.4000000000000004</v>
      </c>
      <c r="AM67">
        <v>174</v>
      </c>
      <c r="AN67" t="s">
        <v>155</v>
      </c>
      <c r="AO67">
        <v>2</v>
      </c>
      <c r="AP67" s="28">
        <v>0.91538194444444443</v>
      </c>
      <c r="AQ67">
        <v>47.161727999999997</v>
      </c>
      <c r="AR67">
        <v>-88.483997000000002</v>
      </c>
      <c r="AS67">
        <v>313.2</v>
      </c>
      <c r="AT67">
        <v>29.9</v>
      </c>
      <c r="AU67">
        <v>12</v>
      </c>
      <c r="AV67">
        <v>9</v>
      </c>
      <c r="AW67" t="s">
        <v>213</v>
      </c>
      <c r="AX67">
        <v>0.94679999999999997</v>
      </c>
      <c r="AY67">
        <v>1.4468000000000001</v>
      </c>
      <c r="AZ67">
        <v>1.7467999999999999</v>
      </c>
      <c r="BA67">
        <v>14.686999999999999</v>
      </c>
      <c r="BB67">
        <v>14.52</v>
      </c>
      <c r="BC67">
        <v>0.99</v>
      </c>
      <c r="BD67">
        <v>14.645</v>
      </c>
      <c r="BE67">
        <v>2873.7280000000001</v>
      </c>
      <c r="BF67">
        <v>174.494</v>
      </c>
      <c r="BG67">
        <v>0.73099999999999998</v>
      </c>
      <c r="BH67">
        <v>2.1999999999999999E-2</v>
      </c>
      <c r="BI67">
        <v>0.753</v>
      </c>
      <c r="BJ67">
        <v>0.58599999999999997</v>
      </c>
      <c r="BK67">
        <v>1.7999999999999999E-2</v>
      </c>
      <c r="BL67">
        <v>0.60399999999999998</v>
      </c>
      <c r="BM67">
        <v>3.2105000000000001</v>
      </c>
      <c r="BQ67">
        <v>0</v>
      </c>
      <c r="BR67">
        <v>0.47264</v>
      </c>
      <c r="BS67">
        <v>-5</v>
      </c>
      <c r="BT67">
        <v>5.1200000000000004E-3</v>
      </c>
      <c r="BU67">
        <v>14.550140000000001</v>
      </c>
      <c r="BV67">
        <f t="shared" si="10"/>
        <v>15.550140000000001</v>
      </c>
      <c r="BW67" s="4">
        <f t="shared" si="11"/>
        <v>3.8441469879999999</v>
      </c>
      <c r="BX67" t="e">
        <v>#NAME?</v>
      </c>
      <c r="BY67" s="4">
        <f t="shared" si="12"/>
        <v>30954.27103763738</v>
      </c>
      <c r="BZ67" s="4">
        <f t="shared" si="13"/>
        <v>1879.5566492171479</v>
      </c>
      <c r="CA67" s="4">
        <f t="shared" si="14"/>
        <v>6.3120806242119993</v>
      </c>
      <c r="CB67" s="4">
        <f t="shared" si="15"/>
        <v>34.581800075141004</v>
      </c>
    </row>
    <row r="68" spans="1:80" customFormat="1" x14ac:dyDescent="0.25">
      <c r="A68" s="26">
        <v>43530</v>
      </c>
      <c r="B68" s="29">
        <v>0.70690817129629624</v>
      </c>
      <c r="C68">
        <v>13.244999999999999</v>
      </c>
      <c r="D68">
        <v>2.1972999999999998</v>
      </c>
      <c r="E68">
        <v>21972.792261999999</v>
      </c>
      <c r="F68">
        <v>32.5</v>
      </c>
      <c r="G68">
        <v>1</v>
      </c>
      <c r="H68">
        <v>538.70000000000005</v>
      </c>
      <c r="J68">
        <v>0</v>
      </c>
      <c r="K68">
        <v>0.86850000000000005</v>
      </c>
      <c r="L68">
        <v>11.503500000000001</v>
      </c>
      <c r="M68">
        <v>1.9084000000000001</v>
      </c>
      <c r="N68">
        <v>28.191700000000001</v>
      </c>
      <c r="O68">
        <v>0.86850000000000005</v>
      </c>
      <c r="P68">
        <v>29.1</v>
      </c>
      <c r="Q68">
        <v>22.615600000000001</v>
      </c>
      <c r="R68">
        <v>0.69669999999999999</v>
      </c>
      <c r="S68">
        <v>23.3</v>
      </c>
      <c r="T68">
        <v>538.65800000000002</v>
      </c>
      <c r="W68">
        <v>0</v>
      </c>
      <c r="X68">
        <v>0</v>
      </c>
      <c r="Y68">
        <v>11.7</v>
      </c>
      <c r="Z68">
        <v>856</v>
      </c>
      <c r="AA68">
        <v>837</v>
      </c>
      <c r="AB68">
        <v>852</v>
      </c>
      <c r="AC68">
        <v>96</v>
      </c>
      <c r="AD68">
        <v>22.54</v>
      </c>
      <c r="AE68">
        <v>0.52</v>
      </c>
      <c r="AF68">
        <v>982</v>
      </c>
      <c r="AG68">
        <v>-2</v>
      </c>
      <c r="AH68">
        <v>69</v>
      </c>
      <c r="AI68">
        <v>35</v>
      </c>
      <c r="AJ68">
        <v>190</v>
      </c>
      <c r="AK68">
        <v>170</v>
      </c>
      <c r="AL68">
        <v>4.4000000000000004</v>
      </c>
      <c r="AM68">
        <v>174</v>
      </c>
      <c r="AN68" t="s">
        <v>155</v>
      </c>
      <c r="AO68">
        <v>2</v>
      </c>
      <c r="AP68" s="28">
        <v>0.91539351851851858</v>
      </c>
      <c r="AQ68">
        <v>47.161838000000003</v>
      </c>
      <c r="AR68">
        <v>-88.484074000000007</v>
      </c>
      <c r="AS68">
        <v>313.3</v>
      </c>
      <c r="AT68">
        <v>29.5</v>
      </c>
      <c r="AU68">
        <v>12</v>
      </c>
      <c r="AV68">
        <v>10</v>
      </c>
      <c r="AW68" t="s">
        <v>209</v>
      </c>
      <c r="AX68">
        <v>1</v>
      </c>
      <c r="AY68">
        <v>1.5</v>
      </c>
      <c r="AZ68">
        <v>1.8</v>
      </c>
      <c r="BA68">
        <v>14.686999999999999</v>
      </c>
      <c r="BB68">
        <v>14.09</v>
      </c>
      <c r="BC68">
        <v>0.96</v>
      </c>
      <c r="BD68">
        <v>15.135999999999999</v>
      </c>
      <c r="BE68">
        <v>2697.62</v>
      </c>
      <c r="BF68">
        <v>284.839</v>
      </c>
      <c r="BG68">
        <v>0.69199999999999995</v>
      </c>
      <c r="BH68">
        <v>2.1000000000000001E-2</v>
      </c>
      <c r="BI68">
        <v>0.71399999999999997</v>
      </c>
      <c r="BJ68">
        <v>0.55500000000000005</v>
      </c>
      <c r="BK68">
        <v>1.7000000000000001E-2</v>
      </c>
      <c r="BL68">
        <v>0.57199999999999995</v>
      </c>
      <c r="BM68">
        <v>4.0111999999999997</v>
      </c>
      <c r="BQ68">
        <v>0</v>
      </c>
      <c r="BR68">
        <v>0.55323999999999995</v>
      </c>
      <c r="BS68">
        <v>-5</v>
      </c>
      <c r="BT68">
        <v>5.0000000000000001E-3</v>
      </c>
      <c r="BU68">
        <v>16.519803</v>
      </c>
      <c r="BV68">
        <f t="shared" si="10"/>
        <v>17.519803</v>
      </c>
      <c r="BW68" s="4">
        <f t="shared" si="11"/>
        <v>4.3645319526000002</v>
      </c>
      <c r="BX68" t="e">
        <v>#NAME?</v>
      </c>
      <c r="BY68" s="4">
        <f t="shared" si="12"/>
        <v>32990.840962247057</v>
      </c>
      <c r="BZ68" s="4">
        <f t="shared" si="13"/>
        <v>3483.4699286205946</v>
      </c>
      <c r="CA68" s="4">
        <f t="shared" si="14"/>
        <v>6.7874336392994996</v>
      </c>
      <c r="CB68" s="4">
        <f t="shared" si="15"/>
        <v>49.055412277402077</v>
      </c>
    </row>
    <row r="69" spans="1:80" customFormat="1" x14ac:dyDescent="0.25">
      <c r="A69" s="26">
        <v>43530</v>
      </c>
      <c r="B69" s="29">
        <v>0.70691974537037039</v>
      </c>
      <c r="C69">
        <v>12.907</v>
      </c>
      <c r="D69">
        <v>2.7673999999999999</v>
      </c>
      <c r="E69">
        <v>27673.787488999998</v>
      </c>
      <c r="F69">
        <v>37</v>
      </c>
      <c r="G69">
        <v>1</v>
      </c>
      <c r="H69">
        <v>747.7</v>
      </c>
      <c r="J69">
        <v>0</v>
      </c>
      <c r="K69">
        <v>0.8659</v>
      </c>
      <c r="L69">
        <v>11.1754</v>
      </c>
      <c r="M69">
        <v>2.3961999999999999</v>
      </c>
      <c r="N69">
        <v>32.0152</v>
      </c>
      <c r="O69">
        <v>0.8659</v>
      </c>
      <c r="P69">
        <v>32.9</v>
      </c>
      <c r="Q69">
        <v>25.6829</v>
      </c>
      <c r="R69">
        <v>0.6946</v>
      </c>
      <c r="S69">
        <v>26.4</v>
      </c>
      <c r="T69">
        <v>747.70479999999998</v>
      </c>
      <c r="W69">
        <v>0</v>
      </c>
      <c r="X69">
        <v>0</v>
      </c>
      <c r="Y69">
        <v>11.7</v>
      </c>
      <c r="Z69">
        <v>860</v>
      </c>
      <c r="AA69">
        <v>841</v>
      </c>
      <c r="AB69">
        <v>856</v>
      </c>
      <c r="AC69">
        <v>96</v>
      </c>
      <c r="AD69">
        <v>22.54</v>
      </c>
      <c r="AE69">
        <v>0.52</v>
      </c>
      <c r="AF69">
        <v>982</v>
      </c>
      <c r="AG69">
        <v>-2</v>
      </c>
      <c r="AH69">
        <v>69</v>
      </c>
      <c r="AI69">
        <v>35</v>
      </c>
      <c r="AJ69">
        <v>190</v>
      </c>
      <c r="AK69">
        <v>170</v>
      </c>
      <c r="AL69">
        <v>4.3</v>
      </c>
      <c r="AM69">
        <v>174</v>
      </c>
      <c r="AN69" t="s">
        <v>155</v>
      </c>
      <c r="AO69">
        <v>2</v>
      </c>
      <c r="AP69" s="28">
        <v>0.91540509259259262</v>
      </c>
      <c r="AQ69">
        <v>47.161949999999997</v>
      </c>
      <c r="AR69">
        <v>-88.484121000000002</v>
      </c>
      <c r="AS69">
        <v>313.39999999999998</v>
      </c>
      <c r="AT69">
        <v>29.3</v>
      </c>
      <c r="AU69">
        <v>12</v>
      </c>
      <c r="AV69">
        <v>11</v>
      </c>
      <c r="AW69" t="s">
        <v>208</v>
      </c>
      <c r="AX69">
        <v>1</v>
      </c>
      <c r="AY69">
        <v>1.5</v>
      </c>
      <c r="AZ69">
        <v>1.8</v>
      </c>
      <c r="BA69">
        <v>14.686999999999999</v>
      </c>
      <c r="BB69">
        <v>13.8</v>
      </c>
      <c r="BC69">
        <v>0.94</v>
      </c>
      <c r="BD69">
        <v>15.491</v>
      </c>
      <c r="BE69">
        <v>2585.88</v>
      </c>
      <c r="BF69">
        <v>352.89400000000001</v>
      </c>
      <c r="BG69">
        <v>0.77600000000000002</v>
      </c>
      <c r="BH69">
        <v>2.1000000000000001E-2</v>
      </c>
      <c r="BI69">
        <v>0.79700000000000004</v>
      </c>
      <c r="BJ69">
        <v>0.622</v>
      </c>
      <c r="BK69">
        <v>1.7000000000000001E-2</v>
      </c>
      <c r="BL69">
        <v>0.63900000000000001</v>
      </c>
      <c r="BM69">
        <v>5.4939999999999998</v>
      </c>
      <c r="BQ69">
        <v>0</v>
      </c>
      <c r="BR69">
        <v>0.68028</v>
      </c>
      <c r="BS69">
        <v>-5</v>
      </c>
      <c r="BT69">
        <v>5.0000000000000001E-3</v>
      </c>
      <c r="BU69">
        <v>19.624343</v>
      </c>
      <c r="BV69">
        <f t="shared" si="10"/>
        <v>20.624343</v>
      </c>
      <c r="BW69" s="4">
        <f t="shared" si="11"/>
        <v>5.1847514205999996</v>
      </c>
      <c r="BX69" t="e">
        <v>#NAME?</v>
      </c>
      <c r="BY69" s="4">
        <f t="shared" si="12"/>
        <v>37567.408955684652</v>
      </c>
      <c r="BZ69" s="4">
        <f t="shared" si="13"/>
        <v>5126.8091388646717</v>
      </c>
      <c r="CA69" s="4">
        <f t="shared" si="14"/>
        <v>9.0363544984437993</v>
      </c>
      <c r="CB69" s="4">
        <f t="shared" si="15"/>
        <v>79.816288769212591</v>
      </c>
    </row>
    <row r="70" spans="1:80" customFormat="1" x14ac:dyDescent="0.25">
      <c r="A70" s="26">
        <v>43530</v>
      </c>
      <c r="B70" s="29">
        <v>0.70693131944444454</v>
      </c>
      <c r="C70">
        <v>12.957000000000001</v>
      </c>
      <c r="D70">
        <v>2.6564000000000001</v>
      </c>
      <c r="E70">
        <v>26563.768351999999</v>
      </c>
      <c r="F70">
        <v>58.1</v>
      </c>
      <c r="G70">
        <v>1</v>
      </c>
      <c r="H70">
        <v>896.1</v>
      </c>
      <c r="J70">
        <v>0</v>
      </c>
      <c r="K70">
        <v>0.86639999999999995</v>
      </c>
      <c r="L70">
        <v>11.2255</v>
      </c>
      <c r="M70">
        <v>2.3014000000000001</v>
      </c>
      <c r="N70">
        <v>50.331200000000003</v>
      </c>
      <c r="O70">
        <v>0.86639999999999995</v>
      </c>
      <c r="P70">
        <v>51.2</v>
      </c>
      <c r="Q70">
        <v>40.379199999999997</v>
      </c>
      <c r="R70">
        <v>0.69499999999999995</v>
      </c>
      <c r="S70">
        <v>41.1</v>
      </c>
      <c r="T70">
        <v>896.11130000000003</v>
      </c>
      <c r="W70">
        <v>0</v>
      </c>
      <c r="X70">
        <v>0</v>
      </c>
      <c r="Y70">
        <v>11.7</v>
      </c>
      <c r="Z70">
        <v>857</v>
      </c>
      <c r="AA70">
        <v>840</v>
      </c>
      <c r="AB70">
        <v>853</v>
      </c>
      <c r="AC70">
        <v>96</v>
      </c>
      <c r="AD70">
        <v>22.56</v>
      </c>
      <c r="AE70">
        <v>0.52</v>
      </c>
      <c r="AF70">
        <v>981</v>
      </c>
      <c r="AG70">
        <v>-2</v>
      </c>
      <c r="AH70">
        <v>68.12</v>
      </c>
      <c r="AI70">
        <v>35</v>
      </c>
      <c r="AJ70">
        <v>190</v>
      </c>
      <c r="AK70">
        <v>170</v>
      </c>
      <c r="AL70">
        <v>4.4000000000000004</v>
      </c>
      <c r="AM70">
        <v>174</v>
      </c>
      <c r="AN70" t="s">
        <v>155</v>
      </c>
      <c r="AO70">
        <v>2</v>
      </c>
      <c r="AP70" s="28">
        <v>0.91541666666666666</v>
      </c>
      <c r="AQ70">
        <v>47.162078000000001</v>
      </c>
      <c r="AR70">
        <v>-88.484137000000004</v>
      </c>
      <c r="AS70">
        <v>313.8</v>
      </c>
      <c r="AT70">
        <v>30.3</v>
      </c>
      <c r="AU70">
        <v>12</v>
      </c>
      <c r="AV70">
        <v>11</v>
      </c>
      <c r="AW70" t="s">
        <v>208</v>
      </c>
      <c r="AX70">
        <v>1</v>
      </c>
      <c r="AY70">
        <v>1.5</v>
      </c>
      <c r="AZ70">
        <v>1.8</v>
      </c>
      <c r="BA70">
        <v>14.686999999999999</v>
      </c>
      <c r="BB70">
        <v>13.85</v>
      </c>
      <c r="BC70">
        <v>0.94</v>
      </c>
      <c r="BD70">
        <v>15.427</v>
      </c>
      <c r="BE70">
        <v>2603.1979999999999</v>
      </c>
      <c r="BF70">
        <v>339.673</v>
      </c>
      <c r="BG70">
        <v>1.222</v>
      </c>
      <c r="BH70">
        <v>2.1000000000000001E-2</v>
      </c>
      <c r="BI70">
        <v>1.2430000000000001</v>
      </c>
      <c r="BJ70">
        <v>0.98099999999999998</v>
      </c>
      <c r="BK70">
        <v>1.7000000000000001E-2</v>
      </c>
      <c r="BL70">
        <v>0.997</v>
      </c>
      <c r="BM70">
        <v>6.5989000000000004</v>
      </c>
      <c r="BQ70">
        <v>0</v>
      </c>
      <c r="BR70">
        <v>0.51295999999999997</v>
      </c>
      <c r="BS70">
        <v>-5</v>
      </c>
      <c r="BT70">
        <v>5.0000000000000001E-3</v>
      </c>
      <c r="BU70">
        <v>15.53546</v>
      </c>
      <c r="BV70">
        <f t="shared" si="10"/>
        <v>16.53546</v>
      </c>
      <c r="BW70" s="4">
        <f t="shared" si="11"/>
        <v>4.1044685320000003</v>
      </c>
      <c r="BX70" t="e">
        <v>#NAME?</v>
      </c>
      <c r="BY70" s="4">
        <f t="shared" si="12"/>
        <v>29939.122580319523</v>
      </c>
      <c r="BZ70" s="4">
        <f t="shared" si="13"/>
        <v>3906.5455582805739</v>
      </c>
      <c r="CA70" s="4">
        <f t="shared" si="14"/>
        <v>11.282383918277999</v>
      </c>
      <c r="CB70" s="4">
        <f t="shared" si="15"/>
        <v>75.893295859658195</v>
      </c>
    </row>
    <row r="71" spans="1:80" customFormat="1" x14ac:dyDescent="0.25">
      <c r="A71" s="26">
        <v>43530</v>
      </c>
      <c r="B71" s="29">
        <v>0.70694289351851847</v>
      </c>
      <c r="C71">
        <v>13.379</v>
      </c>
      <c r="D71">
        <v>2.0871</v>
      </c>
      <c r="E71">
        <v>20871.25</v>
      </c>
      <c r="F71">
        <v>76.099999999999994</v>
      </c>
      <c r="G71">
        <v>1</v>
      </c>
      <c r="H71">
        <v>928.5</v>
      </c>
      <c r="J71">
        <v>0</v>
      </c>
      <c r="K71">
        <v>0.86809999999999998</v>
      </c>
      <c r="L71">
        <v>11.6145</v>
      </c>
      <c r="M71">
        <v>1.8119000000000001</v>
      </c>
      <c r="N71">
        <v>66.099699999999999</v>
      </c>
      <c r="O71">
        <v>0.86809999999999998</v>
      </c>
      <c r="P71">
        <v>67</v>
      </c>
      <c r="Q71">
        <v>53.0304</v>
      </c>
      <c r="R71">
        <v>0.69650000000000001</v>
      </c>
      <c r="S71">
        <v>53.7</v>
      </c>
      <c r="T71">
        <v>928.49959999999999</v>
      </c>
      <c r="W71">
        <v>0</v>
      </c>
      <c r="X71">
        <v>0</v>
      </c>
      <c r="Y71">
        <v>11.7</v>
      </c>
      <c r="Z71">
        <v>855</v>
      </c>
      <c r="AA71">
        <v>838</v>
      </c>
      <c r="AB71">
        <v>850</v>
      </c>
      <c r="AC71">
        <v>96</v>
      </c>
      <c r="AD71">
        <v>22.56</v>
      </c>
      <c r="AE71">
        <v>0.52</v>
      </c>
      <c r="AF71">
        <v>981</v>
      </c>
      <c r="AG71">
        <v>-2</v>
      </c>
      <c r="AH71">
        <v>68</v>
      </c>
      <c r="AI71">
        <v>35</v>
      </c>
      <c r="AJ71">
        <v>190</v>
      </c>
      <c r="AK71">
        <v>170</v>
      </c>
      <c r="AL71">
        <v>4.4000000000000004</v>
      </c>
      <c r="AM71">
        <v>174</v>
      </c>
      <c r="AN71" t="s">
        <v>155</v>
      </c>
      <c r="AO71">
        <v>2</v>
      </c>
      <c r="AP71" s="28">
        <v>0.9154282407407407</v>
      </c>
      <c r="AQ71">
        <v>47.162227000000001</v>
      </c>
      <c r="AR71">
        <v>-88.484133</v>
      </c>
      <c r="AS71">
        <v>314.39999999999998</v>
      </c>
      <c r="AT71">
        <v>33.4</v>
      </c>
      <c r="AU71">
        <v>12</v>
      </c>
      <c r="AV71">
        <v>11</v>
      </c>
      <c r="AW71" t="s">
        <v>208</v>
      </c>
      <c r="AX71">
        <v>1</v>
      </c>
      <c r="AY71">
        <v>1.5</v>
      </c>
      <c r="AZ71">
        <v>1.8</v>
      </c>
      <c r="BA71">
        <v>14.686999999999999</v>
      </c>
      <c r="BB71">
        <v>14.05</v>
      </c>
      <c r="BC71">
        <v>0.96</v>
      </c>
      <c r="BD71">
        <v>15.19</v>
      </c>
      <c r="BE71">
        <v>2712.848</v>
      </c>
      <c r="BF71">
        <v>269.363</v>
      </c>
      <c r="BG71">
        <v>1.617</v>
      </c>
      <c r="BH71">
        <v>2.1000000000000001E-2</v>
      </c>
      <c r="BI71">
        <v>1.6379999999999999</v>
      </c>
      <c r="BJ71">
        <v>1.2969999999999999</v>
      </c>
      <c r="BK71">
        <v>1.7000000000000001E-2</v>
      </c>
      <c r="BL71">
        <v>1.3140000000000001</v>
      </c>
      <c r="BM71">
        <v>6.8868999999999998</v>
      </c>
      <c r="BQ71">
        <v>0</v>
      </c>
      <c r="BR71">
        <v>0.23984</v>
      </c>
      <c r="BS71">
        <v>-5</v>
      </c>
      <c r="BT71">
        <v>5.8799999999999998E-3</v>
      </c>
      <c r="BU71">
        <v>8.8610900000000008</v>
      </c>
      <c r="BV71">
        <f t="shared" si="10"/>
        <v>9.8610900000000008</v>
      </c>
      <c r="BW71" s="4">
        <f t="shared" si="11"/>
        <v>2.3410999779999999</v>
      </c>
      <c r="BX71" t="e">
        <v>#NAME?</v>
      </c>
      <c r="BY71" s="4">
        <f t="shared" si="12"/>
        <v>17795.916447482097</v>
      </c>
      <c r="BZ71" s="4">
        <f t="shared" si="13"/>
        <v>1766.984896331501</v>
      </c>
      <c r="CA71" s="4">
        <f t="shared" si="14"/>
        <v>8.5081448103190009</v>
      </c>
      <c r="CB71" s="4">
        <f t="shared" si="15"/>
        <v>45.177133765756302</v>
      </c>
    </row>
    <row r="72" spans="1:80" customFormat="1" x14ac:dyDescent="0.25">
      <c r="A72" s="26">
        <v>43530</v>
      </c>
      <c r="B72" s="29">
        <v>0.70695446759259262</v>
      </c>
      <c r="C72">
        <v>13.48</v>
      </c>
      <c r="D72">
        <v>1.7907</v>
      </c>
      <c r="E72">
        <v>17906.722973</v>
      </c>
      <c r="F72">
        <v>84</v>
      </c>
      <c r="G72">
        <v>1</v>
      </c>
      <c r="H72">
        <v>891.2</v>
      </c>
      <c r="J72">
        <v>0</v>
      </c>
      <c r="K72">
        <v>0.87</v>
      </c>
      <c r="L72">
        <v>11.7273</v>
      </c>
      <c r="M72">
        <v>1.5578000000000001</v>
      </c>
      <c r="N72">
        <v>73.047899999999998</v>
      </c>
      <c r="O72">
        <v>0.87</v>
      </c>
      <c r="P72">
        <v>73.900000000000006</v>
      </c>
      <c r="Q72">
        <v>58.604700000000001</v>
      </c>
      <c r="R72">
        <v>0.69799999999999995</v>
      </c>
      <c r="S72">
        <v>59.3</v>
      </c>
      <c r="T72">
        <v>891.16690000000006</v>
      </c>
      <c r="W72">
        <v>0</v>
      </c>
      <c r="X72">
        <v>0</v>
      </c>
      <c r="Y72">
        <v>11.7</v>
      </c>
      <c r="Z72">
        <v>854</v>
      </c>
      <c r="AA72">
        <v>837</v>
      </c>
      <c r="AB72">
        <v>849</v>
      </c>
      <c r="AC72">
        <v>96</v>
      </c>
      <c r="AD72">
        <v>22.56</v>
      </c>
      <c r="AE72">
        <v>0.52</v>
      </c>
      <c r="AF72">
        <v>981</v>
      </c>
      <c r="AG72">
        <v>-2</v>
      </c>
      <c r="AH72">
        <v>68</v>
      </c>
      <c r="AI72">
        <v>35</v>
      </c>
      <c r="AJ72">
        <v>190</v>
      </c>
      <c r="AK72">
        <v>170</v>
      </c>
      <c r="AL72">
        <v>4.4000000000000004</v>
      </c>
      <c r="AM72">
        <v>174</v>
      </c>
      <c r="AN72" t="s">
        <v>155</v>
      </c>
      <c r="AO72">
        <v>2</v>
      </c>
      <c r="AP72" s="28">
        <v>0.91543981481481485</v>
      </c>
      <c r="AQ72">
        <v>47.162390000000002</v>
      </c>
      <c r="AR72">
        <v>-88.484114000000005</v>
      </c>
      <c r="AS72">
        <v>314.89999999999998</v>
      </c>
      <c r="AT72">
        <v>36.799999999999997</v>
      </c>
      <c r="AU72">
        <v>12</v>
      </c>
      <c r="AV72">
        <v>11</v>
      </c>
      <c r="AW72" t="s">
        <v>208</v>
      </c>
      <c r="AX72">
        <v>0.95320000000000005</v>
      </c>
      <c r="AY72">
        <v>1.4064000000000001</v>
      </c>
      <c r="AZ72">
        <v>1.7063999999999999</v>
      </c>
      <c r="BA72">
        <v>14.686999999999999</v>
      </c>
      <c r="BB72">
        <v>14.25</v>
      </c>
      <c r="BC72">
        <v>0.97</v>
      </c>
      <c r="BD72">
        <v>14.945</v>
      </c>
      <c r="BE72">
        <v>2768.99</v>
      </c>
      <c r="BF72">
        <v>234.113</v>
      </c>
      <c r="BG72">
        <v>1.806</v>
      </c>
      <c r="BH72">
        <v>2.1999999999999999E-2</v>
      </c>
      <c r="BI72">
        <v>1.8280000000000001</v>
      </c>
      <c r="BJ72">
        <v>1.4490000000000001</v>
      </c>
      <c r="BK72">
        <v>1.7000000000000001E-2</v>
      </c>
      <c r="BL72">
        <v>1.466</v>
      </c>
      <c r="BM72">
        <v>6.6818</v>
      </c>
      <c r="BQ72">
        <v>0</v>
      </c>
      <c r="BR72">
        <v>0.33448</v>
      </c>
      <c r="BS72">
        <v>-5</v>
      </c>
      <c r="BT72">
        <v>6.0000000000000001E-3</v>
      </c>
      <c r="BU72">
        <v>11.173855</v>
      </c>
      <c r="BV72">
        <f t="shared" si="10"/>
        <v>12.173855</v>
      </c>
      <c r="BW72" s="4">
        <f t="shared" si="11"/>
        <v>2.952132491</v>
      </c>
      <c r="BX72" t="e">
        <v>#NAME?</v>
      </c>
      <c r="BY72" s="4">
        <f t="shared" si="12"/>
        <v>22905.098727599929</v>
      </c>
      <c r="BZ72" s="4">
        <f t="shared" si="13"/>
        <v>1936.5838729697844</v>
      </c>
      <c r="CA72" s="4">
        <f t="shared" si="14"/>
        <v>11.986135037068498</v>
      </c>
      <c r="CB72" s="4">
        <f t="shared" si="15"/>
        <v>55.271882050161693</v>
      </c>
    </row>
    <row r="73" spans="1:80" customFormat="1" x14ac:dyDescent="0.25">
      <c r="A73" s="26">
        <v>43530</v>
      </c>
      <c r="B73" s="29">
        <v>0.70696604166666666</v>
      </c>
      <c r="C73">
        <v>13.471</v>
      </c>
      <c r="D73">
        <v>1.7424999999999999</v>
      </c>
      <c r="E73">
        <v>17425.024311000001</v>
      </c>
      <c r="F73">
        <v>86.9</v>
      </c>
      <c r="G73">
        <v>1</v>
      </c>
      <c r="H73">
        <v>871.7</v>
      </c>
      <c r="J73">
        <v>0</v>
      </c>
      <c r="K73">
        <v>0.87050000000000005</v>
      </c>
      <c r="L73">
        <v>11.726100000000001</v>
      </c>
      <c r="M73">
        <v>1.5167999999999999</v>
      </c>
      <c r="N73">
        <v>75.638800000000003</v>
      </c>
      <c r="O73">
        <v>0.87050000000000005</v>
      </c>
      <c r="P73">
        <v>76.5</v>
      </c>
      <c r="Q73">
        <v>60.683399999999999</v>
      </c>
      <c r="R73">
        <v>0.69840000000000002</v>
      </c>
      <c r="S73">
        <v>61.4</v>
      </c>
      <c r="T73">
        <v>871.70609999999999</v>
      </c>
      <c r="W73">
        <v>0</v>
      </c>
      <c r="X73">
        <v>0</v>
      </c>
      <c r="Y73">
        <v>11.7</v>
      </c>
      <c r="Z73">
        <v>853</v>
      </c>
      <c r="AA73">
        <v>836</v>
      </c>
      <c r="AB73">
        <v>849</v>
      </c>
      <c r="AC73">
        <v>96</v>
      </c>
      <c r="AD73">
        <v>22.56</v>
      </c>
      <c r="AE73">
        <v>0.52</v>
      </c>
      <c r="AF73">
        <v>981</v>
      </c>
      <c r="AG73">
        <v>-2</v>
      </c>
      <c r="AH73">
        <v>68</v>
      </c>
      <c r="AI73">
        <v>35</v>
      </c>
      <c r="AJ73">
        <v>190</v>
      </c>
      <c r="AK73">
        <v>170</v>
      </c>
      <c r="AL73">
        <v>4.4000000000000004</v>
      </c>
      <c r="AM73">
        <v>174</v>
      </c>
      <c r="AN73" t="s">
        <v>155</v>
      </c>
      <c r="AO73">
        <v>2</v>
      </c>
      <c r="AP73" s="28">
        <v>0.91545138888888899</v>
      </c>
      <c r="AQ73">
        <v>47.162551000000001</v>
      </c>
      <c r="AR73">
        <v>-88.484098000000003</v>
      </c>
      <c r="AS73">
        <v>315.2</v>
      </c>
      <c r="AT73">
        <v>38.4</v>
      </c>
      <c r="AU73">
        <v>12</v>
      </c>
      <c r="AV73">
        <v>11</v>
      </c>
      <c r="AW73" t="s">
        <v>208</v>
      </c>
      <c r="AX73">
        <v>0.9</v>
      </c>
      <c r="AY73">
        <v>1.3</v>
      </c>
      <c r="AZ73">
        <v>1.6</v>
      </c>
      <c r="BA73">
        <v>14.686999999999999</v>
      </c>
      <c r="BB73">
        <v>14.31</v>
      </c>
      <c r="BC73">
        <v>0.97</v>
      </c>
      <c r="BD73">
        <v>14.879</v>
      </c>
      <c r="BE73">
        <v>2777.9119999999998</v>
      </c>
      <c r="BF73">
        <v>228.70400000000001</v>
      </c>
      <c r="BG73">
        <v>1.8759999999999999</v>
      </c>
      <c r="BH73">
        <v>2.1999999999999999E-2</v>
      </c>
      <c r="BI73">
        <v>1.8979999999999999</v>
      </c>
      <c r="BJ73">
        <v>1.5049999999999999</v>
      </c>
      <c r="BK73">
        <v>1.7000000000000001E-2</v>
      </c>
      <c r="BL73">
        <v>1.5229999999999999</v>
      </c>
      <c r="BM73">
        <v>6.5575999999999999</v>
      </c>
      <c r="BQ73">
        <v>0</v>
      </c>
      <c r="BR73">
        <v>0.28511999999999998</v>
      </c>
      <c r="BS73">
        <v>-5</v>
      </c>
      <c r="BT73">
        <v>5.1200000000000004E-3</v>
      </c>
      <c r="BU73">
        <v>9.9676200000000001</v>
      </c>
      <c r="BV73">
        <f t="shared" si="10"/>
        <v>10.96762</v>
      </c>
      <c r="BW73" s="4">
        <f t="shared" si="11"/>
        <v>2.633445204</v>
      </c>
      <c r="BX73" t="e">
        <v>#NAME?</v>
      </c>
      <c r="BY73" s="4">
        <f t="shared" si="12"/>
        <v>20498.293446348431</v>
      </c>
      <c r="BZ73" s="4">
        <f t="shared" si="13"/>
        <v>1687.6134680845441</v>
      </c>
      <c r="CA73" s="4">
        <f t="shared" si="14"/>
        <v>11.105438774429999</v>
      </c>
      <c r="CB73" s="4">
        <f t="shared" si="15"/>
        <v>48.388721134353602</v>
      </c>
    </row>
    <row r="74" spans="1:80" customFormat="1" x14ac:dyDescent="0.25">
      <c r="A74" s="26">
        <v>43530</v>
      </c>
      <c r="B74" s="29">
        <v>0.70697761574074081</v>
      </c>
      <c r="C74">
        <v>13.317</v>
      </c>
      <c r="D74">
        <v>2.1484000000000001</v>
      </c>
      <c r="E74">
        <v>21483.613655000001</v>
      </c>
      <c r="F74">
        <v>90.6</v>
      </c>
      <c r="G74">
        <v>1</v>
      </c>
      <c r="H74">
        <v>888.3</v>
      </c>
      <c r="J74">
        <v>0</v>
      </c>
      <c r="K74">
        <v>0.86809999999999998</v>
      </c>
      <c r="L74">
        <v>11.5602</v>
      </c>
      <c r="M74">
        <v>1.865</v>
      </c>
      <c r="N74">
        <v>78.611000000000004</v>
      </c>
      <c r="O74">
        <v>0.86809999999999998</v>
      </c>
      <c r="P74">
        <v>79.5</v>
      </c>
      <c r="Q74">
        <v>63.067999999999998</v>
      </c>
      <c r="R74">
        <v>0.69650000000000001</v>
      </c>
      <c r="S74">
        <v>63.8</v>
      </c>
      <c r="T74">
        <v>888.31849999999997</v>
      </c>
      <c r="W74">
        <v>0</v>
      </c>
      <c r="X74">
        <v>0</v>
      </c>
      <c r="Y74">
        <v>11.7</v>
      </c>
      <c r="Z74">
        <v>855</v>
      </c>
      <c r="AA74">
        <v>837</v>
      </c>
      <c r="AB74">
        <v>850</v>
      </c>
      <c r="AC74">
        <v>96</v>
      </c>
      <c r="AD74">
        <v>22.56</v>
      </c>
      <c r="AE74">
        <v>0.52</v>
      </c>
      <c r="AF74">
        <v>981</v>
      </c>
      <c r="AG74">
        <v>-2</v>
      </c>
      <c r="AH74">
        <v>68</v>
      </c>
      <c r="AI74">
        <v>35</v>
      </c>
      <c r="AJ74">
        <v>190</v>
      </c>
      <c r="AK74">
        <v>170</v>
      </c>
      <c r="AL74">
        <v>4.4000000000000004</v>
      </c>
      <c r="AM74">
        <v>174</v>
      </c>
      <c r="AN74" t="s">
        <v>155</v>
      </c>
      <c r="AO74">
        <v>2</v>
      </c>
      <c r="AP74" s="28">
        <v>0.91546296296296292</v>
      </c>
      <c r="AQ74">
        <v>47.162709</v>
      </c>
      <c r="AR74">
        <v>-88.484091000000006</v>
      </c>
      <c r="AS74">
        <v>315.60000000000002</v>
      </c>
      <c r="AT74">
        <v>38.799999999999997</v>
      </c>
      <c r="AU74">
        <v>12</v>
      </c>
      <c r="AV74">
        <v>11</v>
      </c>
      <c r="AW74" t="s">
        <v>208</v>
      </c>
      <c r="AX74">
        <v>0.94679999999999997</v>
      </c>
      <c r="AY74">
        <v>1.3468</v>
      </c>
      <c r="AZ74">
        <v>1.6468</v>
      </c>
      <c r="BA74">
        <v>14.686999999999999</v>
      </c>
      <c r="BB74">
        <v>14.04</v>
      </c>
      <c r="BC74">
        <v>0.96</v>
      </c>
      <c r="BD74">
        <v>15.194000000000001</v>
      </c>
      <c r="BE74">
        <v>2701.2089999999998</v>
      </c>
      <c r="BF74">
        <v>277.36399999999998</v>
      </c>
      <c r="BG74">
        <v>1.9239999999999999</v>
      </c>
      <c r="BH74">
        <v>2.1000000000000001E-2</v>
      </c>
      <c r="BI74">
        <v>1.9450000000000001</v>
      </c>
      <c r="BJ74">
        <v>1.5429999999999999</v>
      </c>
      <c r="BK74">
        <v>1.7000000000000001E-2</v>
      </c>
      <c r="BL74">
        <v>1.56</v>
      </c>
      <c r="BM74">
        <v>6.5914000000000001</v>
      </c>
      <c r="BQ74">
        <v>0</v>
      </c>
      <c r="BR74">
        <v>0.48192000000000002</v>
      </c>
      <c r="BS74">
        <v>-5</v>
      </c>
      <c r="BT74">
        <v>5.0000000000000001E-3</v>
      </c>
      <c r="BU74">
        <v>14.77692</v>
      </c>
      <c r="BV74">
        <f t="shared" si="10"/>
        <v>15.77692</v>
      </c>
      <c r="BW74" s="4">
        <f t="shared" si="11"/>
        <v>3.9040622639999998</v>
      </c>
      <c r="BX74" t="e">
        <v>#NAME?</v>
      </c>
      <c r="BY74" s="4">
        <f t="shared" si="12"/>
        <v>29549.481144036083</v>
      </c>
      <c r="BZ74" s="4">
        <f t="shared" si="13"/>
        <v>3034.1829484628634</v>
      </c>
      <c r="CA74" s="4">
        <f t="shared" si="14"/>
        <v>16.879423030668001</v>
      </c>
      <c r="CB74" s="4">
        <f t="shared" si="15"/>
        <v>72.105657138266395</v>
      </c>
    </row>
    <row r="75" spans="1:80" customFormat="1" x14ac:dyDescent="0.25">
      <c r="A75" s="26">
        <v>43530</v>
      </c>
      <c r="B75" s="29">
        <v>0.70698918981481473</v>
      </c>
      <c r="C75">
        <v>12.981</v>
      </c>
      <c r="D75">
        <v>2.4722</v>
      </c>
      <c r="E75">
        <v>24722.277826000001</v>
      </c>
      <c r="F75">
        <v>101.2</v>
      </c>
      <c r="G75">
        <v>1</v>
      </c>
      <c r="H75">
        <v>961.1</v>
      </c>
      <c r="J75">
        <v>0</v>
      </c>
      <c r="K75">
        <v>0.86780000000000002</v>
      </c>
      <c r="L75">
        <v>11.2646</v>
      </c>
      <c r="M75">
        <v>2.1453000000000002</v>
      </c>
      <c r="N75">
        <v>87.819400000000002</v>
      </c>
      <c r="O75">
        <v>0.86780000000000002</v>
      </c>
      <c r="P75">
        <v>88.7</v>
      </c>
      <c r="Q75">
        <v>70.400400000000005</v>
      </c>
      <c r="R75">
        <v>0.6956</v>
      </c>
      <c r="S75">
        <v>71.099999999999994</v>
      </c>
      <c r="T75">
        <v>961.08929999999998</v>
      </c>
      <c r="W75">
        <v>0</v>
      </c>
      <c r="X75">
        <v>0</v>
      </c>
      <c r="Y75">
        <v>11.7</v>
      </c>
      <c r="Z75">
        <v>857</v>
      </c>
      <c r="AA75">
        <v>839</v>
      </c>
      <c r="AB75">
        <v>853</v>
      </c>
      <c r="AC75">
        <v>95.1</v>
      </c>
      <c r="AD75">
        <v>22.36</v>
      </c>
      <c r="AE75">
        <v>0.51</v>
      </c>
      <c r="AF75">
        <v>981</v>
      </c>
      <c r="AG75">
        <v>-2</v>
      </c>
      <c r="AH75">
        <v>68</v>
      </c>
      <c r="AI75">
        <v>35</v>
      </c>
      <c r="AJ75">
        <v>190</v>
      </c>
      <c r="AK75">
        <v>170</v>
      </c>
      <c r="AL75">
        <v>4.4000000000000004</v>
      </c>
      <c r="AM75">
        <v>174</v>
      </c>
      <c r="AN75" t="s">
        <v>155</v>
      </c>
      <c r="AO75">
        <v>2</v>
      </c>
      <c r="AP75" s="28">
        <v>0.91547453703703707</v>
      </c>
      <c r="AQ75">
        <v>47.162866000000001</v>
      </c>
      <c r="AR75">
        <v>-88.484099000000001</v>
      </c>
      <c r="AS75">
        <v>316</v>
      </c>
      <c r="AT75">
        <v>38.9</v>
      </c>
      <c r="AU75">
        <v>12</v>
      </c>
      <c r="AV75">
        <v>11</v>
      </c>
      <c r="AW75" t="s">
        <v>208</v>
      </c>
      <c r="AX75">
        <v>0.95320000000000005</v>
      </c>
      <c r="AY75">
        <v>1.4</v>
      </c>
      <c r="AZ75">
        <v>1.7</v>
      </c>
      <c r="BA75">
        <v>14.686999999999999</v>
      </c>
      <c r="BB75">
        <v>14</v>
      </c>
      <c r="BC75">
        <v>0.95</v>
      </c>
      <c r="BD75">
        <v>15.239000000000001</v>
      </c>
      <c r="BE75">
        <v>2633.692</v>
      </c>
      <c r="BF75">
        <v>319.24099999999999</v>
      </c>
      <c r="BG75">
        <v>2.15</v>
      </c>
      <c r="BH75">
        <v>2.1000000000000001E-2</v>
      </c>
      <c r="BI75">
        <v>2.1709999999999998</v>
      </c>
      <c r="BJ75">
        <v>1.724</v>
      </c>
      <c r="BK75">
        <v>1.7000000000000001E-2</v>
      </c>
      <c r="BL75">
        <v>1.7410000000000001</v>
      </c>
      <c r="BM75">
        <v>7.1356000000000002</v>
      </c>
      <c r="BQ75">
        <v>0</v>
      </c>
      <c r="BR75">
        <v>0.58304</v>
      </c>
      <c r="BS75">
        <v>-5</v>
      </c>
      <c r="BT75">
        <v>5.0000000000000001E-3</v>
      </c>
      <c r="BU75">
        <v>17.24804</v>
      </c>
      <c r="BV75">
        <f t="shared" ref="BV75:BV138" si="16">BU75+1</f>
        <v>18.24804</v>
      </c>
      <c r="BW75" s="4">
        <f t="shared" ref="BW75:BW138" si="17">BU75*0.2642</f>
        <v>4.5569321679999995</v>
      </c>
      <c r="BX75" t="e">
        <v>#NAME?</v>
      </c>
      <c r="BY75" s="4">
        <f t="shared" ref="BY75:BY138" si="18">BE75*$BU75*0.7403</f>
        <v>33628.8862806123</v>
      </c>
      <c r="BZ75" s="4">
        <f t="shared" ref="BZ75:BZ138" si="19">BF75*$BU75*0.7403</f>
        <v>4076.3002223148915</v>
      </c>
      <c r="CA75" s="4">
        <f t="shared" ref="CA75:CA138" si="20">BJ75*$BU75*0.7403</f>
        <v>22.013280196687997</v>
      </c>
      <c r="CB75" s="4">
        <f t="shared" ref="CB75:CB138" si="21">BM75*$BU75*0.7403</f>
        <v>91.112507060027198</v>
      </c>
    </row>
    <row r="76" spans="1:80" customFormat="1" x14ac:dyDescent="0.25">
      <c r="A76" s="26">
        <v>43530</v>
      </c>
      <c r="B76" s="29">
        <v>0.70700076388888888</v>
      </c>
      <c r="C76">
        <v>12.99</v>
      </c>
      <c r="D76">
        <v>2.6002999999999998</v>
      </c>
      <c r="E76">
        <v>26002.742200000001</v>
      </c>
      <c r="F76">
        <v>126.7</v>
      </c>
      <c r="G76">
        <v>1</v>
      </c>
      <c r="H76">
        <v>1050</v>
      </c>
      <c r="J76">
        <v>0</v>
      </c>
      <c r="K76">
        <v>0.86650000000000005</v>
      </c>
      <c r="L76">
        <v>11.2553</v>
      </c>
      <c r="M76">
        <v>2.2530999999999999</v>
      </c>
      <c r="N76">
        <v>109.80370000000001</v>
      </c>
      <c r="O76">
        <v>0.86650000000000005</v>
      </c>
      <c r="P76">
        <v>110.7</v>
      </c>
      <c r="Q76">
        <v>88.014799999999994</v>
      </c>
      <c r="R76">
        <v>0.69450000000000001</v>
      </c>
      <c r="S76">
        <v>88.7</v>
      </c>
      <c r="T76">
        <v>1050.0382999999999</v>
      </c>
      <c r="W76">
        <v>0</v>
      </c>
      <c r="X76">
        <v>0</v>
      </c>
      <c r="Y76">
        <v>11.7</v>
      </c>
      <c r="Z76">
        <v>858</v>
      </c>
      <c r="AA76">
        <v>840</v>
      </c>
      <c r="AB76">
        <v>853</v>
      </c>
      <c r="AC76">
        <v>95</v>
      </c>
      <c r="AD76">
        <v>22.33</v>
      </c>
      <c r="AE76">
        <v>0.51</v>
      </c>
      <c r="AF76">
        <v>981</v>
      </c>
      <c r="AG76">
        <v>-2</v>
      </c>
      <c r="AH76">
        <v>68</v>
      </c>
      <c r="AI76">
        <v>35</v>
      </c>
      <c r="AJ76">
        <v>190</v>
      </c>
      <c r="AK76">
        <v>170</v>
      </c>
      <c r="AL76">
        <v>4.3</v>
      </c>
      <c r="AM76">
        <v>174</v>
      </c>
      <c r="AN76" t="s">
        <v>155</v>
      </c>
      <c r="AO76">
        <v>2</v>
      </c>
      <c r="AP76" s="28">
        <v>0.91548611111111111</v>
      </c>
      <c r="AQ76">
        <v>47.163021000000001</v>
      </c>
      <c r="AR76">
        <v>-88.484144999999998</v>
      </c>
      <c r="AS76">
        <v>316.3</v>
      </c>
      <c r="AT76">
        <v>38.799999999999997</v>
      </c>
      <c r="AU76">
        <v>12</v>
      </c>
      <c r="AV76">
        <v>11</v>
      </c>
      <c r="AW76" t="s">
        <v>208</v>
      </c>
      <c r="AX76">
        <v>0.9</v>
      </c>
      <c r="AY76">
        <v>1.4</v>
      </c>
      <c r="AZ76">
        <v>1.7</v>
      </c>
      <c r="BA76">
        <v>14.686999999999999</v>
      </c>
      <c r="BB76">
        <v>13.86</v>
      </c>
      <c r="BC76">
        <v>0.94</v>
      </c>
      <c r="BD76">
        <v>15.41</v>
      </c>
      <c r="BE76">
        <v>2610.7040000000002</v>
      </c>
      <c r="BF76">
        <v>332.62299999999999</v>
      </c>
      <c r="BG76">
        <v>2.6669999999999998</v>
      </c>
      <c r="BH76">
        <v>2.1000000000000001E-2</v>
      </c>
      <c r="BI76">
        <v>2.6880000000000002</v>
      </c>
      <c r="BJ76">
        <v>2.1379999999999999</v>
      </c>
      <c r="BK76">
        <v>1.7000000000000001E-2</v>
      </c>
      <c r="BL76">
        <v>2.1549999999999998</v>
      </c>
      <c r="BM76">
        <v>7.7343000000000002</v>
      </c>
      <c r="BQ76">
        <v>0</v>
      </c>
      <c r="BR76">
        <v>0.63695599999999997</v>
      </c>
      <c r="BS76">
        <v>-5</v>
      </c>
      <c r="BT76">
        <v>5.0000000000000001E-3</v>
      </c>
      <c r="BU76">
        <v>18.565614</v>
      </c>
      <c r="BV76">
        <f t="shared" si="16"/>
        <v>19.565614</v>
      </c>
      <c r="BW76" s="4">
        <f t="shared" si="17"/>
        <v>4.9050352188000002</v>
      </c>
      <c r="BX76" t="e">
        <v>#NAME?</v>
      </c>
      <c r="BY76" s="4">
        <f t="shared" si="18"/>
        <v>35881.839618689119</v>
      </c>
      <c r="BZ76" s="4">
        <f t="shared" si="19"/>
        <v>4571.6117719539361</v>
      </c>
      <c r="CA76" s="4">
        <f t="shared" si="20"/>
        <v>29.384937206499597</v>
      </c>
      <c r="CB76" s="4">
        <f t="shared" si="21"/>
        <v>106.30117859505606</v>
      </c>
    </row>
    <row r="77" spans="1:80" customFormat="1" x14ac:dyDescent="0.25">
      <c r="A77" s="26">
        <v>43530</v>
      </c>
      <c r="B77" s="29">
        <v>0.70701233796296303</v>
      </c>
      <c r="C77">
        <v>12.592000000000001</v>
      </c>
      <c r="D77">
        <v>2.7831999999999999</v>
      </c>
      <c r="E77">
        <v>27831.898304999999</v>
      </c>
      <c r="F77">
        <v>154.69999999999999</v>
      </c>
      <c r="G77">
        <v>1</v>
      </c>
      <c r="H77">
        <v>1126.9000000000001</v>
      </c>
      <c r="J77">
        <v>0</v>
      </c>
      <c r="K77">
        <v>0.86780000000000002</v>
      </c>
      <c r="L77">
        <v>10.9278</v>
      </c>
      <c r="M77">
        <v>2.4154</v>
      </c>
      <c r="N77">
        <v>134.26410000000001</v>
      </c>
      <c r="O77">
        <v>0.86780000000000002</v>
      </c>
      <c r="P77">
        <v>135.1</v>
      </c>
      <c r="Q77">
        <v>107.62139999999999</v>
      </c>
      <c r="R77">
        <v>0.6956</v>
      </c>
      <c r="S77">
        <v>108.3</v>
      </c>
      <c r="T77">
        <v>1126.8951999999999</v>
      </c>
      <c r="W77">
        <v>0</v>
      </c>
      <c r="X77">
        <v>0</v>
      </c>
      <c r="Y77">
        <v>12</v>
      </c>
      <c r="Z77">
        <v>862</v>
      </c>
      <c r="AA77">
        <v>848</v>
      </c>
      <c r="AB77">
        <v>857</v>
      </c>
      <c r="AC77">
        <v>95</v>
      </c>
      <c r="AD77">
        <v>22.33</v>
      </c>
      <c r="AE77">
        <v>0.51</v>
      </c>
      <c r="AF77">
        <v>981</v>
      </c>
      <c r="AG77">
        <v>-2</v>
      </c>
      <c r="AH77">
        <v>68</v>
      </c>
      <c r="AI77">
        <v>35</v>
      </c>
      <c r="AJ77">
        <v>190.9</v>
      </c>
      <c r="AK77">
        <v>170</v>
      </c>
      <c r="AL77">
        <v>4.5</v>
      </c>
      <c r="AM77">
        <v>174</v>
      </c>
      <c r="AN77" t="s">
        <v>155</v>
      </c>
      <c r="AO77">
        <v>2</v>
      </c>
      <c r="AP77" s="28">
        <v>0.91549768518518526</v>
      </c>
      <c r="AQ77">
        <v>47.163173999999998</v>
      </c>
      <c r="AR77">
        <v>-88.484233000000003</v>
      </c>
      <c r="AS77">
        <v>316.8</v>
      </c>
      <c r="AT77">
        <v>39.6</v>
      </c>
      <c r="AU77">
        <v>12</v>
      </c>
      <c r="AV77">
        <v>11</v>
      </c>
      <c r="AW77" t="s">
        <v>208</v>
      </c>
      <c r="AX77">
        <v>0.94675299999999996</v>
      </c>
      <c r="AY77">
        <v>1.4</v>
      </c>
      <c r="AZ77">
        <v>1.7</v>
      </c>
      <c r="BA77">
        <v>14.686999999999999</v>
      </c>
      <c r="BB77">
        <v>14</v>
      </c>
      <c r="BC77">
        <v>0.95</v>
      </c>
      <c r="BD77">
        <v>15.228</v>
      </c>
      <c r="BE77">
        <v>2564.4899999999998</v>
      </c>
      <c r="BF77">
        <v>360.77</v>
      </c>
      <c r="BG77">
        <v>3.3</v>
      </c>
      <c r="BH77">
        <v>2.1000000000000001E-2</v>
      </c>
      <c r="BI77">
        <v>3.3210000000000002</v>
      </c>
      <c r="BJ77">
        <v>2.645</v>
      </c>
      <c r="BK77">
        <v>1.7000000000000001E-2</v>
      </c>
      <c r="BL77">
        <v>2.6619999999999999</v>
      </c>
      <c r="BM77">
        <v>8.3978000000000002</v>
      </c>
      <c r="BQ77">
        <v>0</v>
      </c>
      <c r="BR77">
        <v>0.83305399999999996</v>
      </c>
      <c r="BS77">
        <v>-5</v>
      </c>
      <c r="BT77">
        <v>5.0000000000000001E-3</v>
      </c>
      <c r="BU77">
        <v>23.357758</v>
      </c>
      <c r="BV77">
        <f t="shared" si="16"/>
        <v>24.357758</v>
      </c>
      <c r="BW77" s="4">
        <f t="shared" si="17"/>
        <v>6.1711196635999999</v>
      </c>
      <c r="BX77" t="e">
        <v>#NAME?</v>
      </c>
      <c r="BY77" s="4">
        <f t="shared" si="18"/>
        <v>44344.515462974821</v>
      </c>
      <c r="BZ77" s="4">
        <f t="shared" si="19"/>
        <v>6238.3440152144976</v>
      </c>
      <c r="CA77" s="4">
        <f t="shared" si="20"/>
        <v>45.736674114372995</v>
      </c>
      <c r="CB77" s="4">
        <f t="shared" si="21"/>
        <v>145.21264343201571</v>
      </c>
    </row>
    <row r="78" spans="1:80" customFormat="1" x14ac:dyDescent="0.25">
      <c r="A78" s="26">
        <v>43530</v>
      </c>
      <c r="B78" s="29">
        <v>0.70702391203703707</v>
      </c>
      <c r="C78">
        <v>12.977</v>
      </c>
      <c r="D78">
        <v>3.0476000000000001</v>
      </c>
      <c r="E78">
        <v>30475.966101999999</v>
      </c>
      <c r="F78">
        <v>189.1</v>
      </c>
      <c r="G78">
        <v>1</v>
      </c>
      <c r="H78">
        <v>1203.7</v>
      </c>
      <c r="J78">
        <v>0</v>
      </c>
      <c r="K78">
        <v>0.86260000000000003</v>
      </c>
      <c r="L78">
        <v>11.1936</v>
      </c>
      <c r="M78">
        <v>2.6288</v>
      </c>
      <c r="N78">
        <v>163.0968</v>
      </c>
      <c r="O78">
        <v>0.86260000000000003</v>
      </c>
      <c r="P78">
        <v>164</v>
      </c>
      <c r="Q78">
        <v>130.73259999999999</v>
      </c>
      <c r="R78">
        <v>0.69140000000000001</v>
      </c>
      <c r="S78">
        <v>131.4</v>
      </c>
      <c r="T78">
        <v>1203.7065</v>
      </c>
      <c r="W78">
        <v>0</v>
      </c>
      <c r="X78">
        <v>0</v>
      </c>
      <c r="Y78">
        <v>12.1</v>
      </c>
      <c r="Z78">
        <v>858</v>
      </c>
      <c r="AA78">
        <v>847</v>
      </c>
      <c r="AB78">
        <v>854</v>
      </c>
      <c r="AC78">
        <v>95</v>
      </c>
      <c r="AD78">
        <v>22.33</v>
      </c>
      <c r="AE78">
        <v>0.51</v>
      </c>
      <c r="AF78">
        <v>981</v>
      </c>
      <c r="AG78">
        <v>-2</v>
      </c>
      <c r="AH78">
        <v>68</v>
      </c>
      <c r="AI78">
        <v>35</v>
      </c>
      <c r="AJ78">
        <v>191</v>
      </c>
      <c r="AK78">
        <v>170</v>
      </c>
      <c r="AL78">
        <v>4.5</v>
      </c>
      <c r="AM78">
        <v>174</v>
      </c>
      <c r="AN78" t="s">
        <v>155</v>
      </c>
      <c r="AO78">
        <v>2</v>
      </c>
      <c r="AP78" s="28">
        <v>0.91550925925925919</v>
      </c>
      <c r="AQ78">
        <v>47.163327000000002</v>
      </c>
      <c r="AR78">
        <v>-88.484354999999994</v>
      </c>
      <c r="AS78">
        <v>317.3</v>
      </c>
      <c r="AT78">
        <v>41.1</v>
      </c>
      <c r="AU78">
        <v>12</v>
      </c>
      <c r="AV78">
        <v>10</v>
      </c>
      <c r="AW78" t="s">
        <v>209</v>
      </c>
      <c r="AX78">
        <v>1</v>
      </c>
      <c r="AY78">
        <v>1.4</v>
      </c>
      <c r="AZ78">
        <v>1.7</v>
      </c>
      <c r="BA78">
        <v>14.686999999999999</v>
      </c>
      <c r="BB78">
        <v>13.44</v>
      </c>
      <c r="BC78">
        <v>0.92</v>
      </c>
      <c r="BD78">
        <v>15.932</v>
      </c>
      <c r="BE78">
        <v>2534.8679999999999</v>
      </c>
      <c r="BF78">
        <v>378.89400000000001</v>
      </c>
      <c r="BG78">
        <v>3.8679999999999999</v>
      </c>
      <c r="BH78">
        <v>0.02</v>
      </c>
      <c r="BI78">
        <v>3.8879999999999999</v>
      </c>
      <c r="BJ78">
        <v>3.1</v>
      </c>
      <c r="BK78">
        <v>1.6E-2</v>
      </c>
      <c r="BL78">
        <v>3.117</v>
      </c>
      <c r="BM78">
        <v>8.6560000000000006</v>
      </c>
      <c r="BQ78">
        <v>0</v>
      </c>
      <c r="BR78">
        <v>0.49203999999999998</v>
      </c>
      <c r="BS78">
        <v>-5</v>
      </c>
      <c r="BT78">
        <v>5.8799999999999998E-3</v>
      </c>
      <c r="BU78">
        <v>15.024227</v>
      </c>
      <c r="BV78">
        <f t="shared" si="16"/>
        <v>16.024227</v>
      </c>
      <c r="BW78" s="4">
        <f t="shared" si="17"/>
        <v>3.9694007733999999</v>
      </c>
      <c r="BX78" t="e">
        <v>#NAME?</v>
      </c>
      <c r="BY78" s="4">
        <f t="shared" si="18"/>
        <v>28193.905192480746</v>
      </c>
      <c r="BZ78" s="4">
        <f t="shared" si="19"/>
        <v>4214.223980893601</v>
      </c>
      <c r="CA78" s="4">
        <f t="shared" si="20"/>
        <v>34.479549269109995</v>
      </c>
      <c r="CB78" s="4">
        <f t="shared" si="21"/>
        <v>96.2757995075536</v>
      </c>
    </row>
    <row r="79" spans="1:80" customFormat="1" x14ac:dyDescent="0.25">
      <c r="A79" s="26">
        <v>43530</v>
      </c>
      <c r="B79" s="29">
        <v>0.70703548611111111</v>
      </c>
      <c r="C79">
        <v>13.3</v>
      </c>
      <c r="D79">
        <v>2.0678000000000001</v>
      </c>
      <c r="E79">
        <v>20677.623761999999</v>
      </c>
      <c r="F79">
        <v>204.8</v>
      </c>
      <c r="G79">
        <v>1</v>
      </c>
      <c r="H79">
        <v>1076.8</v>
      </c>
      <c r="J79">
        <v>0</v>
      </c>
      <c r="K79">
        <v>0.86890000000000001</v>
      </c>
      <c r="L79">
        <v>11.555899999999999</v>
      </c>
      <c r="M79">
        <v>1.7966</v>
      </c>
      <c r="N79">
        <v>177.953</v>
      </c>
      <c r="O79">
        <v>0.86890000000000001</v>
      </c>
      <c r="P79">
        <v>178.8</v>
      </c>
      <c r="Q79">
        <v>142.64089999999999</v>
      </c>
      <c r="R79">
        <v>0.69650000000000001</v>
      </c>
      <c r="S79">
        <v>143.30000000000001</v>
      </c>
      <c r="T79">
        <v>1076.8204000000001</v>
      </c>
      <c r="W79">
        <v>0</v>
      </c>
      <c r="X79">
        <v>0</v>
      </c>
      <c r="Y79">
        <v>12.1</v>
      </c>
      <c r="Z79">
        <v>855</v>
      </c>
      <c r="AA79">
        <v>844</v>
      </c>
      <c r="AB79">
        <v>850</v>
      </c>
      <c r="AC79">
        <v>95</v>
      </c>
      <c r="AD79">
        <v>22.33</v>
      </c>
      <c r="AE79">
        <v>0.51</v>
      </c>
      <c r="AF79">
        <v>981</v>
      </c>
      <c r="AG79">
        <v>-2</v>
      </c>
      <c r="AH79">
        <v>68</v>
      </c>
      <c r="AI79">
        <v>35</v>
      </c>
      <c r="AJ79">
        <v>191</v>
      </c>
      <c r="AK79">
        <v>170</v>
      </c>
      <c r="AL79">
        <v>4.5999999999999996</v>
      </c>
      <c r="AM79">
        <v>174</v>
      </c>
      <c r="AN79" t="s">
        <v>155</v>
      </c>
      <c r="AO79">
        <v>2</v>
      </c>
      <c r="AP79" s="28">
        <v>0.91552083333333334</v>
      </c>
      <c r="AQ79">
        <v>47.163488000000001</v>
      </c>
      <c r="AR79">
        <v>-88.484492000000003</v>
      </c>
      <c r="AS79">
        <v>317.39999999999998</v>
      </c>
      <c r="AT79">
        <v>43.4</v>
      </c>
      <c r="AU79">
        <v>12</v>
      </c>
      <c r="AV79">
        <v>10</v>
      </c>
      <c r="AW79" t="s">
        <v>209</v>
      </c>
      <c r="AX79">
        <v>1</v>
      </c>
      <c r="AY79">
        <v>1.4468000000000001</v>
      </c>
      <c r="AZ79">
        <v>1.7467999999999999</v>
      </c>
      <c r="BA79">
        <v>14.686999999999999</v>
      </c>
      <c r="BB79">
        <v>14.12</v>
      </c>
      <c r="BC79">
        <v>0.96</v>
      </c>
      <c r="BD79">
        <v>15.093</v>
      </c>
      <c r="BE79">
        <v>2711.0419999999999</v>
      </c>
      <c r="BF79">
        <v>268.26400000000001</v>
      </c>
      <c r="BG79">
        <v>4.3719999999999999</v>
      </c>
      <c r="BH79">
        <v>2.1000000000000001E-2</v>
      </c>
      <c r="BI79">
        <v>4.3929999999999998</v>
      </c>
      <c r="BJ79">
        <v>3.504</v>
      </c>
      <c r="BK79">
        <v>1.7000000000000001E-2</v>
      </c>
      <c r="BL79">
        <v>3.5219999999999998</v>
      </c>
      <c r="BM79">
        <v>8.0221</v>
      </c>
      <c r="BQ79">
        <v>0</v>
      </c>
      <c r="BR79">
        <v>0.46576000000000001</v>
      </c>
      <c r="BS79">
        <v>-5</v>
      </c>
      <c r="BT79">
        <v>6.0000000000000001E-3</v>
      </c>
      <c r="BU79">
        <v>14.382009999999999</v>
      </c>
      <c r="BV79">
        <f t="shared" si="16"/>
        <v>15.382009999999999</v>
      </c>
      <c r="BW79" s="4">
        <f t="shared" si="17"/>
        <v>3.7997270419999998</v>
      </c>
      <c r="BX79" t="e">
        <v>#NAME?</v>
      </c>
      <c r="BY79" s="4">
        <f t="shared" si="18"/>
        <v>28864.469604217124</v>
      </c>
      <c r="BZ79" s="4">
        <f t="shared" si="19"/>
        <v>2856.2073453327916</v>
      </c>
      <c r="CA79" s="4">
        <f t="shared" si="20"/>
        <v>37.307095018511994</v>
      </c>
      <c r="CB79" s="4">
        <f t="shared" si="21"/>
        <v>85.411314768266294</v>
      </c>
    </row>
    <row r="80" spans="1:80" customFormat="1" x14ac:dyDescent="0.25">
      <c r="A80" s="26">
        <v>43530</v>
      </c>
      <c r="B80" s="29">
        <v>0.70704706018518515</v>
      </c>
      <c r="C80">
        <v>13.182</v>
      </c>
      <c r="D80">
        <v>2.3307000000000002</v>
      </c>
      <c r="E80">
        <v>23306.666667000001</v>
      </c>
      <c r="F80">
        <v>204.2</v>
      </c>
      <c r="G80">
        <v>1.1000000000000001</v>
      </c>
      <c r="H80">
        <v>925.4</v>
      </c>
      <c r="J80">
        <v>0</v>
      </c>
      <c r="K80">
        <v>0.86770000000000003</v>
      </c>
      <c r="L80">
        <v>11.4375</v>
      </c>
      <c r="M80">
        <v>2.0222000000000002</v>
      </c>
      <c r="N80">
        <v>177.15520000000001</v>
      </c>
      <c r="O80">
        <v>0.95440000000000003</v>
      </c>
      <c r="P80">
        <v>178.1</v>
      </c>
      <c r="Q80">
        <v>142.00139999999999</v>
      </c>
      <c r="R80">
        <v>0.76500000000000001</v>
      </c>
      <c r="S80">
        <v>142.80000000000001</v>
      </c>
      <c r="T80">
        <v>925.43060000000003</v>
      </c>
      <c r="W80">
        <v>0</v>
      </c>
      <c r="X80">
        <v>0</v>
      </c>
      <c r="Y80">
        <v>12.2</v>
      </c>
      <c r="Z80">
        <v>856</v>
      </c>
      <c r="AA80">
        <v>844</v>
      </c>
      <c r="AB80">
        <v>852</v>
      </c>
      <c r="AC80">
        <v>95</v>
      </c>
      <c r="AD80">
        <v>22.33</v>
      </c>
      <c r="AE80">
        <v>0.51</v>
      </c>
      <c r="AF80">
        <v>981</v>
      </c>
      <c r="AG80">
        <v>-2</v>
      </c>
      <c r="AH80">
        <v>68</v>
      </c>
      <c r="AI80">
        <v>35</v>
      </c>
      <c r="AJ80">
        <v>191</v>
      </c>
      <c r="AK80">
        <v>170.9</v>
      </c>
      <c r="AL80">
        <v>4.8</v>
      </c>
      <c r="AM80">
        <v>174</v>
      </c>
      <c r="AN80" t="s">
        <v>155</v>
      </c>
      <c r="AO80">
        <v>2</v>
      </c>
      <c r="AP80" s="28">
        <v>0.91553240740740749</v>
      </c>
      <c r="AQ80">
        <v>47.163652999999996</v>
      </c>
      <c r="AR80">
        <v>-88.484634</v>
      </c>
      <c r="AS80">
        <v>317.3</v>
      </c>
      <c r="AT80">
        <v>45.3</v>
      </c>
      <c r="AU80">
        <v>12</v>
      </c>
      <c r="AV80">
        <v>10</v>
      </c>
      <c r="AW80" t="s">
        <v>209</v>
      </c>
      <c r="AX80">
        <v>1</v>
      </c>
      <c r="AY80">
        <v>1.5</v>
      </c>
      <c r="AZ80">
        <v>1.8</v>
      </c>
      <c r="BA80">
        <v>14.686999999999999</v>
      </c>
      <c r="BB80">
        <v>13.97</v>
      </c>
      <c r="BC80">
        <v>0.95</v>
      </c>
      <c r="BD80">
        <v>15.250999999999999</v>
      </c>
      <c r="BE80">
        <v>2664.9670000000001</v>
      </c>
      <c r="BF80">
        <v>299.89699999999999</v>
      </c>
      <c r="BG80">
        <v>4.3230000000000004</v>
      </c>
      <c r="BH80">
        <v>2.3E-2</v>
      </c>
      <c r="BI80">
        <v>4.3460000000000001</v>
      </c>
      <c r="BJ80">
        <v>3.4649999999999999</v>
      </c>
      <c r="BK80">
        <v>1.9E-2</v>
      </c>
      <c r="BL80">
        <v>3.484</v>
      </c>
      <c r="BM80">
        <v>6.8472999999999997</v>
      </c>
      <c r="BQ80">
        <v>0</v>
      </c>
      <c r="BR80">
        <v>0.58340000000000003</v>
      </c>
      <c r="BS80">
        <v>-5</v>
      </c>
      <c r="BT80">
        <v>5.1200000000000004E-3</v>
      </c>
      <c r="BU80">
        <v>17.256838000000002</v>
      </c>
      <c r="BV80">
        <f t="shared" si="16"/>
        <v>18.256838000000002</v>
      </c>
      <c r="BW80" s="4">
        <f t="shared" si="17"/>
        <v>4.5592565996000003</v>
      </c>
      <c r="BX80" t="e">
        <v>#NAME?</v>
      </c>
      <c r="BY80" s="4">
        <f t="shared" si="18"/>
        <v>34045.585478954345</v>
      </c>
      <c r="BZ80" s="4">
        <f t="shared" si="19"/>
        <v>3831.2553019913462</v>
      </c>
      <c r="CA80" s="4">
        <f t="shared" si="20"/>
        <v>44.266196798900999</v>
      </c>
      <c r="CB80" s="4">
        <f t="shared" si="21"/>
        <v>87.475881483727221</v>
      </c>
    </row>
    <row r="81" spans="1:80" customFormat="1" x14ac:dyDescent="0.25">
      <c r="A81" s="26">
        <v>43530</v>
      </c>
      <c r="B81" s="29">
        <v>0.7070586342592593</v>
      </c>
      <c r="C81">
        <v>12.871</v>
      </c>
      <c r="D81">
        <v>2.718</v>
      </c>
      <c r="E81">
        <v>27180.294118000002</v>
      </c>
      <c r="F81">
        <v>198.3</v>
      </c>
      <c r="G81">
        <v>1.1000000000000001</v>
      </c>
      <c r="H81">
        <v>987.9</v>
      </c>
      <c r="J81">
        <v>0</v>
      </c>
      <c r="K81">
        <v>0.86660000000000004</v>
      </c>
      <c r="L81">
        <v>11.153600000000001</v>
      </c>
      <c r="M81">
        <v>2.3553000000000002</v>
      </c>
      <c r="N81">
        <v>171.827</v>
      </c>
      <c r="O81">
        <v>0.95320000000000005</v>
      </c>
      <c r="P81">
        <v>172.8</v>
      </c>
      <c r="Q81">
        <v>137.73050000000001</v>
      </c>
      <c r="R81">
        <v>0.7641</v>
      </c>
      <c r="S81">
        <v>138.5</v>
      </c>
      <c r="T81">
        <v>987.89250000000004</v>
      </c>
      <c r="W81">
        <v>0</v>
      </c>
      <c r="X81">
        <v>0</v>
      </c>
      <c r="Y81">
        <v>12.2</v>
      </c>
      <c r="Z81">
        <v>859</v>
      </c>
      <c r="AA81">
        <v>847</v>
      </c>
      <c r="AB81">
        <v>854</v>
      </c>
      <c r="AC81">
        <v>95</v>
      </c>
      <c r="AD81">
        <v>22.33</v>
      </c>
      <c r="AE81">
        <v>0.51</v>
      </c>
      <c r="AF81">
        <v>981</v>
      </c>
      <c r="AG81">
        <v>-2</v>
      </c>
      <c r="AH81">
        <v>68</v>
      </c>
      <c r="AI81">
        <v>35</v>
      </c>
      <c r="AJ81">
        <v>191</v>
      </c>
      <c r="AK81">
        <v>171</v>
      </c>
      <c r="AL81">
        <v>4.8</v>
      </c>
      <c r="AM81">
        <v>174</v>
      </c>
      <c r="AN81" t="s">
        <v>155</v>
      </c>
      <c r="AO81">
        <v>2</v>
      </c>
      <c r="AP81" s="28">
        <v>0.91554398148148142</v>
      </c>
      <c r="AQ81">
        <v>47.163795</v>
      </c>
      <c r="AR81">
        <v>-88.484789000000006</v>
      </c>
      <c r="AS81">
        <v>317.3</v>
      </c>
      <c r="AT81">
        <v>44.4</v>
      </c>
      <c r="AU81">
        <v>12</v>
      </c>
      <c r="AV81">
        <v>11</v>
      </c>
      <c r="AW81" t="s">
        <v>208</v>
      </c>
      <c r="AX81">
        <v>1.0935999999999999</v>
      </c>
      <c r="AY81">
        <v>1.5935999999999999</v>
      </c>
      <c r="AZ81">
        <v>1.9403999999999999</v>
      </c>
      <c r="BA81">
        <v>14.686999999999999</v>
      </c>
      <c r="BB81">
        <v>13.85</v>
      </c>
      <c r="BC81">
        <v>0.94</v>
      </c>
      <c r="BD81">
        <v>15.398</v>
      </c>
      <c r="BE81">
        <v>2588.1860000000001</v>
      </c>
      <c r="BF81">
        <v>347.86599999999999</v>
      </c>
      <c r="BG81">
        <v>4.1749999999999998</v>
      </c>
      <c r="BH81">
        <v>2.3E-2</v>
      </c>
      <c r="BI81">
        <v>4.1989999999999998</v>
      </c>
      <c r="BJ81">
        <v>3.347</v>
      </c>
      <c r="BK81">
        <v>1.9E-2</v>
      </c>
      <c r="BL81">
        <v>3.3650000000000002</v>
      </c>
      <c r="BM81">
        <v>7.2794999999999996</v>
      </c>
      <c r="BQ81">
        <v>0</v>
      </c>
      <c r="BR81">
        <v>0.58755999999999997</v>
      </c>
      <c r="BS81">
        <v>-5</v>
      </c>
      <c r="BT81">
        <v>5.0000000000000001E-3</v>
      </c>
      <c r="BU81">
        <v>17.358498000000001</v>
      </c>
      <c r="BV81">
        <f t="shared" si="16"/>
        <v>18.358498000000001</v>
      </c>
      <c r="BW81" s="4">
        <f t="shared" si="17"/>
        <v>4.5861151716000004</v>
      </c>
      <c r="BX81" t="e">
        <v>#NAME?</v>
      </c>
      <c r="BY81" s="4">
        <f t="shared" si="18"/>
        <v>33259.474019876114</v>
      </c>
      <c r="BZ81" s="4">
        <f t="shared" si="19"/>
        <v>4470.2506656779005</v>
      </c>
      <c r="CA81" s="4">
        <f t="shared" si="20"/>
        <v>43.010610344281801</v>
      </c>
      <c r="CB81" s="4">
        <f t="shared" si="21"/>
        <v>93.545186137197291</v>
      </c>
    </row>
    <row r="82" spans="1:80" customFormat="1" x14ac:dyDescent="0.25">
      <c r="A82" s="26">
        <v>43530</v>
      </c>
      <c r="B82" s="29">
        <v>0.70707020833333323</v>
      </c>
      <c r="C82">
        <v>12.88</v>
      </c>
      <c r="D82">
        <v>2.8170999999999999</v>
      </c>
      <c r="E82">
        <v>28171.011235999998</v>
      </c>
      <c r="F82">
        <v>211.5</v>
      </c>
      <c r="G82">
        <v>1.1000000000000001</v>
      </c>
      <c r="H82">
        <v>1098.2</v>
      </c>
      <c r="J82">
        <v>0</v>
      </c>
      <c r="K82">
        <v>0.86550000000000005</v>
      </c>
      <c r="L82">
        <v>11.1478</v>
      </c>
      <c r="M82">
        <v>2.4382999999999999</v>
      </c>
      <c r="N82">
        <v>183.0291</v>
      </c>
      <c r="O82">
        <v>0.95209999999999995</v>
      </c>
      <c r="P82">
        <v>184</v>
      </c>
      <c r="Q82">
        <v>146.70959999999999</v>
      </c>
      <c r="R82">
        <v>0.76319999999999999</v>
      </c>
      <c r="S82">
        <v>147.5</v>
      </c>
      <c r="T82">
        <v>1098.2322999999999</v>
      </c>
      <c r="W82">
        <v>0</v>
      </c>
      <c r="X82">
        <v>0</v>
      </c>
      <c r="Y82">
        <v>12.2</v>
      </c>
      <c r="Z82">
        <v>861</v>
      </c>
      <c r="AA82">
        <v>849</v>
      </c>
      <c r="AB82">
        <v>857</v>
      </c>
      <c r="AC82">
        <v>95</v>
      </c>
      <c r="AD82">
        <v>22.33</v>
      </c>
      <c r="AE82">
        <v>0.51</v>
      </c>
      <c r="AF82">
        <v>981</v>
      </c>
      <c r="AG82">
        <v>-2</v>
      </c>
      <c r="AH82">
        <v>68</v>
      </c>
      <c r="AI82">
        <v>35</v>
      </c>
      <c r="AJ82">
        <v>191</v>
      </c>
      <c r="AK82">
        <v>171</v>
      </c>
      <c r="AL82">
        <v>4.8</v>
      </c>
      <c r="AM82">
        <v>174</v>
      </c>
      <c r="AN82" t="s">
        <v>155</v>
      </c>
      <c r="AO82">
        <v>2</v>
      </c>
      <c r="AP82" s="28">
        <v>0.91555555555555557</v>
      </c>
      <c r="AQ82">
        <v>47.163913000000001</v>
      </c>
      <c r="AR82">
        <v>-88.484966999999997</v>
      </c>
      <c r="AS82">
        <v>317.39999999999998</v>
      </c>
      <c r="AT82">
        <v>43</v>
      </c>
      <c r="AU82">
        <v>12</v>
      </c>
      <c r="AV82">
        <v>11</v>
      </c>
      <c r="AW82" t="s">
        <v>208</v>
      </c>
      <c r="AX82">
        <v>1.3404</v>
      </c>
      <c r="AY82">
        <v>1.3724000000000001</v>
      </c>
      <c r="AZ82">
        <v>2.1936</v>
      </c>
      <c r="BA82">
        <v>14.686999999999999</v>
      </c>
      <c r="BB82">
        <v>13.74</v>
      </c>
      <c r="BC82">
        <v>0.94</v>
      </c>
      <c r="BD82">
        <v>15.536</v>
      </c>
      <c r="BE82">
        <v>2570.136</v>
      </c>
      <c r="BF82">
        <v>357.78899999999999</v>
      </c>
      <c r="BG82">
        <v>4.4189999999999996</v>
      </c>
      <c r="BH82">
        <v>2.3E-2</v>
      </c>
      <c r="BI82">
        <v>4.4420000000000002</v>
      </c>
      <c r="BJ82">
        <v>3.5419999999999998</v>
      </c>
      <c r="BK82">
        <v>1.7999999999999999E-2</v>
      </c>
      <c r="BL82">
        <v>3.5609999999999999</v>
      </c>
      <c r="BM82">
        <v>8.0403000000000002</v>
      </c>
      <c r="BQ82">
        <v>0</v>
      </c>
      <c r="BR82">
        <v>0.56311999999999995</v>
      </c>
      <c r="BS82">
        <v>-5</v>
      </c>
      <c r="BT82">
        <v>5.0000000000000001E-3</v>
      </c>
      <c r="BU82">
        <v>16.761245000000002</v>
      </c>
      <c r="BV82">
        <f t="shared" si="16"/>
        <v>17.761245000000002</v>
      </c>
      <c r="BW82" s="4">
        <f t="shared" si="17"/>
        <v>4.4283209290000007</v>
      </c>
      <c r="BX82" t="e">
        <v>#NAME?</v>
      </c>
      <c r="BY82" s="4">
        <f t="shared" si="18"/>
        <v>31891.146196450598</v>
      </c>
      <c r="BZ82" s="4">
        <f t="shared" si="19"/>
        <v>4439.5710213318916</v>
      </c>
      <c r="CA82" s="4">
        <f t="shared" si="20"/>
        <v>43.950374543537002</v>
      </c>
      <c r="CB82" s="4">
        <f t="shared" si="21"/>
        <v>99.76685387984206</v>
      </c>
    </row>
    <row r="83" spans="1:80" customFormat="1" x14ac:dyDescent="0.25">
      <c r="A83" s="26">
        <v>43530</v>
      </c>
      <c r="B83" s="29">
        <v>0.70708178240740738</v>
      </c>
      <c r="C83">
        <v>12.755000000000001</v>
      </c>
      <c r="D83">
        <v>2.9961000000000002</v>
      </c>
      <c r="E83">
        <v>29960.592654</v>
      </c>
      <c r="F83">
        <v>238</v>
      </c>
      <c r="G83">
        <v>1.1000000000000001</v>
      </c>
      <c r="H83">
        <v>1169</v>
      </c>
      <c r="J83">
        <v>0</v>
      </c>
      <c r="K83">
        <v>0.86480000000000001</v>
      </c>
      <c r="L83">
        <v>11.030900000000001</v>
      </c>
      <c r="M83">
        <v>2.5911</v>
      </c>
      <c r="N83">
        <v>205.8698</v>
      </c>
      <c r="O83">
        <v>0.95130000000000003</v>
      </c>
      <c r="P83">
        <v>206.8</v>
      </c>
      <c r="Q83">
        <v>165.018</v>
      </c>
      <c r="R83">
        <v>0.76249999999999996</v>
      </c>
      <c r="S83">
        <v>165.8</v>
      </c>
      <c r="T83">
        <v>1169.0150000000001</v>
      </c>
      <c r="W83">
        <v>0</v>
      </c>
      <c r="X83">
        <v>0</v>
      </c>
      <c r="Y83">
        <v>12.2</v>
      </c>
      <c r="Z83">
        <v>860</v>
      </c>
      <c r="AA83">
        <v>848</v>
      </c>
      <c r="AB83">
        <v>857</v>
      </c>
      <c r="AC83">
        <v>95</v>
      </c>
      <c r="AD83">
        <v>22.33</v>
      </c>
      <c r="AE83">
        <v>0.51</v>
      </c>
      <c r="AF83">
        <v>981</v>
      </c>
      <c r="AG83">
        <v>-2</v>
      </c>
      <c r="AH83">
        <v>67.12</v>
      </c>
      <c r="AI83">
        <v>35</v>
      </c>
      <c r="AJ83">
        <v>191.9</v>
      </c>
      <c r="AK83">
        <v>171</v>
      </c>
      <c r="AL83">
        <v>4.8</v>
      </c>
      <c r="AM83">
        <v>174</v>
      </c>
      <c r="AN83" t="s">
        <v>155</v>
      </c>
      <c r="AO83">
        <v>2</v>
      </c>
      <c r="AP83" s="28">
        <v>0.91556712962962961</v>
      </c>
      <c r="AQ83">
        <v>47.164023</v>
      </c>
      <c r="AR83">
        <v>-88.485178000000005</v>
      </c>
      <c r="AS83">
        <v>317.7</v>
      </c>
      <c r="AT83">
        <v>43.6</v>
      </c>
      <c r="AU83">
        <v>12</v>
      </c>
      <c r="AV83">
        <v>11</v>
      </c>
      <c r="AW83" t="s">
        <v>208</v>
      </c>
      <c r="AX83">
        <v>1.5468</v>
      </c>
      <c r="AY83">
        <v>1.0935999999999999</v>
      </c>
      <c r="AZ83">
        <v>2.3936000000000002</v>
      </c>
      <c r="BA83">
        <v>14.686999999999999</v>
      </c>
      <c r="BB83">
        <v>13.66</v>
      </c>
      <c r="BC83">
        <v>0.93</v>
      </c>
      <c r="BD83">
        <v>15.63</v>
      </c>
      <c r="BE83">
        <v>2535.203</v>
      </c>
      <c r="BF83">
        <v>379.01600000000002</v>
      </c>
      <c r="BG83">
        <v>4.9550000000000001</v>
      </c>
      <c r="BH83">
        <v>2.3E-2</v>
      </c>
      <c r="BI83">
        <v>4.9779999999999998</v>
      </c>
      <c r="BJ83">
        <v>3.972</v>
      </c>
      <c r="BK83">
        <v>1.7999999999999999E-2</v>
      </c>
      <c r="BL83">
        <v>3.99</v>
      </c>
      <c r="BM83">
        <v>8.5317000000000007</v>
      </c>
      <c r="BQ83">
        <v>0</v>
      </c>
      <c r="BR83">
        <v>0.57584000000000002</v>
      </c>
      <c r="BS83">
        <v>-5</v>
      </c>
      <c r="BT83">
        <v>5.0000000000000001E-3</v>
      </c>
      <c r="BU83">
        <v>17.072089999999999</v>
      </c>
      <c r="BV83">
        <f t="shared" si="16"/>
        <v>18.072089999999999</v>
      </c>
      <c r="BW83" s="4">
        <f t="shared" si="17"/>
        <v>4.5104461779999996</v>
      </c>
      <c r="BX83" t="e">
        <v>#NAME?</v>
      </c>
      <c r="BY83" s="4">
        <f t="shared" si="18"/>
        <v>32041.082564495075</v>
      </c>
      <c r="BZ83" s="4">
        <f t="shared" si="19"/>
        <v>4790.1816735246321</v>
      </c>
      <c r="CA83" s="4">
        <f t="shared" si="20"/>
        <v>50.199995797643993</v>
      </c>
      <c r="CB83" s="4">
        <f t="shared" si="21"/>
        <v>107.8276193722959</v>
      </c>
    </row>
    <row r="84" spans="1:80" customFormat="1" x14ac:dyDescent="0.25">
      <c r="A84" s="26">
        <v>43530</v>
      </c>
      <c r="B84" s="29">
        <v>0.70709335648148153</v>
      </c>
      <c r="C84">
        <v>12.054</v>
      </c>
      <c r="D84">
        <v>4.1805000000000003</v>
      </c>
      <c r="E84">
        <v>41805.333890000002</v>
      </c>
      <c r="F84">
        <v>263.5</v>
      </c>
      <c r="G84">
        <v>1.1000000000000001</v>
      </c>
      <c r="H84">
        <v>1241.5999999999999</v>
      </c>
      <c r="J84">
        <v>0</v>
      </c>
      <c r="K84">
        <v>0.85950000000000004</v>
      </c>
      <c r="L84">
        <v>10.3605</v>
      </c>
      <c r="M84">
        <v>3.5931999999999999</v>
      </c>
      <c r="N84">
        <v>226.49279999999999</v>
      </c>
      <c r="O84">
        <v>0.94550000000000001</v>
      </c>
      <c r="P84">
        <v>227.4</v>
      </c>
      <c r="Q84">
        <v>181.5487</v>
      </c>
      <c r="R84">
        <v>0.75790000000000002</v>
      </c>
      <c r="S84">
        <v>182.3</v>
      </c>
      <c r="T84">
        <v>1241.6316999999999</v>
      </c>
      <c r="W84">
        <v>0</v>
      </c>
      <c r="X84">
        <v>0</v>
      </c>
      <c r="Y84">
        <v>12.2</v>
      </c>
      <c r="Z84">
        <v>856</v>
      </c>
      <c r="AA84">
        <v>844</v>
      </c>
      <c r="AB84">
        <v>854</v>
      </c>
      <c r="AC84">
        <v>95</v>
      </c>
      <c r="AD84">
        <v>22.33</v>
      </c>
      <c r="AE84">
        <v>0.51</v>
      </c>
      <c r="AF84">
        <v>981</v>
      </c>
      <c r="AG84">
        <v>-2</v>
      </c>
      <c r="AH84">
        <v>67</v>
      </c>
      <c r="AI84">
        <v>35</v>
      </c>
      <c r="AJ84">
        <v>192</v>
      </c>
      <c r="AK84">
        <v>171</v>
      </c>
      <c r="AL84">
        <v>4.8</v>
      </c>
      <c r="AM84">
        <v>174</v>
      </c>
      <c r="AN84" t="s">
        <v>155</v>
      </c>
      <c r="AO84">
        <v>2</v>
      </c>
      <c r="AP84" s="28">
        <v>0.91557870370370376</v>
      </c>
      <c r="AQ84">
        <v>47.164124000000001</v>
      </c>
      <c r="AR84">
        <v>-88.485415000000003</v>
      </c>
      <c r="AS84">
        <v>317.89999999999998</v>
      </c>
      <c r="AT84">
        <v>45.1</v>
      </c>
      <c r="AU84">
        <v>12</v>
      </c>
      <c r="AV84">
        <v>11</v>
      </c>
      <c r="AW84" t="s">
        <v>208</v>
      </c>
      <c r="AX84">
        <v>1.6468</v>
      </c>
      <c r="AY84">
        <v>1.2467999999999999</v>
      </c>
      <c r="AZ84">
        <v>2.5</v>
      </c>
      <c r="BA84">
        <v>14.686999999999999</v>
      </c>
      <c r="BB84">
        <v>13.12</v>
      </c>
      <c r="BC84">
        <v>0.89</v>
      </c>
      <c r="BD84">
        <v>16.344999999999999</v>
      </c>
      <c r="BE84">
        <v>2323.5929999999998</v>
      </c>
      <c r="BF84">
        <v>512.90800000000002</v>
      </c>
      <c r="BG84">
        <v>5.319</v>
      </c>
      <c r="BH84">
        <v>2.1999999999999999E-2</v>
      </c>
      <c r="BI84">
        <v>5.3419999999999996</v>
      </c>
      <c r="BJ84">
        <v>4.2640000000000002</v>
      </c>
      <c r="BK84">
        <v>1.7999999999999999E-2</v>
      </c>
      <c r="BL84">
        <v>4.282</v>
      </c>
      <c r="BM84">
        <v>8.8427000000000007</v>
      </c>
      <c r="BQ84">
        <v>0</v>
      </c>
      <c r="BR84">
        <v>0.35624</v>
      </c>
      <c r="BS84">
        <v>-5</v>
      </c>
      <c r="BT84">
        <v>5.0000000000000001E-3</v>
      </c>
      <c r="BU84">
        <v>11.705615</v>
      </c>
      <c r="BV84">
        <f t="shared" si="16"/>
        <v>12.705615</v>
      </c>
      <c r="BW84" s="4">
        <f t="shared" si="17"/>
        <v>3.0926234829999997</v>
      </c>
      <c r="BX84" t="e">
        <v>#NAME?</v>
      </c>
      <c r="BY84" s="4">
        <f t="shared" si="18"/>
        <v>20135.482680796707</v>
      </c>
      <c r="BZ84" s="4">
        <f t="shared" si="19"/>
        <v>4444.6898191043265</v>
      </c>
      <c r="CA84" s="4">
        <f t="shared" si="20"/>
        <v>36.950403169108</v>
      </c>
      <c r="CB84" s="4">
        <f t="shared" si="21"/>
        <v>76.627891675298144</v>
      </c>
    </row>
    <row r="85" spans="1:80" customFormat="1" x14ac:dyDescent="0.25">
      <c r="A85" s="26">
        <v>43530</v>
      </c>
      <c r="B85" s="29">
        <v>0.70710493055555557</v>
      </c>
      <c r="C85">
        <v>11.766</v>
      </c>
      <c r="D85">
        <v>4.9531999999999998</v>
      </c>
      <c r="E85">
        <v>49531.806828000001</v>
      </c>
      <c r="F85">
        <v>270.10000000000002</v>
      </c>
      <c r="G85">
        <v>1.1000000000000001</v>
      </c>
      <c r="H85">
        <v>1552</v>
      </c>
      <c r="J85">
        <v>0</v>
      </c>
      <c r="K85">
        <v>0.85450000000000004</v>
      </c>
      <c r="L85">
        <v>10.053599999999999</v>
      </c>
      <c r="M85">
        <v>4.2324000000000002</v>
      </c>
      <c r="N85">
        <v>230.77099999999999</v>
      </c>
      <c r="O85">
        <v>0.93989999999999996</v>
      </c>
      <c r="P85">
        <v>231.7</v>
      </c>
      <c r="Q85">
        <v>184.97790000000001</v>
      </c>
      <c r="R85">
        <v>0.75339999999999996</v>
      </c>
      <c r="S85">
        <v>185.7</v>
      </c>
      <c r="T85">
        <v>1552.0368000000001</v>
      </c>
      <c r="W85">
        <v>0</v>
      </c>
      <c r="X85">
        <v>0</v>
      </c>
      <c r="Y85">
        <v>12.3</v>
      </c>
      <c r="Z85">
        <v>851</v>
      </c>
      <c r="AA85">
        <v>839</v>
      </c>
      <c r="AB85">
        <v>849</v>
      </c>
      <c r="AC85">
        <v>95</v>
      </c>
      <c r="AD85">
        <v>22.33</v>
      </c>
      <c r="AE85">
        <v>0.51</v>
      </c>
      <c r="AF85">
        <v>981</v>
      </c>
      <c r="AG85">
        <v>-2</v>
      </c>
      <c r="AH85">
        <v>67</v>
      </c>
      <c r="AI85">
        <v>35</v>
      </c>
      <c r="AJ85">
        <v>192</v>
      </c>
      <c r="AK85">
        <v>171</v>
      </c>
      <c r="AL85">
        <v>4.9000000000000004</v>
      </c>
      <c r="AM85">
        <v>174</v>
      </c>
      <c r="AN85" t="s">
        <v>155</v>
      </c>
      <c r="AO85">
        <v>2</v>
      </c>
      <c r="AP85" s="28">
        <v>0.91559027777777768</v>
      </c>
      <c r="AQ85">
        <v>47.164212999999997</v>
      </c>
      <c r="AR85">
        <v>-88.485669000000001</v>
      </c>
      <c r="AS85">
        <v>317.8</v>
      </c>
      <c r="AT85">
        <v>46.6</v>
      </c>
      <c r="AU85">
        <v>12</v>
      </c>
      <c r="AV85">
        <v>11</v>
      </c>
      <c r="AW85" t="s">
        <v>208</v>
      </c>
      <c r="AX85">
        <v>1.7467999999999999</v>
      </c>
      <c r="AY85">
        <v>1.3</v>
      </c>
      <c r="AZ85">
        <v>2.5468000000000002</v>
      </c>
      <c r="BA85">
        <v>14.686999999999999</v>
      </c>
      <c r="BB85">
        <v>12.64</v>
      </c>
      <c r="BC85">
        <v>0.86</v>
      </c>
      <c r="BD85">
        <v>17.030999999999999</v>
      </c>
      <c r="BE85">
        <v>2197.8629999999998</v>
      </c>
      <c r="BF85">
        <v>588.90099999999995</v>
      </c>
      <c r="BG85">
        <v>5.2830000000000004</v>
      </c>
      <c r="BH85">
        <v>2.1999999999999999E-2</v>
      </c>
      <c r="BI85">
        <v>5.3049999999999997</v>
      </c>
      <c r="BJ85">
        <v>4.2350000000000003</v>
      </c>
      <c r="BK85">
        <v>1.7000000000000001E-2</v>
      </c>
      <c r="BL85">
        <v>4.2519999999999998</v>
      </c>
      <c r="BM85">
        <v>10.7745</v>
      </c>
      <c r="BQ85">
        <v>0</v>
      </c>
      <c r="BR85">
        <v>0.13592000000000001</v>
      </c>
      <c r="BS85">
        <v>-5</v>
      </c>
      <c r="BT85">
        <v>5.0000000000000001E-3</v>
      </c>
      <c r="BU85">
        <v>6.3215450000000004</v>
      </c>
      <c r="BV85">
        <f t="shared" si="16"/>
        <v>7.3215450000000004</v>
      </c>
      <c r="BW85" s="4">
        <f t="shared" si="17"/>
        <v>1.670152189</v>
      </c>
      <c r="BX85" t="e">
        <v>#NAME?</v>
      </c>
      <c r="BY85" s="4">
        <f t="shared" si="18"/>
        <v>10285.6466621254</v>
      </c>
      <c r="BZ85" s="4">
        <f t="shared" si="19"/>
        <v>2755.9623165649136</v>
      </c>
      <c r="CA85" s="4">
        <f t="shared" si="20"/>
        <v>19.819121398422503</v>
      </c>
      <c r="CB85" s="4">
        <f t="shared" si="21"/>
        <v>50.422933531830751</v>
      </c>
    </row>
    <row r="86" spans="1:80" customFormat="1" x14ac:dyDescent="0.25">
      <c r="A86" s="26">
        <v>43530</v>
      </c>
      <c r="B86" s="29">
        <v>0.70711650462962961</v>
      </c>
      <c r="C86">
        <v>12.288</v>
      </c>
      <c r="D86">
        <v>3.8418999999999999</v>
      </c>
      <c r="E86">
        <v>38419.4</v>
      </c>
      <c r="F86">
        <v>257.8</v>
      </c>
      <c r="G86">
        <v>1.2</v>
      </c>
      <c r="H86">
        <v>1753.5</v>
      </c>
      <c r="J86">
        <v>0</v>
      </c>
      <c r="K86">
        <v>0.86040000000000005</v>
      </c>
      <c r="L86">
        <v>10.571999999999999</v>
      </c>
      <c r="M86">
        <v>3.3054999999999999</v>
      </c>
      <c r="N86">
        <v>221.77969999999999</v>
      </c>
      <c r="O86">
        <v>1.0324</v>
      </c>
      <c r="P86">
        <v>222.8</v>
      </c>
      <c r="Q86">
        <v>177.77080000000001</v>
      </c>
      <c r="R86">
        <v>0.8276</v>
      </c>
      <c r="S86">
        <v>178.6</v>
      </c>
      <c r="T86">
        <v>1753.5396000000001</v>
      </c>
      <c r="W86">
        <v>0</v>
      </c>
      <c r="X86">
        <v>0</v>
      </c>
      <c r="Y86">
        <v>12.2</v>
      </c>
      <c r="Z86">
        <v>848</v>
      </c>
      <c r="AA86">
        <v>837</v>
      </c>
      <c r="AB86">
        <v>846</v>
      </c>
      <c r="AC86">
        <v>95</v>
      </c>
      <c r="AD86">
        <v>22.33</v>
      </c>
      <c r="AE86">
        <v>0.51</v>
      </c>
      <c r="AF86">
        <v>981</v>
      </c>
      <c r="AG86">
        <v>-2</v>
      </c>
      <c r="AH86">
        <v>67</v>
      </c>
      <c r="AI86">
        <v>35</v>
      </c>
      <c r="AJ86">
        <v>192</v>
      </c>
      <c r="AK86">
        <v>171</v>
      </c>
      <c r="AL86">
        <v>5</v>
      </c>
      <c r="AM86">
        <v>174</v>
      </c>
      <c r="AN86" t="s">
        <v>155</v>
      </c>
      <c r="AO86">
        <v>2</v>
      </c>
      <c r="AP86" s="28">
        <v>0.91560185185185183</v>
      </c>
      <c r="AQ86">
        <v>47.164288999999997</v>
      </c>
      <c r="AR86">
        <v>-88.485923999999997</v>
      </c>
      <c r="AS86">
        <v>317.7</v>
      </c>
      <c r="AT86">
        <v>46.7</v>
      </c>
      <c r="AU86">
        <v>12</v>
      </c>
      <c r="AV86">
        <v>11</v>
      </c>
      <c r="AW86" t="s">
        <v>208</v>
      </c>
      <c r="AX86">
        <v>1.4723999999999999</v>
      </c>
      <c r="AY86">
        <v>1.3468</v>
      </c>
      <c r="AZ86">
        <v>2.2256</v>
      </c>
      <c r="BA86">
        <v>14.686999999999999</v>
      </c>
      <c r="BB86">
        <v>13.2</v>
      </c>
      <c r="BC86">
        <v>0.9</v>
      </c>
      <c r="BD86">
        <v>16.228999999999999</v>
      </c>
      <c r="BE86">
        <v>2375.2710000000002</v>
      </c>
      <c r="BF86">
        <v>472.68299999999999</v>
      </c>
      <c r="BG86">
        <v>5.218</v>
      </c>
      <c r="BH86">
        <v>2.4E-2</v>
      </c>
      <c r="BI86">
        <v>5.242</v>
      </c>
      <c r="BJ86">
        <v>4.1829999999999998</v>
      </c>
      <c r="BK86">
        <v>1.9E-2</v>
      </c>
      <c r="BL86">
        <v>4.202</v>
      </c>
      <c r="BM86">
        <v>12.5108</v>
      </c>
      <c r="BQ86">
        <v>0</v>
      </c>
      <c r="BR86">
        <v>3.8719999999999997E-2</v>
      </c>
      <c r="BS86">
        <v>-5</v>
      </c>
      <c r="BT86">
        <v>5.8799999999999998E-3</v>
      </c>
      <c r="BU86">
        <v>3.9462199999999998</v>
      </c>
      <c r="BV86">
        <f t="shared" si="16"/>
        <v>4.9462200000000003</v>
      </c>
      <c r="BW86" s="4">
        <f t="shared" si="17"/>
        <v>1.042591324</v>
      </c>
      <c r="BX86" t="e">
        <v>#NAME?</v>
      </c>
      <c r="BY86" s="4">
        <f t="shared" si="18"/>
        <v>6939.0850275364855</v>
      </c>
      <c r="BZ86" s="4">
        <f t="shared" si="19"/>
        <v>1380.8898134448777</v>
      </c>
      <c r="CA86" s="4">
        <f t="shared" si="20"/>
        <v>12.220160423877998</v>
      </c>
      <c r="CB86" s="4">
        <f t="shared" si="21"/>
        <v>36.548884300992796</v>
      </c>
    </row>
    <row r="87" spans="1:80" customFormat="1" x14ac:dyDescent="0.25">
      <c r="A87" s="26">
        <v>43530</v>
      </c>
      <c r="B87" s="29">
        <v>0.70712807870370364</v>
      </c>
      <c r="C87">
        <v>13.167999999999999</v>
      </c>
      <c r="D87">
        <v>2.3399000000000001</v>
      </c>
      <c r="E87">
        <v>23398.998273000001</v>
      </c>
      <c r="F87">
        <v>231</v>
      </c>
      <c r="G87">
        <v>1.2</v>
      </c>
      <c r="H87">
        <v>1650.6</v>
      </c>
      <c r="J87">
        <v>0</v>
      </c>
      <c r="K87">
        <v>0.86709999999999998</v>
      </c>
      <c r="L87">
        <v>11.417199999999999</v>
      </c>
      <c r="M87">
        <v>2.0289000000000001</v>
      </c>
      <c r="N87">
        <v>200.31010000000001</v>
      </c>
      <c r="O87">
        <v>1.0405</v>
      </c>
      <c r="P87">
        <v>201.4</v>
      </c>
      <c r="Q87">
        <v>160.5615</v>
      </c>
      <c r="R87">
        <v>0.83399999999999996</v>
      </c>
      <c r="S87">
        <v>161.4</v>
      </c>
      <c r="T87">
        <v>1650.5718999999999</v>
      </c>
      <c r="W87">
        <v>0</v>
      </c>
      <c r="X87">
        <v>0</v>
      </c>
      <c r="Y87">
        <v>12.2</v>
      </c>
      <c r="Z87">
        <v>849</v>
      </c>
      <c r="AA87">
        <v>837</v>
      </c>
      <c r="AB87">
        <v>845</v>
      </c>
      <c r="AC87">
        <v>95</v>
      </c>
      <c r="AD87">
        <v>22.33</v>
      </c>
      <c r="AE87">
        <v>0.51</v>
      </c>
      <c r="AF87">
        <v>981</v>
      </c>
      <c r="AG87">
        <v>-2</v>
      </c>
      <c r="AH87">
        <v>67</v>
      </c>
      <c r="AI87">
        <v>35</v>
      </c>
      <c r="AJ87">
        <v>192</v>
      </c>
      <c r="AK87">
        <v>171</v>
      </c>
      <c r="AL87">
        <v>4.9000000000000004</v>
      </c>
      <c r="AM87">
        <v>174</v>
      </c>
      <c r="AN87" t="s">
        <v>155</v>
      </c>
      <c r="AO87">
        <v>2</v>
      </c>
      <c r="AP87" s="28">
        <v>0.91561342592592598</v>
      </c>
      <c r="AQ87">
        <v>47.164344</v>
      </c>
      <c r="AR87">
        <v>-88.486153999999999</v>
      </c>
      <c r="AS87">
        <v>317.8</v>
      </c>
      <c r="AT87">
        <v>43.7</v>
      </c>
      <c r="AU87">
        <v>12</v>
      </c>
      <c r="AV87">
        <v>11</v>
      </c>
      <c r="AW87" t="s">
        <v>208</v>
      </c>
      <c r="AX87">
        <v>1.1936</v>
      </c>
      <c r="AY87">
        <v>1.4468000000000001</v>
      </c>
      <c r="AZ87">
        <v>1.8935999999999999</v>
      </c>
      <c r="BA87">
        <v>14.686999999999999</v>
      </c>
      <c r="BB87">
        <v>13.9</v>
      </c>
      <c r="BC87">
        <v>0.95</v>
      </c>
      <c r="BD87">
        <v>15.331</v>
      </c>
      <c r="BE87">
        <v>2648.7049999999999</v>
      </c>
      <c r="BF87">
        <v>299.57400000000001</v>
      </c>
      <c r="BG87">
        <v>4.8659999999999997</v>
      </c>
      <c r="BH87">
        <v>2.5000000000000001E-2</v>
      </c>
      <c r="BI87">
        <v>4.8920000000000003</v>
      </c>
      <c r="BJ87">
        <v>3.9009999999999998</v>
      </c>
      <c r="BK87">
        <v>0.02</v>
      </c>
      <c r="BL87">
        <v>3.9209999999999998</v>
      </c>
      <c r="BM87">
        <v>12.159700000000001</v>
      </c>
      <c r="BQ87">
        <v>0</v>
      </c>
      <c r="BR87">
        <v>1.316E-2</v>
      </c>
      <c r="BS87">
        <v>-5</v>
      </c>
      <c r="BT87">
        <v>5.1200000000000004E-3</v>
      </c>
      <c r="BU87">
        <v>3.3215979999999998</v>
      </c>
      <c r="BV87">
        <f t="shared" si="16"/>
        <v>4.3215979999999998</v>
      </c>
      <c r="BW87" s="4">
        <f t="shared" si="17"/>
        <v>0.87756619159999993</v>
      </c>
      <c r="BX87" t="e">
        <v>#NAME?</v>
      </c>
      <c r="BY87" s="4">
        <f t="shared" si="18"/>
        <v>6513.1099706057757</v>
      </c>
      <c r="BZ87" s="4">
        <f t="shared" si="19"/>
        <v>736.64617476625563</v>
      </c>
      <c r="CA87" s="4">
        <f t="shared" si="20"/>
        <v>9.5924770766593994</v>
      </c>
      <c r="CB87" s="4">
        <f t="shared" si="21"/>
        <v>29.900446939004176</v>
      </c>
    </row>
    <row r="88" spans="1:80" customFormat="1" x14ac:dyDescent="0.25">
      <c r="A88" s="26">
        <v>43530</v>
      </c>
      <c r="B88" s="29">
        <v>0.70713965277777779</v>
      </c>
      <c r="C88">
        <v>13.628</v>
      </c>
      <c r="D88">
        <v>1.5624</v>
      </c>
      <c r="E88">
        <v>15624.473049</v>
      </c>
      <c r="F88">
        <v>210.9</v>
      </c>
      <c r="G88">
        <v>1.2</v>
      </c>
      <c r="H88">
        <v>1258.8</v>
      </c>
      <c r="J88">
        <v>0</v>
      </c>
      <c r="K88">
        <v>0.87080000000000002</v>
      </c>
      <c r="L88">
        <v>11.866400000000001</v>
      </c>
      <c r="M88">
        <v>1.3605</v>
      </c>
      <c r="N88">
        <v>183.65770000000001</v>
      </c>
      <c r="O88">
        <v>1.0448999999999999</v>
      </c>
      <c r="P88">
        <v>184.7</v>
      </c>
      <c r="Q88">
        <v>147.21350000000001</v>
      </c>
      <c r="R88">
        <v>0.83760000000000001</v>
      </c>
      <c r="S88">
        <v>148.1</v>
      </c>
      <c r="T88">
        <v>1258.7538</v>
      </c>
      <c r="W88">
        <v>0</v>
      </c>
      <c r="X88">
        <v>0</v>
      </c>
      <c r="Y88">
        <v>12.3</v>
      </c>
      <c r="Z88">
        <v>850</v>
      </c>
      <c r="AA88">
        <v>837</v>
      </c>
      <c r="AB88">
        <v>846</v>
      </c>
      <c r="AC88">
        <v>95</v>
      </c>
      <c r="AD88">
        <v>22.33</v>
      </c>
      <c r="AE88">
        <v>0.51</v>
      </c>
      <c r="AF88">
        <v>981</v>
      </c>
      <c r="AG88">
        <v>-2</v>
      </c>
      <c r="AH88">
        <v>67</v>
      </c>
      <c r="AI88">
        <v>35</v>
      </c>
      <c r="AJ88">
        <v>192</v>
      </c>
      <c r="AK88">
        <v>171</v>
      </c>
      <c r="AL88">
        <v>5</v>
      </c>
      <c r="AM88">
        <v>174</v>
      </c>
      <c r="AN88" t="s">
        <v>155</v>
      </c>
      <c r="AO88">
        <v>2</v>
      </c>
      <c r="AP88" s="28">
        <v>0.91562500000000002</v>
      </c>
      <c r="AQ88">
        <v>47.164378999999997</v>
      </c>
      <c r="AR88">
        <v>-88.486345999999998</v>
      </c>
      <c r="AS88">
        <v>317.8</v>
      </c>
      <c r="AT88">
        <v>38.5</v>
      </c>
      <c r="AU88">
        <v>12</v>
      </c>
      <c r="AV88">
        <v>11</v>
      </c>
      <c r="AW88" t="s">
        <v>208</v>
      </c>
      <c r="AX88">
        <v>1.3</v>
      </c>
      <c r="AY88">
        <v>1.5</v>
      </c>
      <c r="AZ88">
        <v>2</v>
      </c>
      <c r="BA88">
        <v>14.686999999999999</v>
      </c>
      <c r="BB88">
        <v>14.32</v>
      </c>
      <c r="BC88">
        <v>0.97</v>
      </c>
      <c r="BD88">
        <v>14.840999999999999</v>
      </c>
      <c r="BE88">
        <v>2806.36</v>
      </c>
      <c r="BF88">
        <v>204.78899999999999</v>
      </c>
      <c r="BG88">
        <v>4.5490000000000004</v>
      </c>
      <c r="BH88">
        <v>2.5999999999999999E-2</v>
      </c>
      <c r="BI88">
        <v>4.5739999999999998</v>
      </c>
      <c r="BJ88">
        <v>3.6459999999999999</v>
      </c>
      <c r="BK88">
        <v>2.1000000000000001E-2</v>
      </c>
      <c r="BL88">
        <v>3.6669999999999998</v>
      </c>
      <c r="BM88">
        <v>9.4532000000000007</v>
      </c>
      <c r="BQ88">
        <v>0</v>
      </c>
      <c r="BR88">
        <v>0.27235999999999999</v>
      </c>
      <c r="BS88">
        <v>-5</v>
      </c>
      <c r="BT88">
        <v>5.0000000000000001E-3</v>
      </c>
      <c r="BU88">
        <v>9.6557980000000008</v>
      </c>
      <c r="BV88">
        <f t="shared" si="16"/>
        <v>10.655798000000001</v>
      </c>
      <c r="BW88" s="4">
        <f t="shared" si="17"/>
        <v>2.5510618316000002</v>
      </c>
      <c r="BX88" t="e">
        <v>#NAME?</v>
      </c>
      <c r="BY88" s="4">
        <f t="shared" si="18"/>
        <v>20060.386797289786</v>
      </c>
      <c r="BZ88" s="4">
        <f t="shared" si="19"/>
        <v>1463.8701206652665</v>
      </c>
      <c r="CA88" s="4">
        <f t="shared" si="20"/>
        <v>26.062290747772398</v>
      </c>
      <c r="CB88" s="4">
        <f t="shared" si="21"/>
        <v>67.573243800560078</v>
      </c>
    </row>
    <row r="89" spans="1:80" customFormat="1" x14ac:dyDescent="0.25">
      <c r="A89" s="26">
        <v>43530</v>
      </c>
      <c r="B89" s="29">
        <v>0.70715122685185194</v>
      </c>
      <c r="C89">
        <v>13.663</v>
      </c>
      <c r="D89">
        <v>1.5366</v>
      </c>
      <c r="E89">
        <v>15365.751252</v>
      </c>
      <c r="F89">
        <v>195.6</v>
      </c>
      <c r="G89">
        <v>1.3</v>
      </c>
      <c r="H89">
        <v>981.1</v>
      </c>
      <c r="J89">
        <v>0</v>
      </c>
      <c r="K89">
        <v>0.871</v>
      </c>
      <c r="L89">
        <v>11.900700000000001</v>
      </c>
      <c r="M89">
        <v>1.3383</v>
      </c>
      <c r="N89">
        <v>170.4075</v>
      </c>
      <c r="O89">
        <v>1.1151</v>
      </c>
      <c r="P89">
        <v>171.5</v>
      </c>
      <c r="Q89">
        <v>136.48580000000001</v>
      </c>
      <c r="R89">
        <v>0.8931</v>
      </c>
      <c r="S89">
        <v>137.4</v>
      </c>
      <c r="T89">
        <v>981.13990000000001</v>
      </c>
      <c r="W89">
        <v>0</v>
      </c>
      <c r="X89">
        <v>0</v>
      </c>
      <c r="Y89">
        <v>12.2</v>
      </c>
      <c r="Z89">
        <v>851</v>
      </c>
      <c r="AA89">
        <v>838</v>
      </c>
      <c r="AB89">
        <v>847</v>
      </c>
      <c r="AC89">
        <v>94.1</v>
      </c>
      <c r="AD89">
        <v>22.12</v>
      </c>
      <c r="AE89">
        <v>0.51</v>
      </c>
      <c r="AF89">
        <v>981</v>
      </c>
      <c r="AG89">
        <v>-2</v>
      </c>
      <c r="AH89">
        <v>67</v>
      </c>
      <c r="AI89">
        <v>35</v>
      </c>
      <c r="AJ89">
        <v>192</v>
      </c>
      <c r="AK89">
        <v>171</v>
      </c>
      <c r="AL89">
        <v>4.9000000000000004</v>
      </c>
      <c r="AM89">
        <v>174</v>
      </c>
      <c r="AN89" t="s">
        <v>155</v>
      </c>
      <c r="AO89">
        <v>2</v>
      </c>
      <c r="AP89" s="28">
        <v>0.91563657407407406</v>
      </c>
      <c r="AQ89">
        <v>47.164400999999998</v>
      </c>
      <c r="AR89">
        <v>-88.486515999999995</v>
      </c>
      <c r="AS89">
        <v>317.60000000000002</v>
      </c>
      <c r="AT89">
        <v>33.700000000000003</v>
      </c>
      <c r="AU89">
        <v>12</v>
      </c>
      <c r="AV89">
        <v>11</v>
      </c>
      <c r="AW89" t="s">
        <v>208</v>
      </c>
      <c r="AX89">
        <v>1.3</v>
      </c>
      <c r="AY89">
        <v>1.5468</v>
      </c>
      <c r="AZ89">
        <v>2.0468000000000002</v>
      </c>
      <c r="BA89">
        <v>14.686999999999999</v>
      </c>
      <c r="BB89">
        <v>14.34</v>
      </c>
      <c r="BC89">
        <v>0.98</v>
      </c>
      <c r="BD89">
        <v>14.811999999999999</v>
      </c>
      <c r="BE89">
        <v>2817.7829999999999</v>
      </c>
      <c r="BF89">
        <v>201.68799999999999</v>
      </c>
      <c r="BG89">
        <v>4.2249999999999996</v>
      </c>
      <c r="BH89">
        <v>2.8000000000000001E-2</v>
      </c>
      <c r="BI89">
        <v>4.2530000000000001</v>
      </c>
      <c r="BJ89">
        <v>3.3839999999999999</v>
      </c>
      <c r="BK89">
        <v>2.1999999999999999E-2</v>
      </c>
      <c r="BL89">
        <v>3.4060000000000001</v>
      </c>
      <c r="BM89">
        <v>7.3769999999999998</v>
      </c>
      <c r="BQ89">
        <v>0</v>
      </c>
      <c r="BR89">
        <v>0.29655999999999999</v>
      </c>
      <c r="BS89">
        <v>-5</v>
      </c>
      <c r="BT89">
        <v>5.0000000000000001E-3</v>
      </c>
      <c r="BU89">
        <v>10.247185</v>
      </c>
      <c r="BV89">
        <f t="shared" si="16"/>
        <v>11.247185</v>
      </c>
      <c r="BW89" s="4">
        <f t="shared" si="17"/>
        <v>2.7073062769999998</v>
      </c>
      <c r="BX89" t="e">
        <v>#NAME?</v>
      </c>
      <c r="BY89" s="4">
        <f t="shared" si="18"/>
        <v>21375.676634339954</v>
      </c>
      <c r="BZ89" s="4">
        <f t="shared" si="19"/>
        <v>1530.0033640016838</v>
      </c>
      <c r="CA89" s="4">
        <f t="shared" si="20"/>
        <v>25.670993731812001</v>
      </c>
      <c r="CB89" s="4">
        <f t="shared" si="21"/>
        <v>55.961856016423496</v>
      </c>
    </row>
    <row r="90" spans="1:80" customFormat="1" x14ac:dyDescent="0.25">
      <c r="A90" s="26">
        <v>43530</v>
      </c>
      <c r="B90" s="29">
        <v>0.70716280092592587</v>
      </c>
      <c r="C90">
        <v>13.67</v>
      </c>
      <c r="D90">
        <v>1.3972</v>
      </c>
      <c r="E90">
        <v>13971.761269000001</v>
      </c>
      <c r="F90">
        <v>187.2</v>
      </c>
      <c r="G90">
        <v>1.3</v>
      </c>
      <c r="H90">
        <v>886.6</v>
      </c>
      <c r="J90">
        <v>0</v>
      </c>
      <c r="K90">
        <v>0.87219999999999998</v>
      </c>
      <c r="L90">
        <v>11.923400000000001</v>
      </c>
      <c r="M90">
        <v>1.2186999999999999</v>
      </c>
      <c r="N90">
        <v>163.24860000000001</v>
      </c>
      <c r="O90">
        <v>1.1338999999999999</v>
      </c>
      <c r="P90">
        <v>164.4</v>
      </c>
      <c r="Q90">
        <v>130.738</v>
      </c>
      <c r="R90">
        <v>0.90810000000000002</v>
      </c>
      <c r="S90">
        <v>131.6</v>
      </c>
      <c r="T90">
        <v>886.62400000000002</v>
      </c>
      <c r="W90">
        <v>0</v>
      </c>
      <c r="X90">
        <v>0</v>
      </c>
      <c r="Y90">
        <v>12.2</v>
      </c>
      <c r="Z90">
        <v>851</v>
      </c>
      <c r="AA90">
        <v>839</v>
      </c>
      <c r="AB90">
        <v>847</v>
      </c>
      <c r="AC90">
        <v>94</v>
      </c>
      <c r="AD90">
        <v>22.09</v>
      </c>
      <c r="AE90">
        <v>0.51</v>
      </c>
      <c r="AF90">
        <v>981</v>
      </c>
      <c r="AG90">
        <v>-2</v>
      </c>
      <c r="AH90">
        <v>67</v>
      </c>
      <c r="AI90">
        <v>35</v>
      </c>
      <c r="AJ90">
        <v>192</v>
      </c>
      <c r="AK90">
        <v>171</v>
      </c>
      <c r="AL90">
        <v>4.9000000000000004</v>
      </c>
      <c r="AM90">
        <v>174</v>
      </c>
      <c r="AN90" t="s">
        <v>155</v>
      </c>
      <c r="AO90">
        <v>2</v>
      </c>
      <c r="AP90" s="28">
        <v>0.9156481481481481</v>
      </c>
      <c r="AQ90">
        <v>47.164411000000001</v>
      </c>
      <c r="AR90">
        <v>-88.486677</v>
      </c>
      <c r="AS90">
        <v>317.5</v>
      </c>
      <c r="AT90">
        <v>30.4</v>
      </c>
      <c r="AU90">
        <v>12</v>
      </c>
      <c r="AV90">
        <v>10</v>
      </c>
      <c r="AW90" t="s">
        <v>207</v>
      </c>
      <c r="AX90">
        <v>1.3</v>
      </c>
      <c r="AY90">
        <v>1.6468</v>
      </c>
      <c r="AZ90">
        <v>2.1467999999999998</v>
      </c>
      <c r="BA90">
        <v>14.686999999999999</v>
      </c>
      <c r="BB90">
        <v>14.49</v>
      </c>
      <c r="BC90">
        <v>0.99</v>
      </c>
      <c r="BD90">
        <v>14.648999999999999</v>
      </c>
      <c r="BE90">
        <v>2845.942</v>
      </c>
      <c r="BF90">
        <v>185.13399999999999</v>
      </c>
      <c r="BG90">
        <v>4.08</v>
      </c>
      <c r="BH90">
        <v>2.8000000000000001E-2</v>
      </c>
      <c r="BI90">
        <v>4.109</v>
      </c>
      <c r="BJ90">
        <v>3.2679999999999998</v>
      </c>
      <c r="BK90">
        <v>2.3E-2</v>
      </c>
      <c r="BL90">
        <v>3.2909999999999999</v>
      </c>
      <c r="BM90">
        <v>6.7202000000000002</v>
      </c>
      <c r="BQ90">
        <v>0</v>
      </c>
      <c r="BR90">
        <v>0.33284000000000002</v>
      </c>
      <c r="BS90">
        <v>-5</v>
      </c>
      <c r="BT90">
        <v>5.0000000000000001E-3</v>
      </c>
      <c r="BU90">
        <v>11.133777</v>
      </c>
      <c r="BV90">
        <f t="shared" si="16"/>
        <v>12.133777</v>
      </c>
      <c r="BW90" s="4">
        <f t="shared" si="17"/>
        <v>2.9415438834000001</v>
      </c>
      <c r="BX90" t="e">
        <v>#NAME?</v>
      </c>
      <c r="BY90" s="4">
        <f t="shared" si="18"/>
        <v>23457.20767644604</v>
      </c>
      <c r="BZ90" s="4">
        <f t="shared" si="19"/>
        <v>1525.9364688286551</v>
      </c>
      <c r="CA90" s="4">
        <f t="shared" si="20"/>
        <v>26.935951149610794</v>
      </c>
      <c r="CB90" s="4">
        <f t="shared" si="21"/>
        <v>55.390140427054618</v>
      </c>
    </row>
    <row r="91" spans="1:80" customFormat="1" x14ac:dyDescent="0.25">
      <c r="A91" s="26">
        <v>43530</v>
      </c>
      <c r="B91" s="29">
        <v>0.70717437500000002</v>
      </c>
      <c r="C91">
        <v>13.692</v>
      </c>
      <c r="D91">
        <v>1.4008</v>
      </c>
      <c r="E91">
        <v>14008.473029000001</v>
      </c>
      <c r="F91">
        <v>182.3</v>
      </c>
      <c r="G91">
        <v>1.3</v>
      </c>
      <c r="H91">
        <v>838</v>
      </c>
      <c r="J91">
        <v>0</v>
      </c>
      <c r="K91">
        <v>0.87209999999999999</v>
      </c>
      <c r="L91">
        <v>11.9406</v>
      </c>
      <c r="M91">
        <v>1.2216</v>
      </c>
      <c r="N91">
        <v>158.9485</v>
      </c>
      <c r="O91">
        <v>1.1336999999999999</v>
      </c>
      <c r="P91">
        <v>160.1</v>
      </c>
      <c r="Q91">
        <v>127.2942</v>
      </c>
      <c r="R91">
        <v>0.90790000000000004</v>
      </c>
      <c r="S91">
        <v>128.19999999999999</v>
      </c>
      <c r="T91">
        <v>838.00080000000003</v>
      </c>
      <c r="W91">
        <v>0</v>
      </c>
      <c r="X91">
        <v>0</v>
      </c>
      <c r="Y91">
        <v>12.2</v>
      </c>
      <c r="Z91">
        <v>850</v>
      </c>
      <c r="AA91">
        <v>838</v>
      </c>
      <c r="AB91">
        <v>847</v>
      </c>
      <c r="AC91">
        <v>94</v>
      </c>
      <c r="AD91">
        <v>22.09</v>
      </c>
      <c r="AE91">
        <v>0.51</v>
      </c>
      <c r="AF91">
        <v>981</v>
      </c>
      <c r="AG91">
        <v>-2</v>
      </c>
      <c r="AH91">
        <v>67</v>
      </c>
      <c r="AI91">
        <v>35</v>
      </c>
      <c r="AJ91">
        <v>192</v>
      </c>
      <c r="AK91">
        <v>171</v>
      </c>
      <c r="AL91">
        <v>4.9000000000000004</v>
      </c>
      <c r="AM91">
        <v>174</v>
      </c>
      <c r="AN91" t="s">
        <v>155</v>
      </c>
      <c r="AO91">
        <v>2</v>
      </c>
      <c r="AP91" s="28">
        <v>0.91565972222222225</v>
      </c>
      <c r="AQ91">
        <v>47.164408999999999</v>
      </c>
      <c r="AR91">
        <v>-88.486844000000005</v>
      </c>
      <c r="AS91">
        <v>317.5</v>
      </c>
      <c r="AT91">
        <v>29.2</v>
      </c>
      <c r="AU91">
        <v>12</v>
      </c>
      <c r="AV91">
        <v>10</v>
      </c>
      <c r="AW91" t="s">
        <v>207</v>
      </c>
      <c r="AX91">
        <v>1.3</v>
      </c>
      <c r="AY91">
        <v>1.7</v>
      </c>
      <c r="AZ91">
        <v>2.2000000000000002</v>
      </c>
      <c r="BA91">
        <v>14.686999999999999</v>
      </c>
      <c r="BB91">
        <v>14.47</v>
      </c>
      <c r="BC91">
        <v>0.99</v>
      </c>
      <c r="BD91">
        <v>14.669</v>
      </c>
      <c r="BE91">
        <v>2846.74</v>
      </c>
      <c r="BF91">
        <v>185.37200000000001</v>
      </c>
      <c r="BG91">
        <v>3.968</v>
      </c>
      <c r="BH91">
        <v>2.8000000000000001E-2</v>
      </c>
      <c r="BI91">
        <v>3.9969999999999999</v>
      </c>
      <c r="BJ91">
        <v>3.1779999999999999</v>
      </c>
      <c r="BK91">
        <v>2.3E-2</v>
      </c>
      <c r="BL91">
        <v>3.2010000000000001</v>
      </c>
      <c r="BM91">
        <v>6.3441999999999998</v>
      </c>
      <c r="BQ91">
        <v>0</v>
      </c>
      <c r="BR91">
        <v>0.13472000000000001</v>
      </c>
      <c r="BS91">
        <v>-5</v>
      </c>
      <c r="BT91">
        <v>5.0000000000000001E-3</v>
      </c>
      <c r="BU91">
        <v>6.2922200000000004</v>
      </c>
      <c r="BV91">
        <f t="shared" si="16"/>
        <v>7.2922200000000004</v>
      </c>
      <c r="BW91" s="4">
        <f t="shared" si="17"/>
        <v>1.6624045240000001</v>
      </c>
      <c r="BX91" t="e">
        <v>#NAME?</v>
      </c>
      <c r="BY91" s="4">
        <f t="shared" si="18"/>
        <v>13260.486322780838</v>
      </c>
      <c r="BZ91" s="4">
        <f t="shared" si="19"/>
        <v>863.48696074335203</v>
      </c>
      <c r="CA91" s="4">
        <f t="shared" si="20"/>
        <v>14.803538620948</v>
      </c>
      <c r="CB91" s="4">
        <f t="shared" si="21"/>
        <v>29.552111302397197</v>
      </c>
    </row>
    <row r="92" spans="1:80" customFormat="1" x14ac:dyDescent="0.25">
      <c r="A92" s="26">
        <v>43530</v>
      </c>
      <c r="B92" s="29">
        <v>0.70718594907407406</v>
      </c>
      <c r="C92">
        <v>13.874000000000001</v>
      </c>
      <c r="D92">
        <v>1.0036</v>
      </c>
      <c r="E92">
        <v>10036.210351</v>
      </c>
      <c r="F92">
        <v>175</v>
      </c>
      <c r="G92">
        <v>1.3</v>
      </c>
      <c r="H92">
        <v>814.3</v>
      </c>
      <c r="J92">
        <v>0</v>
      </c>
      <c r="K92">
        <v>0.87409999999999999</v>
      </c>
      <c r="L92">
        <v>12.127599999999999</v>
      </c>
      <c r="M92">
        <v>0.87729999999999997</v>
      </c>
      <c r="N92">
        <v>152.9735</v>
      </c>
      <c r="O92">
        <v>1.1364000000000001</v>
      </c>
      <c r="P92">
        <v>154.1</v>
      </c>
      <c r="Q92">
        <v>122.5091</v>
      </c>
      <c r="R92">
        <v>0.91010000000000002</v>
      </c>
      <c r="S92">
        <v>123.4</v>
      </c>
      <c r="T92">
        <v>814.32899999999995</v>
      </c>
      <c r="W92">
        <v>0</v>
      </c>
      <c r="X92">
        <v>0</v>
      </c>
      <c r="Y92">
        <v>12.2</v>
      </c>
      <c r="Z92">
        <v>849</v>
      </c>
      <c r="AA92">
        <v>837</v>
      </c>
      <c r="AB92">
        <v>847</v>
      </c>
      <c r="AC92">
        <v>94</v>
      </c>
      <c r="AD92">
        <v>22.09</v>
      </c>
      <c r="AE92">
        <v>0.51</v>
      </c>
      <c r="AF92">
        <v>981</v>
      </c>
      <c r="AG92">
        <v>-2</v>
      </c>
      <c r="AH92">
        <v>66.120879000000002</v>
      </c>
      <c r="AI92">
        <v>35</v>
      </c>
      <c r="AJ92">
        <v>192</v>
      </c>
      <c r="AK92">
        <v>170.1</v>
      </c>
      <c r="AL92">
        <v>4.8</v>
      </c>
      <c r="AM92">
        <v>174</v>
      </c>
      <c r="AN92" t="s">
        <v>155</v>
      </c>
      <c r="AO92">
        <v>2</v>
      </c>
      <c r="AP92" s="28">
        <v>0.9156712962962964</v>
      </c>
      <c r="AQ92">
        <v>47.164388000000002</v>
      </c>
      <c r="AR92">
        <v>-88.487016999999994</v>
      </c>
      <c r="AS92">
        <v>317.7</v>
      </c>
      <c r="AT92">
        <v>29.2</v>
      </c>
      <c r="AU92">
        <v>12</v>
      </c>
      <c r="AV92">
        <v>10</v>
      </c>
      <c r="AW92" t="s">
        <v>207</v>
      </c>
      <c r="AX92">
        <v>1.2532000000000001</v>
      </c>
      <c r="AY92">
        <v>1.7467999999999999</v>
      </c>
      <c r="AZ92">
        <v>2.2000000000000002</v>
      </c>
      <c r="BA92">
        <v>14.686999999999999</v>
      </c>
      <c r="BB92">
        <v>14.72</v>
      </c>
      <c r="BC92">
        <v>1</v>
      </c>
      <c r="BD92">
        <v>14.401</v>
      </c>
      <c r="BE92">
        <v>2926.7359999999999</v>
      </c>
      <c r="BF92">
        <v>134.749</v>
      </c>
      <c r="BG92">
        <v>3.8660000000000001</v>
      </c>
      <c r="BH92">
        <v>2.9000000000000001E-2</v>
      </c>
      <c r="BI92">
        <v>3.895</v>
      </c>
      <c r="BJ92">
        <v>3.0960000000000001</v>
      </c>
      <c r="BK92">
        <v>2.3E-2</v>
      </c>
      <c r="BL92">
        <v>3.1190000000000002</v>
      </c>
      <c r="BM92">
        <v>6.2404999999999999</v>
      </c>
      <c r="BQ92">
        <v>0</v>
      </c>
      <c r="BR92">
        <v>3.2274999999999998E-2</v>
      </c>
      <c r="BS92">
        <v>-5</v>
      </c>
      <c r="BT92">
        <v>5.0000000000000001E-3</v>
      </c>
      <c r="BU92">
        <v>3.7887140000000001</v>
      </c>
      <c r="BV92">
        <f t="shared" si="16"/>
        <v>4.7887140000000006</v>
      </c>
      <c r="BW92" s="4">
        <f t="shared" si="17"/>
        <v>1.0009782387999999</v>
      </c>
      <c r="BX92" t="e">
        <v>#NAME?</v>
      </c>
      <c r="BY92" s="4">
        <f t="shared" si="18"/>
        <v>8208.8651562502109</v>
      </c>
      <c r="BZ92" s="4">
        <f t="shared" si="19"/>
        <v>377.94197048847576</v>
      </c>
      <c r="CA92" s="4">
        <f t="shared" si="20"/>
        <v>8.6836142801231997</v>
      </c>
      <c r="CB92" s="4">
        <f t="shared" si="21"/>
        <v>17.503260631495099</v>
      </c>
    </row>
    <row r="93" spans="1:80" customFormat="1" x14ac:dyDescent="0.25">
      <c r="A93" s="26">
        <v>43530</v>
      </c>
      <c r="B93" s="29">
        <v>0.70719752314814821</v>
      </c>
      <c r="C93">
        <v>14.260999999999999</v>
      </c>
      <c r="D93">
        <v>0.63170000000000004</v>
      </c>
      <c r="E93">
        <v>6316.9624569999996</v>
      </c>
      <c r="F93">
        <v>163</v>
      </c>
      <c r="G93">
        <v>1.4</v>
      </c>
      <c r="H93">
        <v>703.4</v>
      </c>
      <c r="J93">
        <v>0</v>
      </c>
      <c r="K93">
        <v>0.87450000000000006</v>
      </c>
      <c r="L93">
        <v>12.472</v>
      </c>
      <c r="M93">
        <v>0.5524</v>
      </c>
      <c r="N93">
        <v>142.52780000000001</v>
      </c>
      <c r="O93">
        <v>1.208</v>
      </c>
      <c r="P93">
        <v>143.69999999999999</v>
      </c>
      <c r="Q93">
        <v>114.1437</v>
      </c>
      <c r="R93">
        <v>0.96740000000000004</v>
      </c>
      <c r="S93">
        <v>115.1</v>
      </c>
      <c r="T93">
        <v>703.3614</v>
      </c>
      <c r="W93">
        <v>0</v>
      </c>
      <c r="X93">
        <v>0</v>
      </c>
      <c r="Y93">
        <v>12.3</v>
      </c>
      <c r="Z93">
        <v>848</v>
      </c>
      <c r="AA93">
        <v>836</v>
      </c>
      <c r="AB93">
        <v>847</v>
      </c>
      <c r="AC93">
        <v>94</v>
      </c>
      <c r="AD93">
        <v>22.09</v>
      </c>
      <c r="AE93">
        <v>0.51</v>
      </c>
      <c r="AF93">
        <v>981</v>
      </c>
      <c r="AG93">
        <v>-2</v>
      </c>
      <c r="AH93">
        <v>66</v>
      </c>
      <c r="AI93">
        <v>35</v>
      </c>
      <c r="AJ93">
        <v>192</v>
      </c>
      <c r="AK93">
        <v>170.9</v>
      </c>
      <c r="AL93">
        <v>4.9000000000000004</v>
      </c>
      <c r="AM93">
        <v>174</v>
      </c>
      <c r="AN93" t="s">
        <v>155</v>
      </c>
      <c r="AO93">
        <v>2</v>
      </c>
      <c r="AP93" s="28">
        <v>0.91568287037037033</v>
      </c>
      <c r="AQ93">
        <v>47.164355999999998</v>
      </c>
      <c r="AR93">
        <v>-88.487184999999997</v>
      </c>
      <c r="AS93">
        <v>317.8</v>
      </c>
      <c r="AT93">
        <v>29.2</v>
      </c>
      <c r="AU93">
        <v>12</v>
      </c>
      <c r="AV93">
        <v>11</v>
      </c>
      <c r="AW93" t="s">
        <v>208</v>
      </c>
      <c r="AX93">
        <v>1.246753</v>
      </c>
      <c r="AY93">
        <v>1.753247</v>
      </c>
      <c r="AZ93">
        <v>2.246753</v>
      </c>
      <c r="BA93">
        <v>14.686999999999999</v>
      </c>
      <c r="BB93">
        <v>14.77</v>
      </c>
      <c r="BC93">
        <v>1.01</v>
      </c>
      <c r="BD93">
        <v>14.346</v>
      </c>
      <c r="BE93">
        <v>3007.913</v>
      </c>
      <c r="BF93">
        <v>84.8</v>
      </c>
      <c r="BG93">
        <v>3.6</v>
      </c>
      <c r="BH93">
        <v>3.1E-2</v>
      </c>
      <c r="BI93">
        <v>3.63</v>
      </c>
      <c r="BJ93">
        <v>2.883</v>
      </c>
      <c r="BK93">
        <v>2.4E-2</v>
      </c>
      <c r="BL93">
        <v>2.907</v>
      </c>
      <c r="BM93">
        <v>5.3867000000000003</v>
      </c>
      <c r="BQ93">
        <v>0</v>
      </c>
      <c r="BR93">
        <v>4.4200000000000003E-3</v>
      </c>
      <c r="BS93">
        <v>-5</v>
      </c>
      <c r="BT93">
        <v>5.0000000000000001E-3</v>
      </c>
      <c r="BU93">
        <v>3.1080139999999998</v>
      </c>
      <c r="BV93">
        <f t="shared" si="16"/>
        <v>4.1080139999999998</v>
      </c>
      <c r="BW93" s="4">
        <f t="shared" si="17"/>
        <v>0.82113729879999997</v>
      </c>
      <c r="BX93" t="e">
        <v>#NAME?</v>
      </c>
      <c r="BY93" s="4">
        <f t="shared" si="18"/>
        <v>6920.7950196531137</v>
      </c>
      <c r="BZ93" s="4">
        <f t="shared" si="19"/>
        <v>195.11316240415997</v>
      </c>
      <c r="CA93" s="4">
        <f t="shared" si="20"/>
        <v>6.6333873491885997</v>
      </c>
      <c r="CB93" s="4">
        <f t="shared" si="21"/>
        <v>12.394057451916138</v>
      </c>
    </row>
    <row r="94" spans="1:80" customFormat="1" x14ac:dyDescent="0.25">
      <c r="A94" s="26">
        <v>43530</v>
      </c>
      <c r="B94" s="29">
        <v>0.70720909722222214</v>
      </c>
      <c r="C94">
        <v>14.269</v>
      </c>
      <c r="D94">
        <v>0.58379999999999999</v>
      </c>
      <c r="E94">
        <v>5838.4690549999996</v>
      </c>
      <c r="F94">
        <v>147.9</v>
      </c>
      <c r="G94">
        <v>1.4</v>
      </c>
      <c r="H94">
        <v>553.70000000000005</v>
      </c>
      <c r="J94">
        <v>0</v>
      </c>
      <c r="K94">
        <v>0.875</v>
      </c>
      <c r="L94">
        <v>12.4856</v>
      </c>
      <c r="M94">
        <v>0.51090000000000002</v>
      </c>
      <c r="N94">
        <v>129.36859999999999</v>
      </c>
      <c r="O94">
        <v>1.2250000000000001</v>
      </c>
      <c r="P94">
        <v>130.6</v>
      </c>
      <c r="Q94">
        <v>103.60509999999999</v>
      </c>
      <c r="R94">
        <v>0.98099999999999998</v>
      </c>
      <c r="S94">
        <v>104.6</v>
      </c>
      <c r="T94">
        <v>553.65179999999998</v>
      </c>
      <c r="W94">
        <v>0</v>
      </c>
      <c r="X94">
        <v>0</v>
      </c>
      <c r="Y94">
        <v>12.2</v>
      </c>
      <c r="Z94">
        <v>849</v>
      </c>
      <c r="AA94">
        <v>836</v>
      </c>
      <c r="AB94">
        <v>847</v>
      </c>
      <c r="AC94">
        <v>94</v>
      </c>
      <c r="AD94">
        <v>22.09</v>
      </c>
      <c r="AE94">
        <v>0.51</v>
      </c>
      <c r="AF94">
        <v>981</v>
      </c>
      <c r="AG94">
        <v>-2</v>
      </c>
      <c r="AH94">
        <v>66</v>
      </c>
      <c r="AI94">
        <v>35</v>
      </c>
      <c r="AJ94">
        <v>192</v>
      </c>
      <c r="AK94">
        <v>170.1</v>
      </c>
      <c r="AL94">
        <v>4.8</v>
      </c>
      <c r="AM94">
        <v>174</v>
      </c>
      <c r="AN94" t="s">
        <v>155</v>
      </c>
      <c r="AO94">
        <v>2</v>
      </c>
      <c r="AP94" s="28">
        <v>0.91569444444444448</v>
      </c>
      <c r="AQ94">
        <v>47.164318999999999</v>
      </c>
      <c r="AR94">
        <v>-88.487343999999993</v>
      </c>
      <c r="AS94">
        <v>317.89999999999998</v>
      </c>
      <c r="AT94">
        <v>28.8</v>
      </c>
      <c r="AU94">
        <v>12</v>
      </c>
      <c r="AV94">
        <v>11</v>
      </c>
      <c r="AW94" t="s">
        <v>208</v>
      </c>
      <c r="AX94">
        <v>1.206507</v>
      </c>
      <c r="AY94">
        <v>1.7</v>
      </c>
      <c r="AZ94">
        <v>2.1597599999999999</v>
      </c>
      <c r="BA94">
        <v>14.686999999999999</v>
      </c>
      <c r="BB94">
        <v>14.83</v>
      </c>
      <c r="BC94">
        <v>1.01</v>
      </c>
      <c r="BD94">
        <v>14.286</v>
      </c>
      <c r="BE94">
        <v>3021.136</v>
      </c>
      <c r="BF94">
        <v>78.676000000000002</v>
      </c>
      <c r="BG94">
        <v>3.278</v>
      </c>
      <c r="BH94">
        <v>3.1E-2</v>
      </c>
      <c r="BI94">
        <v>3.3090000000000002</v>
      </c>
      <c r="BJ94">
        <v>2.625</v>
      </c>
      <c r="BK94">
        <v>2.5000000000000001E-2</v>
      </c>
      <c r="BL94">
        <v>2.65</v>
      </c>
      <c r="BM94">
        <v>4.2541000000000002</v>
      </c>
      <c r="BQ94">
        <v>0</v>
      </c>
      <c r="BR94">
        <v>-6.7990000000000004E-3</v>
      </c>
      <c r="BS94">
        <v>-5</v>
      </c>
      <c r="BT94">
        <v>5.0000000000000001E-3</v>
      </c>
      <c r="BU94">
        <v>2.8338540000000001</v>
      </c>
      <c r="BV94">
        <f t="shared" si="16"/>
        <v>3.8338540000000001</v>
      </c>
      <c r="BW94" s="4">
        <f t="shared" si="17"/>
        <v>0.74870422680000004</v>
      </c>
      <c r="BX94" t="e">
        <v>#NAME?</v>
      </c>
      <c r="BY94" s="4">
        <f t="shared" si="18"/>
        <v>6338.0476077280036</v>
      </c>
      <c r="BZ94" s="4">
        <f t="shared" si="19"/>
        <v>165.0545468941512</v>
      </c>
      <c r="CA94" s="4">
        <f t="shared" si="20"/>
        <v>5.5069930550249993</v>
      </c>
      <c r="CB94" s="4">
        <f t="shared" si="21"/>
        <v>8.9246853925264205</v>
      </c>
    </row>
    <row r="95" spans="1:80" customFormat="1" x14ac:dyDescent="0.25">
      <c r="A95" s="26">
        <v>43530</v>
      </c>
      <c r="B95" s="29">
        <v>0.70722067129629629</v>
      </c>
      <c r="C95">
        <v>14.215999999999999</v>
      </c>
      <c r="D95">
        <v>0.77300000000000002</v>
      </c>
      <c r="E95">
        <v>7729.9</v>
      </c>
      <c r="F95">
        <v>129.6</v>
      </c>
      <c r="G95">
        <v>1.5</v>
      </c>
      <c r="H95">
        <v>493.2</v>
      </c>
      <c r="J95">
        <v>0</v>
      </c>
      <c r="K95">
        <v>0.87390000000000001</v>
      </c>
      <c r="L95">
        <v>12.422800000000001</v>
      </c>
      <c r="M95">
        <v>0.67549999999999999</v>
      </c>
      <c r="N95">
        <v>113.292</v>
      </c>
      <c r="O95">
        <v>1.2942</v>
      </c>
      <c r="P95">
        <v>114.6</v>
      </c>
      <c r="Q95">
        <v>90.730199999999996</v>
      </c>
      <c r="R95">
        <v>1.0365</v>
      </c>
      <c r="S95">
        <v>91.8</v>
      </c>
      <c r="T95">
        <v>493.15249999999997</v>
      </c>
      <c r="W95">
        <v>0</v>
      </c>
      <c r="X95">
        <v>0</v>
      </c>
      <c r="Y95">
        <v>12.2</v>
      </c>
      <c r="Z95">
        <v>850</v>
      </c>
      <c r="AA95">
        <v>837</v>
      </c>
      <c r="AB95">
        <v>847</v>
      </c>
      <c r="AC95">
        <v>94</v>
      </c>
      <c r="AD95">
        <v>22.09</v>
      </c>
      <c r="AE95">
        <v>0.51</v>
      </c>
      <c r="AF95">
        <v>981</v>
      </c>
      <c r="AG95">
        <v>-2</v>
      </c>
      <c r="AH95">
        <v>66</v>
      </c>
      <c r="AI95">
        <v>35</v>
      </c>
      <c r="AJ95">
        <v>192</v>
      </c>
      <c r="AK95">
        <v>170</v>
      </c>
      <c r="AL95">
        <v>4.9000000000000004</v>
      </c>
      <c r="AM95">
        <v>174</v>
      </c>
      <c r="AN95" t="s">
        <v>155</v>
      </c>
      <c r="AO95">
        <v>2</v>
      </c>
      <c r="AP95" s="28">
        <v>0.91570601851851852</v>
      </c>
      <c r="AQ95">
        <v>47.164282</v>
      </c>
      <c r="AR95">
        <v>-88.487491000000006</v>
      </c>
      <c r="AS95">
        <v>318</v>
      </c>
      <c r="AT95">
        <v>27.6</v>
      </c>
      <c r="AU95">
        <v>12</v>
      </c>
      <c r="AV95">
        <v>11</v>
      </c>
      <c r="AW95" t="s">
        <v>208</v>
      </c>
      <c r="AX95">
        <v>1.1000000000000001</v>
      </c>
      <c r="AY95">
        <v>1.7</v>
      </c>
      <c r="AZ95">
        <v>2.0468000000000002</v>
      </c>
      <c r="BA95">
        <v>14.686999999999999</v>
      </c>
      <c r="BB95">
        <v>14.68</v>
      </c>
      <c r="BC95">
        <v>1</v>
      </c>
      <c r="BD95">
        <v>14.435</v>
      </c>
      <c r="BE95">
        <v>2983.9690000000001</v>
      </c>
      <c r="BF95">
        <v>103.26900000000001</v>
      </c>
      <c r="BG95">
        <v>2.85</v>
      </c>
      <c r="BH95">
        <v>3.3000000000000002E-2</v>
      </c>
      <c r="BI95">
        <v>2.8820000000000001</v>
      </c>
      <c r="BJ95">
        <v>2.282</v>
      </c>
      <c r="BK95">
        <v>2.5999999999999999E-2</v>
      </c>
      <c r="BL95">
        <v>2.3079999999999998</v>
      </c>
      <c r="BM95">
        <v>3.7616000000000001</v>
      </c>
      <c r="BQ95">
        <v>0</v>
      </c>
      <c r="BR95">
        <v>-1.4160000000000001E-2</v>
      </c>
      <c r="BS95">
        <v>-5</v>
      </c>
      <c r="BT95">
        <v>5.0000000000000001E-3</v>
      </c>
      <c r="BU95">
        <v>2.6539649999999999</v>
      </c>
      <c r="BV95">
        <f t="shared" si="16"/>
        <v>3.6539649999999999</v>
      </c>
      <c r="BW95" s="4">
        <f t="shared" si="17"/>
        <v>0.70117755299999995</v>
      </c>
      <c r="BX95" t="e">
        <v>#NAME?</v>
      </c>
      <c r="BY95" s="4">
        <f t="shared" si="18"/>
        <v>5862.6942772290249</v>
      </c>
      <c r="BZ95" s="4">
        <f t="shared" si="19"/>
        <v>202.89573226637552</v>
      </c>
      <c r="CA95" s="4">
        <f t="shared" si="20"/>
        <v>4.4835145206389999</v>
      </c>
      <c r="CB95" s="4">
        <f t="shared" si="21"/>
        <v>7.3905294569831996</v>
      </c>
    </row>
    <row r="96" spans="1:80" customFormat="1" x14ac:dyDescent="0.25">
      <c r="A96" s="26">
        <v>43530</v>
      </c>
      <c r="B96" s="29">
        <v>0.70723224537037044</v>
      </c>
      <c r="C96">
        <v>14.206</v>
      </c>
      <c r="D96">
        <v>0.59550000000000003</v>
      </c>
      <c r="E96">
        <v>5954.9</v>
      </c>
      <c r="F96">
        <v>115.1</v>
      </c>
      <c r="G96">
        <v>1.5</v>
      </c>
      <c r="H96">
        <v>464.6</v>
      </c>
      <c r="J96">
        <v>0</v>
      </c>
      <c r="K96">
        <v>0.87549999999999994</v>
      </c>
      <c r="L96">
        <v>12.437200000000001</v>
      </c>
      <c r="M96">
        <v>0.52129999999999999</v>
      </c>
      <c r="N96">
        <v>100.7949</v>
      </c>
      <c r="O96">
        <v>1.3131999999999999</v>
      </c>
      <c r="P96">
        <v>102.1</v>
      </c>
      <c r="Q96">
        <v>80.721800000000002</v>
      </c>
      <c r="R96">
        <v>1.0517000000000001</v>
      </c>
      <c r="S96">
        <v>81.8</v>
      </c>
      <c r="T96">
        <v>464.55849999999998</v>
      </c>
      <c r="W96">
        <v>0</v>
      </c>
      <c r="X96">
        <v>0</v>
      </c>
      <c r="Y96">
        <v>12.2</v>
      </c>
      <c r="Z96">
        <v>849</v>
      </c>
      <c r="AA96">
        <v>837</v>
      </c>
      <c r="AB96">
        <v>847</v>
      </c>
      <c r="AC96">
        <v>94</v>
      </c>
      <c r="AD96">
        <v>22.09</v>
      </c>
      <c r="AE96">
        <v>0.51</v>
      </c>
      <c r="AF96">
        <v>981</v>
      </c>
      <c r="AG96">
        <v>-2</v>
      </c>
      <c r="AH96">
        <v>66</v>
      </c>
      <c r="AI96">
        <v>35</v>
      </c>
      <c r="AJ96">
        <v>192</v>
      </c>
      <c r="AK96">
        <v>170</v>
      </c>
      <c r="AL96">
        <v>4.9000000000000004</v>
      </c>
      <c r="AM96">
        <v>174</v>
      </c>
      <c r="AN96" t="s">
        <v>155</v>
      </c>
      <c r="AO96">
        <v>2</v>
      </c>
      <c r="AP96" s="28">
        <v>0.91571759259259267</v>
      </c>
      <c r="AQ96">
        <v>47.164247000000003</v>
      </c>
      <c r="AR96">
        <v>-88.487633000000002</v>
      </c>
      <c r="AS96">
        <v>318.10000000000002</v>
      </c>
      <c r="AT96">
        <v>26.5</v>
      </c>
      <c r="AU96">
        <v>12</v>
      </c>
      <c r="AV96">
        <v>11</v>
      </c>
      <c r="AW96" t="s">
        <v>208</v>
      </c>
      <c r="AX96">
        <v>1.1468</v>
      </c>
      <c r="AY96">
        <v>1.7467999999999999</v>
      </c>
      <c r="AZ96">
        <v>2.1</v>
      </c>
      <c r="BA96">
        <v>14.686999999999999</v>
      </c>
      <c r="BB96">
        <v>14.88</v>
      </c>
      <c r="BC96">
        <v>1.01</v>
      </c>
      <c r="BD96">
        <v>14.223000000000001</v>
      </c>
      <c r="BE96">
        <v>3020.2930000000001</v>
      </c>
      <c r="BF96">
        <v>80.58</v>
      </c>
      <c r="BG96">
        <v>2.5630000000000002</v>
      </c>
      <c r="BH96">
        <v>3.3000000000000002E-2</v>
      </c>
      <c r="BI96">
        <v>2.597</v>
      </c>
      <c r="BJ96">
        <v>2.0529999999999999</v>
      </c>
      <c r="BK96">
        <v>2.7E-2</v>
      </c>
      <c r="BL96">
        <v>2.08</v>
      </c>
      <c r="BM96">
        <v>3.5825</v>
      </c>
      <c r="BQ96">
        <v>0</v>
      </c>
      <c r="BR96">
        <v>-1.5879999999999998E-2</v>
      </c>
      <c r="BS96">
        <v>-5</v>
      </c>
      <c r="BT96">
        <v>5.0000000000000001E-3</v>
      </c>
      <c r="BU96">
        <v>2.6119319999999999</v>
      </c>
      <c r="BV96">
        <f t="shared" si="16"/>
        <v>3.6119319999999999</v>
      </c>
      <c r="BW96" s="4">
        <f t="shared" si="17"/>
        <v>0.69007243439999999</v>
      </c>
      <c r="BX96" t="e">
        <v>#NAME?</v>
      </c>
      <c r="BY96" s="4">
        <f t="shared" si="18"/>
        <v>5840.0785926770632</v>
      </c>
      <c r="BZ96" s="4">
        <f t="shared" si="19"/>
        <v>155.81055645856799</v>
      </c>
      <c r="CA96" s="4">
        <f t="shared" si="20"/>
        <v>3.9697080219587995</v>
      </c>
      <c r="CB96" s="4">
        <f t="shared" si="21"/>
        <v>6.9271695025169997</v>
      </c>
    </row>
    <row r="97" spans="1:80" customFormat="1" x14ac:dyDescent="0.25">
      <c r="A97" s="26">
        <v>43530</v>
      </c>
      <c r="B97" s="29">
        <v>0.70724381944444448</v>
      </c>
      <c r="C97">
        <v>14.178000000000001</v>
      </c>
      <c r="D97">
        <v>0.73450000000000004</v>
      </c>
      <c r="E97">
        <v>7344.6</v>
      </c>
      <c r="F97">
        <v>103</v>
      </c>
      <c r="G97">
        <v>1.6</v>
      </c>
      <c r="H97">
        <v>439</v>
      </c>
      <c r="J97">
        <v>0</v>
      </c>
      <c r="K97">
        <v>0.87450000000000006</v>
      </c>
      <c r="L97">
        <v>12.3992</v>
      </c>
      <c r="M97">
        <v>0.64229999999999998</v>
      </c>
      <c r="N97">
        <v>90.1143</v>
      </c>
      <c r="O97">
        <v>1.3825000000000001</v>
      </c>
      <c r="P97">
        <v>91.5</v>
      </c>
      <c r="Q97">
        <v>72.168199999999999</v>
      </c>
      <c r="R97">
        <v>1.1072</v>
      </c>
      <c r="S97">
        <v>73.3</v>
      </c>
      <c r="T97">
        <v>439.00220000000002</v>
      </c>
      <c r="W97">
        <v>0</v>
      </c>
      <c r="X97">
        <v>0</v>
      </c>
      <c r="Y97">
        <v>12.2</v>
      </c>
      <c r="Z97">
        <v>849</v>
      </c>
      <c r="AA97">
        <v>838</v>
      </c>
      <c r="AB97">
        <v>847</v>
      </c>
      <c r="AC97">
        <v>94</v>
      </c>
      <c r="AD97">
        <v>22.09</v>
      </c>
      <c r="AE97">
        <v>0.51</v>
      </c>
      <c r="AF97">
        <v>981</v>
      </c>
      <c r="AG97">
        <v>-2</v>
      </c>
      <c r="AH97">
        <v>66</v>
      </c>
      <c r="AI97">
        <v>35</v>
      </c>
      <c r="AJ97">
        <v>192</v>
      </c>
      <c r="AK97">
        <v>170</v>
      </c>
      <c r="AL97">
        <v>4.9000000000000004</v>
      </c>
      <c r="AM97">
        <v>174</v>
      </c>
      <c r="AN97" t="s">
        <v>155</v>
      </c>
      <c r="AO97">
        <v>2</v>
      </c>
      <c r="AP97" s="28">
        <v>0.91572916666666659</v>
      </c>
      <c r="AQ97">
        <v>47.164214999999999</v>
      </c>
      <c r="AR97">
        <v>-88.487769999999998</v>
      </c>
      <c r="AS97">
        <v>318.3</v>
      </c>
      <c r="AT97">
        <v>25.6</v>
      </c>
      <c r="AU97">
        <v>12</v>
      </c>
      <c r="AV97">
        <v>11</v>
      </c>
      <c r="AW97" t="s">
        <v>208</v>
      </c>
      <c r="AX97">
        <v>1.2</v>
      </c>
      <c r="AY97">
        <v>1.8468</v>
      </c>
      <c r="AZ97">
        <v>2.1936</v>
      </c>
      <c r="BA97">
        <v>14.686999999999999</v>
      </c>
      <c r="BB97">
        <v>14.76</v>
      </c>
      <c r="BC97">
        <v>1.01</v>
      </c>
      <c r="BD97">
        <v>14.348000000000001</v>
      </c>
      <c r="BE97">
        <v>2992.5010000000002</v>
      </c>
      <c r="BF97">
        <v>98.664000000000001</v>
      </c>
      <c r="BG97">
        <v>2.278</v>
      </c>
      <c r="BH97">
        <v>3.5000000000000003E-2</v>
      </c>
      <c r="BI97">
        <v>2.3130000000000002</v>
      </c>
      <c r="BJ97">
        <v>1.8240000000000001</v>
      </c>
      <c r="BK97">
        <v>2.8000000000000001E-2</v>
      </c>
      <c r="BL97">
        <v>1.8520000000000001</v>
      </c>
      <c r="BM97">
        <v>3.3645</v>
      </c>
      <c r="BQ97">
        <v>0</v>
      </c>
      <c r="BR97">
        <v>-1.9519999999999999E-2</v>
      </c>
      <c r="BS97">
        <v>-5</v>
      </c>
      <c r="BT97">
        <v>5.0000000000000001E-3</v>
      </c>
      <c r="BU97">
        <v>2.52298</v>
      </c>
      <c r="BV97">
        <f t="shared" si="16"/>
        <v>3.52298</v>
      </c>
      <c r="BW97" s="4">
        <f t="shared" si="17"/>
        <v>0.66657131599999997</v>
      </c>
      <c r="BX97" t="e">
        <v>#NAME?</v>
      </c>
      <c r="BY97" s="4">
        <f t="shared" si="18"/>
        <v>5589.2799340570937</v>
      </c>
      <c r="BZ97" s="4">
        <f t="shared" si="19"/>
        <v>184.28087924241601</v>
      </c>
      <c r="CA97" s="4">
        <f t="shared" si="20"/>
        <v>3.4067980594559999</v>
      </c>
      <c r="CB97" s="4">
        <f t="shared" si="21"/>
        <v>6.2840855652630001</v>
      </c>
    </row>
    <row r="98" spans="1:80" customFormat="1" x14ac:dyDescent="0.25">
      <c r="A98" s="26">
        <v>43530</v>
      </c>
      <c r="B98" s="29">
        <v>0.70725539351851852</v>
      </c>
      <c r="C98">
        <v>14.093</v>
      </c>
      <c r="D98">
        <v>0.89170000000000005</v>
      </c>
      <c r="E98">
        <v>8917.206897</v>
      </c>
      <c r="F98">
        <v>92.6</v>
      </c>
      <c r="G98">
        <v>1.7</v>
      </c>
      <c r="H98">
        <v>467.8</v>
      </c>
      <c r="J98">
        <v>0</v>
      </c>
      <c r="K98">
        <v>0.87380000000000002</v>
      </c>
      <c r="L98">
        <v>12.314500000000001</v>
      </c>
      <c r="M98">
        <v>0.7792</v>
      </c>
      <c r="N98">
        <v>80.933400000000006</v>
      </c>
      <c r="O98">
        <v>1.4683999999999999</v>
      </c>
      <c r="P98">
        <v>82.4</v>
      </c>
      <c r="Q98">
        <v>64.815700000000007</v>
      </c>
      <c r="R98">
        <v>1.1759999999999999</v>
      </c>
      <c r="S98">
        <v>66</v>
      </c>
      <c r="T98">
        <v>467.84629999999999</v>
      </c>
      <c r="W98">
        <v>0</v>
      </c>
      <c r="X98">
        <v>0</v>
      </c>
      <c r="Y98">
        <v>12.2</v>
      </c>
      <c r="Z98">
        <v>849</v>
      </c>
      <c r="AA98">
        <v>838</v>
      </c>
      <c r="AB98">
        <v>848</v>
      </c>
      <c r="AC98">
        <v>94</v>
      </c>
      <c r="AD98">
        <v>22.09</v>
      </c>
      <c r="AE98">
        <v>0.51</v>
      </c>
      <c r="AF98">
        <v>981</v>
      </c>
      <c r="AG98">
        <v>-2</v>
      </c>
      <c r="AH98">
        <v>66</v>
      </c>
      <c r="AI98">
        <v>35</v>
      </c>
      <c r="AJ98">
        <v>192</v>
      </c>
      <c r="AK98">
        <v>170</v>
      </c>
      <c r="AL98">
        <v>5</v>
      </c>
      <c r="AM98">
        <v>174</v>
      </c>
      <c r="AN98" t="s">
        <v>155</v>
      </c>
      <c r="AO98">
        <v>2</v>
      </c>
      <c r="AP98" s="28">
        <v>0.91574074074074074</v>
      </c>
      <c r="AQ98">
        <v>47.164192999999997</v>
      </c>
      <c r="AR98">
        <v>-88.487903000000003</v>
      </c>
      <c r="AS98">
        <v>318.60000000000002</v>
      </c>
      <c r="AT98">
        <v>24.4</v>
      </c>
      <c r="AU98">
        <v>12</v>
      </c>
      <c r="AV98">
        <v>11</v>
      </c>
      <c r="AW98" t="s">
        <v>208</v>
      </c>
      <c r="AX98">
        <v>1.2936000000000001</v>
      </c>
      <c r="AY98">
        <v>1.9936</v>
      </c>
      <c r="AZ98">
        <v>2.3936000000000002</v>
      </c>
      <c r="BA98">
        <v>14.686999999999999</v>
      </c>
      <c r="BB98">
        <v>14.67</v>
      </c>
      <c r="BC98">
        <v>1</v>
      </c>
      <c r="BD98">
        <v>14.439</v>
      </c>
      <c r="BE98">
        <v>2959.5549999999998</v>
      </c>
      <c r="BF98">
        <v>119.19</v>
      </c>
      <c r="BG98">
        <v>2.0369999999999999</v>
      </c>
      <c r="BH98">
        <v>3.6999999999999998E-2</v>
      </c>
      <c r="BI98">
        <v>2.0739999999999998</v>
      </c>
      <c r="BJ98">
        <v>1.631</v>
      </c>
      <c r="BK98">
        <v>0.03</v>
      </c>
      <c r="BL98">
        <v>1.661</v>
      </c>
      <c r="BM98">
        <v>3.5705</v>
      </c>
      <c r="BQ98">
        <v>0</v>
      </c>
      <c r="BR98">
        <v>-1.8239999999999999E-2</v>
      </c>
      <c r="BS98">
        <v>-5</v>
      </c>
      <c r="BT98">
        <v>5.0000000000000001E-3</v>
      </c>
      <c r="BU98">
        <v>2.5542600000000002</v>
      </c>
      <c r="BV98">
        <f t="shared" si="16"/>
        <v>3.5542600000000002</v>
      </c>
      <c r="BW98" s="4">
        <f t="shared" si="17"/>
        <v>0.67483549200000004</v>
      </c>
      <c r="BX98" t="e">
        <v>#NAME?</v>
      </c>
      <c r="BY98" s="4">
        <f t="shared" si="18"/>
        <v>5596.2778280682896</v>
      </c>
      <c r="BZ98" s="4">
        <f t="shared" si="19"/>
        <v>225.37859723082002</v>
      </c>
      <c r="CA98" s="4">
        <f t="shared" si="20"/>
        <v>3.0840883638180001</v>
      </c>
      <c r="CB98" s="4">
        <f t="shared" si="21"/>
        <v>6.7515251397989999</v>
      </c>
    </row>
    <row r="99" spans="1:80" customFormat="1" x14ac:dyDescent="0.25">
      <c r="A99" s="26">
        <v>43530</v>
      </c>
      <c r="B99" s="29">
        <v>0.70726696759259255</v>
      </c>
      <c r="C99">
        <v>13.98</v>
      </c>
      <c r="D99">
        <v>1.0075000000000001</v>
      </c>
      <c r="E99">
        <v>10075.313283</v>
      </c>
      <c r="F99">
        <v>86</v>
      </c>
      <c r="G99">
        <v>1.7</v>
      </c>
      <c r="H99">
        <v>517.1</v>
      </c>
      <c r="J99">
        <v>0</v>
      </c>
      <c r="K99">
        <v>0.87360000000000004</v>
      </c>
      <c r="L99">
        <v>12.212999999999999</v>
      </c>
      <c r="M99">
        <v>0.88019999999999998</v>
      </c>
      <c r="N99">
        <v>75.114999999999995</v>
      </c>
      <c r="O99">
        <v>1.4851000000000001</v>
      </c>
      <c r="P99">
        <v>76.599999999999994</v>
      </c>
      <c r="Q99">
        <v>60.155999999999999</v>
      </c>
      <c r="R99">
        <v>1.1894</v>
      </c>
      <c r="S99">
        <v>61.3</v>
      </c>
      <c r="T99">
        <v>517.06790000000001</v>
      </c>
      <c r="W99">
        <v>0</v>
      </c>
      <c r="X99">
        <v>0</v>
      </c>
      <c r="Y99">
        <v>12.2</v>
      </c>
      <c r="Z99">
        <v>850</v>
      </c>
      <c r="AA99">
        <v>838</v>
      </c>
      <c r="AB99">
        <v>848</v>
      </c>
      <c r="AC99">
        <v>94</v>
      </c>
      <c r="AD99">
        <v>22.09</v>
      </c>
      <c r="AE99">
        <v>0.51</v>
      </c>
      <c r="AF99">
        <v>981</v>
      </c>
      <c r="AG99">
        <v>-2</v>
      </c>
      <c r="AH99">
        <v>66</v>
      </c>
      <c r="AI99">
        <v>35</v>
      </c>
      <c r="AJ99">
        <v>192</v>
      </c>
      <c r="AK99">
        <v>170</v>
      </c>
      <c r="AL99">
        <v>4.9000000000000004</v>
      </c>
      <c r="AM99">
        <v>174</v>
      </c>
      <c r="AN99" t="s">
        <v>155</v>
      </c>
      <c r="AO99">
        <v>2</v>
      </c>
      <c r="AP99" s="28">
        <v>0.91575231481481489</v>
      </c>
      <c r="AQ99">
        <v>47.164183999999999</v>
      </c>
      <c r="AR99">
        <v>-88.488034999999996</v>
      </c>
      <c r="AS99">
        <v>318.8</v>
      </c>
      <c r="AT99">
        <v>23.3</v>
      </c>
      <c r="AU99">
        <v>12</v>
      </c>
      <c r="AV99">
        <v>11</v>
      </c>
      <c r="AW99" t="s">
        <v>208</v>
      </c>
      <c r="AX99">
        <v>1.4</v>
      </c>
      <c r="AY99">
        <v>2.1936</v>
      </c>
      <c r="AZ99">
        <v>2.5935999999999999</v>
      </c>
      <c r="BA99">
        <v>14.686999999999999</v>
      </c>
      <c r="BB99">
        <v>14.65</v>
      </c>
      <c r="BC99">
        <v>1</v>
      </c>
      <c r="BD99">
        <v>14.468</v>
      </c>
      <c r="BE99">
        <v>2934.172</v>
      </c>
      <c r="BF99">
        <v>134.59</v>
      </c>
      <c r="BG99">
        <v>1.89</v>
      </c>
      <c r="BH99">
        <v>3.6999999999999998E-2</v>
      </c>
      <c r="BI99">
        <v>1.927</v>
      </c>
      <c r="BJ99">
        <v>1.5129999999999999</v>
      </c>
      <c r="BK99">
        <v>0.03</v>
      </c>
      <c r="BL99">
        <v>1.5429999999999999</v>
      </c>
      <c r="BM99">
        <v>3.9447999999999999</v>
      </c>
      <c r="BQ99">
        <v>0</v>
      </c>
      <c r="BR99">
        <v>-1.976E-2</v>
      </c>
      <c r="BS99">
        <v>-5</v>
      </c>
      <c r="BT99">
        <v>5.0000000000000001E-3</v>
      </c>
      <c r="BU99">
        <v>2.517115</v>
      </c>
      <c r="BV99">
        <f t="shared" si="16"/>
        <v>3.517115</v>
      </c>
      <c r="BW99" s="4">
        <f t="shared" si="17"/>
        <v>0.66502178299999992</v>
      </c>
      <c r="BX99" t="e">
        <v>#NAME?</v>
      </c>
      <c r="BY99" s="4">
        <f t="shared" si="18"/>
        <v>5467.5954763033342</v>
      </c>
      <c r="BZ99" s="4">
        <f t="shared" si="19"/>
        <v>250.79772936135498</v>
      </c>
      <c r="CA99" s="4">
        <f t="shared" si="20"/>
        <v>2.8193548147984995</v>
      </c>
      <c r="CB99" s="4">
        <f t="shared" si="21"/>
        <v>7.3508201410555998</v>
      </c>
    </row>
    <row r="100" spans="1:80" customFormat="1" x14ac:dyDescent="0.25">
      <c r="A100" s="26">
        <v>43530</v>
      </c>
      <c r="B100" s="29">
        <v>0.7072785416666667</v>
      </c>
      <c r="C100">
        <v>13.98</v>
      </c>
      <c r="D100">
        <v>1.0810999999999999</v>
      </c>
      <c r="E100">
        <v>10811.452648</v>
      </c>
      <c r="F100">
        <v>81.8</v>
      </c>
      <c r="G100">
        <v>1.7</v>
      </c>
      <c r="H100">
        <v>571.9</v>
      </c>
      <c r="J100">
        <v>0</v>
      </c>
      <c r="K100">
        <v>0.87290000000000001</v>
      </c>
      <c r="L100">
        <v>12.202999999999999</v>
      </c>
      <c r="M100">
        <v>0.94369999999999998</v>
      </c>
      <c r="N100">
        <v>71.376599999999996</v>
      </c>
      <c r="O100">
        <v>1.4839</v>
      </c>
      <c r="P100">
        <v>72.900000000000006</v>
      </c>
      <c r="Q100">
        <v>57.117400000000004</v>
      </c>
      <c r="R100">
        <v>1.1875</v>
      </c>
      <c r="S100">
        <v>58.3</v>
      </c>
      <c r="T100">
        <v>571.9076</v>
      </c>
      <c r="W100">
        <v>0</v>
      </c>
      <c r="X100">
        <v>0</v>
      </c>
      <c r="Y100">
        <v>11.9</v>
      </c>
      <c r="Z100">
        <v>852</v>
      </c>
      <c r="AA100">
        <v>839</v>
      </c>
      <c r="AB100">
        <v>848</v>
      </c>
      <c r="AC100">
        <v>93.1</v>
      </c>
      <c r="AD100">
        <v>21.88</v>
      </c>
      <c r="AE100">
        <v>0.5</v>
      </c>
      <c r="AF100">
        <v>981</v>
      </c>
      <c r="AG100">
        <v>-2</v>
      </c>
      <c r="AH100">
        <v>65.12</v>
      </c>
      <c r="AI100">
        <v>35</v>
      </c>
      <c r="AJ100">
        <v>191.1</v>
      </c>
      <c r="AK100">
        <v>169.1</v>
      </c>
      <c r="AL100">
        <v>4.7</v>
      </c>
      <c r="AM100">
        <v>174</v>
      </c>
      <c r="AN100" t="s">
        <v>155</v>
      </c>
      <c r="AO100">
        <v>2</v>
      </c>
      <c r="AP100" s="28">
        <v>0.91576388888888882</v>
      </c>
      <c r="AQ100">
        <v>47.164189</v>
      </c>
      <c r="AR100">
        <v>-88.488164999999995</v>
      </c>
      <c r="AS100">
        <v>319</v>
      </c>
      <c r="AT100">
        <v>22.5</v>
      </c>
      <c r="AU100">
        <v>12</v>
      </c>
      <c r="AV100">
        <v>11</v>
      </c>
      <c r="AW100" t="s">
        <v>208</v>
      </c>
      <c r="AX100">
        <v>1.4468000000000001</v>
      </c>
      <c r="AY100">
        <v>2.3468</v>
      </c>
      <c r="AZ100">
        <v>2.7936000000000001</v>
      </c>
      <c r="BA100">
        <v>14.686999999999999</v>
      </c>
      <c r="BB100">
        <v>14.57</v>
      </c>
      <c r="BC100">
        <v>0.99</v>
      </c>
      <c r="BD100">
        <v>14.561999999999999</v>
      </c>
      <c r="BE100">
        <v>2918.623</v>
      </c>
      <c r="BF100">
        <v>143.65899999999999</v>
      </c>
      <c r="BG100">
        <v>1.788</v>
      </c>
      <c r="BH100">
        <v>3.6999999999999998E-2</v>
      </c>
      <c r="BI100">
        <v>1.825</v>
      </c>
      <c r="BJ100">
        <v>1.431</v>
      </c>
      <c r="BK100">
        <v>0.03</v>
      </c>
      <c r="BL100">
        <v>1.46</v>
      </c>
      <c r="BM100">
        <v>4.3436000000000003</v>
      </c>
      <c r="BQ100">
        <v>0</v>
      </c>
      <c r="BR100">
        <v>-3.4079999999999999E-2</v>
      </c>
      <c r="BS100">
        <v>-5</v>
      </c>
      <c r="BT100">
        <v>5.0000000000000001E-3</v>
      </c>
      <c r="BU100">
        <v>2.16717</v>
      </c>
      <c r="BV100">
        <f t="shared" si="16"/>
        <v>3.16717</v>
      </c>
      <c r="BW100" s="4">
        <f t="shared" si="17"/>
        <v>0.57256631400000002</v>
      </c>
      <c r="BX100" t="e">
        <v>#NAME?</v>
      </c>
      <c r="BY100" s="4">
        <f t="shared" si="18"/>
        <v>4682.5101787754729</v>
      </c>
      <c r="BZ100" s="4">
        <f t="shared" si="19"/>
        <v>230.48017156470897</v>
      </c>
      <c r="CA100" s="4">
        <f t="shared" si="20"/>
        <v>2.2958333658810002</v>
      </c>
      <c r="CB100" s="4">
        <f t="shared" si="21"/>
        <v>6.9686805087636001</v>
      </c>
    </row>
    <row r="101" spans="1:80" customFormat="1" x14ac:dyDescent="0.25">
      <c r="A101" s="26">
        <v>43530</v>
      </c>
      <c r="B101" s="29">
        <v>0.70729011574074063</v>
      </c>
      <c r="C101">
        <v>13.949</v>
      </c>
      <c r="D101">
        <v>1.1393</v>
      </c>
      <c r="E101">
        <v>11392.621440999999</v>
      </c>
      <c r="F101">
        <v>79.099999999999994</v>
      </c>
      <c r="G101">
        <v>1.7</v>
      </c>
      <c r="H101">
        <v>622.4</v>
      </c>
      <c r="J101">
        <v>0</v>
      </c>
      <c r="K101">
        <v>0.87260000000000004</v>
      </c>
      <c r="L101">
        <v>12.171200000000001</v>
      </c>
      <c r="M101">
        <v>0.99409999999999998</v>
      </c>
      <c r="N101">
        <v>69.005399999999995</v>
      </c>
      <c r="O101">
        <v>1.4834000000000001</v>
      </c>
      <c r="P101">
        <v>70.5</v>
      </c>
      <c r="Q101">
        <v>55.213999999999999</v>
      </c>
      <c r="R101">
        <v>1.1869000000000001</v>
      </c>
      <c r="S101">
        <v>56.4</v>
      </c>
      <c r="T101">
        <v>622.38930000000005</v>
      </c>
      <c r="W101">
        <v>0</v>
      </c>
      <c r="X101">
        <v>0</v>
      </c>
      <c r="Y101">
        <v>11.9</v>
      </c>
      <c r="Z101">
        <v>853</v>
      </c>
      <c r="AA101">
        <v>840</v>
      </c>
      <c r="AB101">
        <v>849</v>
      </c>
      <c r="AC101">
        <v>93</v>
      </c>
      <c r="AD101">
        <v>21.86</v>
      </c>
      <c r="AE101">
        <v>0.5</v>
      </c>
      <c r="AF101">
        <v>981</v>
      </c>
      <c r="AG101">
        <v>-2</v>
      </c>
      <c r="AH101">
        <v>65</v>
      </c>
      <c r="AI101">
        <v>35</v>
      </c>
      <c r="AJ101">
        <v>191</v>
      </c>
      <c r="AK101">
        <v>169</v>
      </c>
      <c r="AL101">
        <v>4.7</v>
      </c>
      <c r="AM101">
        <v>174</v>
      </c>
      <c r="AN101" t="s">
        <v>155</v>
      </c>
      <c r="AO101">
        <v>2</v>
      </c>
      <c r="AP101" s="28">
        <v>0.91577546296296297</v>
      </c>
      <c r="AQ101">
        <v>47.164211000000002</v>
      </c>
      <c r="AR101">
        <v>-88.488291000000004</v>
      </c>
      <c r="AS101">
        <v>319.10000000000002</v>
      </c>
      <c r="AT101">
        <v>22</v>
      </c>
      <c r="AU101">
        <v>12</v>
      </c>
      <c r="AV101">
        <v>11</v>
      </c>
      <c r="AW101" t="s">
        <v>208</v>
      </c>
      <c r="AX101">
        <v>1.5468</v>
      </c>
      <c r="AY101">
        <v>2.3064</v>
      </c>
      <c r="AZ101">
        <v>2.9</v>
      </c>
      <c r="BA101">
        <v>14.686999999999999</v>
      </c>
      <c r="BB101">
        <v>14.53</v>
      </c>
      <c r="BC101">
        <v>0.99</v>
      </c>
      <c r="BD101">
        <v>14.603</v>
      </c>
      <c r="BE101">
        <v>2905.8009999999999</v>
      </c>
      <c r="BF101">
        <v>151.05600000000001</v>
      </c>
      <c r="BG101">
        <v>1.7250000000000001</v>
      </c>
      <c r="BH101">
        <v>3.6999999999999998E-2</v>
      </c>
      <c r="BI101">
        <v>1.762</v>
      </c>
      <c r="BJ101">
        <v>1.38</v>
      </c>
      <c r="BK101">
        <v>0.03</v>
      </c>
      <c r="BL101">
        <v>1.41</v>
      </c>
      <c r="BM101">
        <v>4.7184999999999997</v>
      </c>
      <c r="BQ101">
        <v>0</v>
      </c>
      <c r="BR101">
        <v>0.31863999999999998</v>
      </c>
      <c r="BS101">
        <v>-5</v>
      </c>
      <c r="BT101">
        <v>5.0000000000000001E-3</v>
      </c>
      <c r="BU101">
        <v>10.786764999999999</v>
      </c>
      <c r="BV101">
        <f t="shared" si="16"/>
        <v>11.786764999999999</v>
      </c>
      <c r="BW101" s="4">
        <f t="shared" si="17"/>
        <v>2.8498633129999997</v>
      </c>
      <c r="BX101" t="e">
        <v>#NAME?</v>
      </c>
      <c r="BY101" s="4">
        <f t="shared" si="18"/>
        <v>23204.105725343226</v>
      </c>
      <c r="BZ101" s="4">
        <f t="shared" si="19"/>
        <v>1206.248946313752</v>
      </c>
      <c r="CA101" s="4">
        <f t="shared" si="20"/>
        <v>11.019910138709998</v>
      </c>
      <c r="CB101" s="4">
        <f t="shared" si="21"/>
        <v>37.679308688045744</v>
      </c>
    </row>
    <row r="102" spans="1:80" customFormat="1" x14ac:dyDescent="0.25">
      <c r="A102" s="26">
        <v>43530</v>
      </c>
      <c r="B102" s="29">
        <v>0.70730168981481478</v>
      </c>
      <c r="C102">
        <v>13.909000000000001</v>
      </c>
      <c r="D102">
        <v>1.2405999999999999</v>
      </c>
      <c r="E102">
        <v>12406.021776</v>
      </c>
      <c r="F102">
        <v>78</v>
      </c>
      <c r="G102">
        <v>1.7</v>
      </c>
      <c r="H102">
        <v>663.7</v>
      </c>
      <c r="J102">
        <v>0</v>
      </c>
      <c r="K102">
        <v>0.87190000000000001</v>
      </c>
      <c r="L102">
        <v>12.1281</v>
      </c>
      <c r="M102">
        <v>1.0817000000000001</v>
      </c>
      <c r="N102">
        <v>67.971500000000006</v>
      </c>
      <c r="O102">
        <v>1.4823</v>
      </c>
      <c r="P102">
        <v>69.5</v>
      </c>
      <c r="Q102">
        <v>54.386800000000001</v>
      </c>
      <c r="R102">
        <v>1.1859999999999999</v>
      </c>
      <c r="S102">
        <v>55.6</v>
      </c>
      <c r="T102">
        <v>663.65099999999995</v>
      </c>
      <c r="W102">
        <v>0</v>
      </c>
      <c r="X102">
        <v>0</v>
      </c>
      <c r="Y102">
        <v>11.8</v>
      </c>
      <c r="Z102">
        <v>854</v>
      </c>
      <c r="AA102">
        <v>841</v>
      </c>
      <c r="AB102">
        <v>849</v>
      </c>
      <c r="AC102">
        <v>93</v>
      </c>
      <c r="AD102">
        <v>21.86</v>
      </c>
      <c r="AE102">
        <v>0.5</v>
      </c>
      <c r="AF102">
        <v>981</v>
      </c>
      <c r="AG102">
        <v>-2</v>
      </c>
      <c r="AH102">
        <v>65</v>
      </c>
      <c r="AI102">
        <v>35</v>
      </c>
      <c r="AJ102">
        <v>191</v>
      </c>
      <c r="AK102">
        <v>169</v>
      </c>
      <c r="AL102">
        <v>4.5999999999999996</v>
      </c>
      <c r="AM102">
        <v>174</v>
      </c>
      <c r="AN102" t="s">
        <v>155</v>
      </c>
      <c r="AO102">
        <v>2</v>
      </c>
      <c r="AP102" s="28">
        <v>0.91578703703703701</v>
      </c>
      <c r="AQ102">
        <v>47.164243999999997</v>
      </c>
      <c r="AR102">
        <v>-88.488414000000006</v>
      </c>
      <c r="AS102">
        <v>319.2</v>
      </c>
      <c r="AT102">
        <v>21.9</v>
      </c>
      <c r="AU102">
        <v>12</v>
      </c>
      <c r="AV102">
        <v>11</v>
      </c>
      <c r="AW102" t="s">
        <v>208</v>
      </c>
      <c r="AX102">
        <v>1.4596</v>
      </c>
      <c r="AY102">
        <v>2.1063999999999998</v>
      </c>
      <c r="AZ102">
        <v>2.6659999999999999</v>
      </c>
      <c r="BA102">
        <v>14.686999999999999</v>
      </c>
      <c r="BB102">
        <v>14.46</v>
      </c>
      <c r="BC102">
        <v>0.98</v>
      </c>
      <c r="BD102">
        <v>14.688000000000001</v>
      </c>
      <c r="BE102">
        <v>2884.8649999999998</v>
      </c>
      <c r="BF102">
        <v>163.76599999999999</v>
      </c>
      <c r="BG102">
        <v>1.6930000000000001</v>
      </c>
      <c r="BH102">
        <v>3.6999999999999998E-2</v>
      </c>
      <c r="BI102">
        <v>1.73</v>
      </c>
      <c r="BJ102">
        <v>1.355</v>
      </c>
      <c r="BK102">
        <v>0.03</v>
      </c>
      <c r="BL102">
        <v>1.3839999999999999</v>
      </c>
      <c r="BM102">
        <v>5.0129000000000001</v>
      </c>
      <c r="BQ102">
        <v>0</v>
      </c>
      <c r="BR102">
        <v>0.18484</v>
      </c>
      <c r="BS102">
        <v>-5</v>
      </c>
      <c r="BT102">
        <v>5.0000000000000001E-3</v>
      </c>
      <c r="BU102">
        <v>7.5170269999999997</v>
      </c>
      <c r="BV102">
        <f t="shared" si="16"/>
        <v>8.5170269999999988</v>
      </c>
      <c r="BW102" s="4">
        <f t="shared" si="17"/>
        <v>1.9859985333999999</v>
      </c>
      <c r="BX102" t="e">
        <v>#NAME?</v>
      </c>
      <c r="BY102" s="4">
        <f t="shared" si="18"/>
        <v>16053.855673731603</v>
      </c>
      <c r="BZ102" s="4">
        <f t="shared" si="19"/>
        <v>911.33405835778444</v>
      </c>
      <c r="CA102" s="4">
        <f t="shared" si="20"/>
        <v>7.5403786443754992</v>
      </c>
      <c r="CB102" s="4">
        <f t="shared" si="21"/>
        <v>27.896062071136488</v>
      </c>
    </row>
    <row r="103" spans="1:80" customFormat="1" x14ac:dyDescent="0.25">
      <c r="A103" s="26">
        <v>43530</v>
      </c>
      <c r="B103" s="29">
        <v>0.70731326388888893</v>
      </c>
      <c r="C103">
        <v>13.813000000000001</v>
      </c>
      <c r="D103">
        <v>1.2656000000000001</v>
      </c>
      <c r="E103">
        <v>12655.658915</v>
      </c>
      <c r="F103">
        <v>77.599999999999994</v>
      </c>
      <c r="G103">
        <v>1.7</v>
      </c>
      <c r="H103">
        <v>708.7</v>
      </c>
      <c r="J103">
        <v>0</v>
      </c>
      <c r="K103">
        <v>0.87239999999999995</v>
      </c>
      <c r="L103">
        <v>12.049799999999999</v>
      </c>
      <c r="M103">
        <v>1.1040000000000001</v>
      </c>
      <c r="N103">
        <v>67.711399999999998</v>
      </c>
      <c r="O103">
        <v>1.4830000000000001</v>
      </c>
      <c r="P103">
        <v>69.2</v>
      </c>
      <c r="Q103">
        <v>54.178600000000003</v>
      </c>
      <c r="R103">
        <v>1.1866000000000001</v>
      </c>
      <c r="S103">
        <v>55.4</v>
      </c>
      <c r="T103">
        <v>708.66790000000003</v>
      </c>
      <c r="W103">
        <v>0</v>
      </c>
      <c r="X103">
        <v>0</v>
      </c>
      <c r="Y103">
        <v>11.8</v>
      </c>
      <c r="Z103">
        <v>854</v>
      </c>
      <c r="AA103">
        <v>841</v>
      </c>
      <c r="AB103">
        <v>849</v>
      </c>
      <c r="AC103">
        <v>93</v>
      </c>
      <c r="AD103">
        <v>21.86</v>
      </c>
      <c r="AE103">
        <v>0.5</v>
      </c>
      <c r="AF103">
        <v>981</v>
      </c>
      <c r="AG103">
        <v>-2</v>
      </c>
      <c r="AH103">
        <v>65</v>
      </c>
      <c r="AI103">
        <v>35</v>
      </c>
      <c r="AJ103">
        <v>191</v>
      </c>
      <c r="AK103">
        <v>169</v>
      </c>
      <c r="AL103">
        <v>4.5</v>
      </c>
      <c r="AM103">
        <v>174</v>
      </c>
      <c r="AN103" t="s">
        <v>155</v>
      </c>
      <c r="AO103">
        <v>2</v>
      </c>
      <c r="AP103" s="28">
        <v>0.91579861111111116</v>
      </c>
      <c r="AQ103">
        <v>47.164276999999998</v>
      </c>
      <c r="AR103">
        <v>-88.48854</v>
      </c>
      <c r="AS103">
        <v>319</v>
      </c>
      <c r="AT103">
        <v>22.2</v>
      </c>
      <c r="AU103">
        <v>12</v>
      </c>
      <c r="AV103">
        <v>11</v>
      </c>
      <c r="AW103" t="s">
        <v>208</v>
      </c>
      <c r="AX103">
        <v>1.3468</v>
      </c>
      <c r="AY103">
        <v>2</v>
      </c>
      <c r="AZ103">
        <v>2.4468000000000001</v>
      </c>
      <c r="BA103">
        <v>14.686999999999999</v>
      </c>
      <c r="BB103">
        <v>14.51</v>
      </c>
      <c r="BC103">
        <v>0.99</v>
      </c>
      <c r="BD103">
        <v>14.632</v>
      </c>
      <c r="BE103">
        <v>2877.433</v>
      </c>
      <c r="BF103">
        <v>167.79599999999999</v>
      </c>
      <c r="BG103">
        <v>1.6930000000000001</v>
      </c>
      <c r="BH103">
        <v>3.6999999999999998E-2</v>
      </c>
      <c r="BI103">
        <v>1.73</v>
      </c>
      <c r="BJ103">
        <v>1.355</v>
      </c>
      <c r="BK103">
        <v>0.03</v>
      </c>
      <c r="BL103">
        <v>1.385</v>
      </c>
      <c r="BM103">
        <v>5.3738000000000001</v>
      </c>
      <c r="BQ103">
        <v>0</v>
      </c>
      <c r="BR103">
        <v>5.3626E-2</v>
      </c>
      <c r="BS103">
        <v>-5</v>
      </c>
      <c r="BT103">
        <v>5.8789999999999997E-3</v>
      </c>
      <c r="BU103">
        <v>4.3104949999999995</v>
      </c>
      <c r="BV103">
        <f t="shared" si="16"/>
        <v>5.3104949999999995</v>
      </c>
      <c r="BW103" s="4">
        <f t="shared" si="17"/>
        <v>1.1388327789999999</v>
      </c>
      <c r="BX103" t="e">
        <v>#NAME?</v>
      </c>
      <c r="BY103" s="4">
        <f t="shared" si="18"/>
        <v>9182.059762075698</v>
      </c>
      <c r="BZ103" s="4">
        <f t="shared" si="19"/>
        <v>535.44701122050594</v>
      </c>
      <c r="CA103" s="4">
        <f t="shared" si="20"/>
        <v>4.3238855527174991</v>
      </c>
      <c r="CB103" s="4">
        <f t="shared" si="21"/>
        <v>17.148115264349297</v>
      </c>
    </row>
    <row r="104" spans="1:80" customFormat="1" x14ac:dyDescent="0.25">
      <c r="A104" s="26">
        <v>43530</v>
      </c>
      <c r="B104" s="29">
        <v>0.70732483796296297</v>
      </c>
      <c r="C104">
        <v>13.717000000000001</v>
      </c>
      <c r="D104">
        <v>1.4821</v>
      </c>
      <c r="E104">
        <v>14820.947031</v>
      </c>
      <c r="F104">
        <v>77.5</v>
      </c>
      <c r="G104">
        <v>1.7</v>
      </c>
      <c r="H104">
        <v>742.8</v>
      </c>
      <c r="J104">
        <v>0</v>
      </c>
      <c r="K104">
        <v>0.87109999999999999</v>
      </c>
      <c r="L104">
        <v>11.9495</v>
      </c>
      <c r="M104">
        <v>1.2910999999999999</v>
      </c>
      <c r="N104">
        <v>67.5137</v>
      </c>
      <c r="O104">
        <v>1.4809000000000001</v>
      </c>
      <c r="P104">
        <v>69</v>
      </c>
      <c r="Q104">
        <v>54.020499999999998</v>
      </c>
      <c r="R104">
        <v>1.1850000000000001</v>
      </c>
      <c r="S104">
        <v>55.2</v>
      </c>
      <c r="T104">
        <v>742.76409999999998</v>
      </c>
      <c r="W104">
        <v>0</v>
      </c>
      <c r="X104">
        <v>0</v>
      </c>
      <c r="Y104">
        <v>11.7</v>
      </c>
      <c r="Z104">
        <v>855</v>
      </c>
      <c r="AA104">
        <v>842</v>
      </c>
      <c r="AB104">
        <v>849</v>
      </c>
      <c r="AC104">
        <v>93</v>
      </c>
      <c r="AD104">
        <v>21.86</v>
      </c>
      <c r="AE104">
        <v>0.5</v>
      </c>
      <c r="AF104">
        <v>981</v>
      </c>
      <c r="AG104">
        <v>-2</v>
      </c>
      <c r="AH104">
        <v>64.12012</v>
      </c>
      <c r="AI104">
        <v>35</v>
      </c>
      <c r="AJ104">
        <v>191</v>
      </c>
      <c r="AK104">
        <v>168.1</v>
      </c>
      <c r="AL104">
        <v>4.4000000000000004</v>
      </c>
      <c r="AM104">
        <v>174</v>
      </c>
      <c r="AN104" t="s">
        <v>155</v>
      </c>
      <c r="AO104">
        <v>2</v>
      </c>
      <c r="AP104" s="28">
        <v>0.91581018518518509</v>
      </c>
      <c r="AQ104">
        <v>47.164301000000002</v>
      </c>
      <c r="AR104">
        <v>-88.488671999999994</v>
      </c>
      <c r="AS104">
        <v>318.89999999999998</v>
      </c>
      <c r="AT104">
        <v>22.8</v>
      </c>
      <c r="AU104">
        <v>12</v>
      </c>
      <c r="AV104">
        <v>11</v>
      </c>
      <c r="AW104" t="s">
        <v>208</v>
      </c>
      <c r="AX104">
        <v>1.3532</v>
      </c>
      <c r="AY104">
        <v>2</v>
      </c>
      <c r="AZ104">
        <v>2.4531999999999998</v>
      </c>
      <c r="BA104">
        <v>14.686999999999999</v>
      </c>
      <c r="BB104">
        <v>14.37</v>
      </c>
      <c r="BC104">
        <v>0.98</v>
      </c>
      <c r="BD104">
        <v>14.791</v>
      </c>
      <c r="BE104">
        <v>2834.085</v>
      </c>
      <c r="BF104">
        <v>194.89699999999999</v>
      </c>
      <c r="BG104">
        <v>1.677</v>
      </c>
      <c r="BH104">
        <v>3.6999999999999998E-2</v>
      </c>
      <c r="BI104">
        <v>1.714</v>
      </c>
      <c r="BJ104">
        <v>1.3420000000000001</v>
      </c>
      <c r="BK104">
        <v>2.9000000000000001E-2</v>
      </c>
      <c r="BL104">
        <v>1.371</v>
      </c>
      <c r="BM104">
        <v>5.5940000000000003</v>
      </c>
      <c r="BQ104">
        <v>0</v>
      </c>
      <c r="BR104">
        <v>-5.8739999999999999E-3</v>
      </c>
      <c r="BS104">
        <v>-5</v>
      </c>
      <c r="BT104">
        <v>6.0000000000000001E-3</v>
      </c>
      <c r="BU104">
        <v>2.8564569999999998</v>
      </c>
      <c r="BV104">
        <f t="shared" si="16"/>
        <v>3.8564569999999998</v>
      </c>
      <c r="BW104" s="4">
        <f t="shared" si="17"/>
        <v>0.75467593939999988</v>
      </c>
      <c r="BX104" t="e">
        <v>#NAME?</v>
      </c>
      <c r="BY104" s="4">
        <f t="shared" si="18"/>
        <v>5993.0556658463529</v>
      </c>
      <c r="BZ104" s="4">
        <f t="shared" si="19"/>
        <v>412.13604041743861</v>
      </c>
      <c r="CA104" s="4">
        <f t="shared" si="20"/>
        <v>2.8378403271482</v>
      </c>
      <c r="CB104" s="4">
        <f t="shared" si="21"/>
        <v>11.829268845057399</v>
      </c>
    </row>
    <row r="105" spans="1:80" customFormat="1" x14ac:dyDescent="0.25">
      <c r="A105" s="26">
        <v>43530</v>
      </c>
      <c r="B105" s="29">
        <v>0.70733641203703701</v>
      </c>
      <c r="C105">
        <v>13.709</v>
      </c>
      <c r="D105">
        <v>1.5794999999999999</v>
      </c>
      <c r="E105">
        <v>15794.856661</v>
      </c>
      <c r="F105">
        <v>79</v>
      </c>
      <c r="G105">
        <v>1.7</v>
      </c>
      <c r="H105">
        <v>810.3</v>
      </c>
      <c r="J105">
        <v>0</v>
      </c>
      <c r="K105">
        <v>0.87029999999999996</v>
      </c>
      <c r="L105">
        <v>11.9305</v>
      </c>
      <c r="M105">
        <v>1.3746</v>
      </c>
      <c r="N105">
        <v>68.762200000000007</v>
      </c>
      <c r="O105">
        <v>1.4795</v>
      </c>
      <c r="P105">
        <v>70.2</v>
      </c>
      <c r="Q105">
        <v>55.019399999999997</v>
      </c>
      <c r="R105">
        <v>1.1838</v>
      </c>
      <c r="S105">
        <v>56.2</v>
      </c>
      <c r="T105">
        <v>810.30250000000001</v>
      </c>
      <c r="W105">
        <v>0</v>
      </c>
      <c r="X105">
        <v>0</v>
      </c>
      <c r="Y105">
        <v>11.7</v>
      </c>
      <c r="Z105">
        <v>856</v>
      </c>
      <c r="AA105">
        <v>842</v>
      </c>
      <c r="AB105">
        <v>850</v>
      </c>
      <c r="AC105">
        <v>93</v>
      </c>
      <c r="AD105">
        <v>21.86</v>
      </c>
      <c r="AE105">
        <v>0.5</v>
      </c>
      <c r="AF105">
        <v>981</v>
      </c>
      <c r="AG105">
        <v>-2</v>
      </c>
      <c r="AH105">
        <v>64</v>
      </c>
      <c r="AI105">
        <v>35</v>
      </c>
      <c r="AJ105">
        <v>191</v>
      </c>
      <c r="AK105">
        <v>168</v>
      </c>
      <c r="AL105">
        <v>4.3</v>
      </c>
      <c r="AM105">
        <v>174</v>
      </c>
      <c r="AN105" t="s">
        <v>155</v>
      </c>
      <c r="AO105">
        <v>2</v>
      </c>
      <c r="AP105" s="28">
        <v>0.91582175925925924</v>
      </c>
      <c r="AQ105">
        <v>47.164313999999997</v>
      </c>
      <c r="AR105">
        <v>-88.488810999999998</v>
      </c>
      <c r="AS105">
        <v>318.8</v>
      </c>
      <c r="AT105">
        <v>23.7</v>
      </c>
      <c r="AU105">
        <v>12</v>
      </c>
      <c r="AV105">
        <v>11</v>
      </c>
      <c r="AW105" t="s">
        <v>208</v>
      </c>
      <c r="AX105">
        <v>1.1596</v>
      </c>
      <c r="AY105">
        <v>1.766</v>
      </c>
      <c r="AZ105">
        <v>2.1192000000000002</v>
      </c>
      <c r="BA105">
        <v>14.686999999999999</v>
      </c>
      <c r="BB105">
        <v>14.28</v>
      </c>
      <c r="BC105">
        <v>0.97</v>
      </c>
      <c r="BD105">
        <v>14.907</v>
      </c>
      <c r="BE105">
        <v>2814.4769999999999</v>
      </c>
      <c r="BF105">
        <v>206.38900000000001</v>
      </c>
      <c r="BG105">
        <v>1.6990000000000001</v>
      </c>
      <c r="BH105">
        <v>3.6999999999999998E-2</v>
      </c>
      <c r="BI105">
        <v>1.7350000000000001</v>
      </c>
      <c r="BJ105">
        <v>1.359</v>
      </c>
      <c r="BK105">
        <v>2.9000000000000001E-2</v>
      </c>
      <c r="BL105">
        <v>1.3879999999999999</v>
      </c>
      <c r="BM105">
        <v>6.0701999999999998</v>
      </c>
      <c r="BQ105">
        <v>0</v>
      </c>
      <c r="BR105">
        <v>-3.2239999999999998E-2</v>
      </c>
      <c r="BS105">
        <v>-5</v>
      </c>
      <c r="BT105">
        <v>5.1200000000000004E-3</v>
      </c>
      <c r="BU105">
        <v>2.212135</v>
      </c>
      <c r="BV105">
        <f t="shared" si="16"/>
        <v>3.212135</v>
      </c>
      <c r="BW105" s="4">
        <f t="shared" si="17"/>
        <v>0.58444606700000001</v>
      </c>
      <c r="BX105" t="e">
        <v>#NAME?</v>
      </c>
      <c r="BY105" s="4">
        <f t="shared" si="18"/>
        <v>4609.1100789358179</v>
      </c>
      <c r="BZ105" s="4">
        <f t="shared" si="19"/>
        <v>337.99161268025449</v>
      </c>
      <c r="CA105" s="4">
        <f t="shared" si="20"/>
        <v>2.2255575715395</v>
      </c>
      <c r="CB105" s="4">
        <f t="shared" si="21"/>
        <v>9.9408238195430982</v>
      </c>
    </row>
    <row r="106" spans="1:80" customFormat="1" x14ac:dyDescent="0.25">
      <c r="A106" s="26">
        <v>43530</v>
      </c>
      <c r="B106" s="29">
        <v>0.70734798611111105</v>
      </c>
      <c r="C106">
        <v>13.7</v>
      </c>
      <c r="D106">
        <v>1.4944999999999999</v>
      </c>
      <c r="E106">
        <v>14944.548552</v>
      </c>
      <c r="F106">
        <v>86</v>
      </c>
      <c r="G106">
        <v>1.6</v>
      </c>
      <c r="H106">
        <v>877.2</v>
      </c>
      <c r="J106">
        <v>0</v>
      </c>
      <c r="K106">
        <v>0.871</v>
      </c>
      <c r="L106">
        <v>11.933400000000001</v>
      </c>
      <c r="M106">
        <v>1.3017000000000001</v>
      </c>
      <c r="N106">
        <v>74.920900000000003</v>
      </c>
      <c r="O106">
        <v>1.3935999999999999</v>
      </c>
      <c r="P106">
        <v>76.3</v>
      </c>
      <c r="Q106">
        <v>59.947299999999998</v>
      </c>
      <c r="R106">
        <v>1.1151</v>
      </c>
      <c r="S106">
        <v>61.1</v>
      </c>
      <c r="T106">
        <v>877.18970000000002</v>
      </c>
      <c r="W106">
        <v>0</v>
      </c>
      <c r="X106">
        <v>0</v>
      </c>
      <c r="Y106">
        <v>11.7</v>
      </c>
      <c r="Z106">
        <v>855</v>
      </c>
      <c r="AA106">
        <v>842</v>
      </c>
      <c r="AB106">
        <v>850</v>
      </c>
      <c r="AC106">
        <v>93</v>
      </c>
      <c r="AD106">
        <v>21.86</v>
      </c>
      <c r="AE106">
        <v>0.5</v>
      </c>
      <c r="AF106">
        <v>981</v>
      </c>
      <c r="AG106">
        <v>-2</v>
      </c>
      <c r="AH106">
        <v>64</v>
      </c>
      <c r="AI106">
        <v>35</v>
      </c>
      <c r="AJ106">
        <v>191</v>
      </c>
      <c r="AK106">
        <v>168</v>
      </c>
      <c r="AL106">
        <v>4.4000000000000004</v>
      </c>
      <c r="AM106">
        <v>174</v>
      </c>
      <c r="AN106" t="s">
        <v>155</v>
      </c>
      <c r="AO106">
        <v>2</v>
      </c>
      <c r="AP106" s="28">
        <v>0.91583333333333339</v>
      </c>
      <c r="AQ106">
        <v>47.16431</v>
      </c>
      <c r="AR106">
        <v>-88.488960000000006</v>
      </c>
      <c r="AS106">
        <v>318.8</v>
      </c>
      <c r="AT106">
        <v>25.1</v>
      </c>
      <c r="AU106">
        <v>12</v>
      </c>
      <c r="AV106">
        <v>11</v>
      </c>
      <c r="AW106" t="s">
        <v>208</v>
      </c>
      <c r="AX106">
        <v>1</v>
      </c>
      <c r="AY106">
        <v>1.5</v>
      </c>
      <c r="AZ106">
        <v>1.8</v>
      </c>
      <c r="BA106">
        <v>14.686999999999999</v>
      </c>
      <c r="BB106">
        <v>14.36</v>
      </c>
      <c r="BC106">
        <v>0.98</v>
      </c>
      <c r="BD106">
        <v>14.805999999999999</v>
      </c>
      <c r="BE106">
        <v>2828.5749999999998</v>
      </c>
      <c r="BF106">
        <v>196.38</v>
      </c>
      <c r="BG106">
        <v>1.86</v>
      </c>
      <c r="BH106">
        <v>3.5000000000000003E-2</v>
      </c>
      <c r="BI106">
        <v>1.8939999999999999</v>
      </c>
      <c r="BJ106">
        <v>1.488</v>
      </c>
      <c r="BK106">
        <v>2.8000000000000001E-2</v>
      </c>
      <c r="BL106">
        <v>1.516</v>
      </c>
      <c r="BM106">
        <v>6.6025</v>
      </c>
      <c r="BQ106">
        <v>0</v>
      </c>
      <c r="BR106">
        <v>0.39179999999999998</v>
      </c>
      <c r="BS106">
        <v>-5</v>
      </c>
      <c r="BT106">
        <v>5.8799999999999998E-3</v>
      </c>
      <c r="BU106">
        <v>12.574612</v>
      </c>
      <c r="BV106">
        <f t="shared" si="16"/>
        <v>13.574612</v>
      </c>
      <c r="BW106" s="4">
        <f t="shared" si="17"/>
        <v>3.3222124904000001</v>
      </c>
      <c r="BX106" t="e">
        <v>#NAME?</v>
      </c>
      <c r="BY106" s="4">
        <f t="shared" si="18"/>
        <v>26331.162991987367</v>
      </c>
      <c r="BZ106" s="4">
        <f t="shared" si="19"/>
        <v>1828.0985260657681</v>
      </c>
      <c r="CA106" s="4">
        <f t="shared" si="20"/>
        <v>13.8517700722368</v>
      </c>
      <c r="CB106" s="4">
        <f t="shared" si="21"/>
        <v>61.462575202918998</v>
      </c>
    </row>
    <row r="107" spans="1:80" customFormat="1" x14ac:dyDescent="0.25">
      <c r="A107" s="26">
        <v>43530</v>
      </c>
      <c r="B107" s="29">
        <v>0.7073595601851852</v>
      </c>
      <c r="C107">
        <v>13.7</v>
      </c>
      <c r="D107">
        <v>1.4138999999999999</v>
      </c>
      <c r="E107">
        <v>14139.456609999999</v>
      </c>
      <c r="F107">
        <v>93.8</v>
      </c>
      <c r="G107">
        <v>1.6</v>
      </c>
      <c r="H107">
        <v>883.3</v>
      </c>
      <c r="J107">
        <v>0</v>
      </c>
      <c r="K107">
        <v>0.87170000000000003</v>
      </c>
      <c r="L107">
        <v>11.9422</v>
      </c>
      <c r="M107">
        <v>1.2324999999999999</v>
      </c>
      <c r="N107">
        <v>81.764099999999999</v>
      </c>
      <c r="O107">
        <v>1.3947000000000001</v>
      </c>
      <c r="P107">
        <v>83.2</v>
      </c>
      <c r="Q107">
        <v>65.422799999999995</v>
      </c>
      <c r="R107">
        <v>1.1160000000000001</v>
      </c>
      <c r="S107">
        <v>66.5</v>
      </c>
      <c r="T107">
        <v>883.27779999999996</v>
      </c>
      <c r="W107">
        <v>0</v>
      </c>
      <c r="X107">
        <v>0</v>
      </c>
      <c r="Y107">
        <v>11.7</v>
      </c>
      <c r="Z107">
        <v>855</v>
      </c>
      <c r="AA107">
        <v>841</v>
      </c>
      <c r="AB107">
        <v>849</v>
      </c>
      <c r="AC107">
        <v>93</v>
      </c>
      <c r="AD107">
        <v>21.86</v>
      </c>
      <c r="AE107">
        <v>0.5</v>
      </c>
      <c r="AF107">
        <v>981</v>
      </c>
      <c r="AG107">
        <v>-2</v>
      </c>
      <c r="AH107">
        <v>64</v>
      </c>
      <c r="AI107">
        <v>35</v>
      </c>
      <c r="AJ107">
        <v>190.1</v>
      </c>
      <c r="AK107">
        <v>168</v>
      </c>
      <c r="AL107">
        <v>4.3</v>
      </c>
      <c r="AM107">
        <v>174</v>
      </c>
      <c r="AN107" t="s">
        <v>155</v>
      </c>
      <c r="AO107">
        <v>2</v>
      </c>
      <c r="AP107" s="28">
        <v>0.91584490740740743</v>
      </c>
      <c r="AQ107">
        <v>47.164284000000002</v>
      </c>
      <c r="AR107">
        <v>-88.489115999999996</v>
      </c>
      <c r="AS107">
        <v>318.7</v>
      </c>
      <c r="AT107">
        <v>26.7</v>
      </c>
      <c r="AU107">
        <v>12</v>
      </c>
      <c r="AV107">
        <v>11</v>
      </c>
      <c r="AW107" t="s">
        <v>208</v>
      </c>
      <c r="AX107">
        <v>1.3275999999999999</v>
      </c>
      <c r="AY107">
        <v>1.266</v>
      </c>
      <c r="AZ107">
        <v>2.1276000000000002</v>
      </c>
      <c r="BA107">
        <v>14.686999999999999</v>
      </c>
      <c r="BB107">
        <v>14.44</v>
      </c>
      <c r="BC107">
        <v>0.98</v>
      </c>
      <c r="BD107">
        <v>14.718999999999999</v>
      </c>
      <c r="BE107">
        <v>2843.46</v>
      </c>
      <c r="BF107">
        <v>186.78299999999999</v>
      </c>
      <c r="BG107">
        <v>2.0390000000000001</v>
      </c>
      <c r="BH107">
        <v>3.5000000000000003E-2</v>
      </c>
      <c r="BI107">
        <v>2.0739999999999998</v>
      </c>
      <c r="BJ107">
        <v>1.631</v>
      </c>
      <c r="BK107">
        <v>2.8000000000000001E-2</v>
      </c>
      <c r="BL107">
        <v>1.659</v>
      </c>
      <c r="BM107">
        <v>6.6783999999999999</v>
      </c>
      <c r="BQ107">
        <v>0</v>
      </c>
      <c r="BR107">
        <v>0.18864</v>
      </c>
      <c r="BS107">
        <v>-5</v>
      </c>
      <c r="BT107">
        <v>6.0000000000000001E-3</v>
      </c>
      <c r="BU107">
        <v>7.60989</v>
      </c>
      <c r="BV107">
        <f t="shared" si="16"/>
        <v>8.60989</v>
      </c>
      <c r="BW107" s="4">
        <f t="shared" si="17"/>
        <v>2.0105329379999999</v>
      </c>
      <c r="BX107" t="e">
        <v>#NAME?</v>
      </c>
      <c r="BY107" s="4">
        <f t="shared" si="18"/>
        <v>16018.92071170182</v>
      </c>
      <c r="BZ107" s="4">
        <f t="shared" si="19"/>
        <v>1052.2610014889608</v>
      </c>
      <c r="CA107" s="4">
        <f t="shared" si="20"/>
        <v>9.1884041557769986</v>
      </c>
      <c r="CB107" s="4">
        <f t="shared" si="21"/>
        <v>37.623444705052798</v>
      </c>
    </row>
    <row r="108" spans="1:80" customFormat="1" x14ac:dyDescent="0.25">
      <c r="A108" s="26">
        <v>43530</v>
      </c>
      <c r="B108" s="29">
        <v>0.70737113425925935</v>
      </c>
      <c r="C108">
        <v>13.688000000000001</v>
      </c>
      <c r="D108">
        <v>1.5324</v>
      </c>
      <c r="E108">
        <v>15323.560422</v>
      </c>
      <c r="F108">
        <v>101.3</v>
      </c>
      <c r="G108">
        <v>1.6</v>
      </c>
      <c r="H108">
        <v>878.9</v>
      </c>
      <c r="J108">
        <v>0</v>
      </c>
      <c r="K108">
        <v>0.87080000000000002</v>
      </c>
      <c r="L108">
        <v>11.9194</v>
      </c>
      <c r="M108">
        <v>1.3344</v>
      </c>
      <c r="N108">
        <v>88.175600000000003</v>
      </c>
      <c r="O108">
        <v>1.3933</v>
      </c>
      <c r="P108">
        <v>89.6</v>
      </c>
      <c r="Q108">
        <v>70.552899999999994</v>
      </c>
      <c r="R108">
        <v>1.1148</v>
      </c>
      <c r="S108">
        <v>71.7</v>
      </c>
      <c r="T108">
        <v>878.93470000000002</v>
      </c>
      <c r="W108">
        <v>0</v>
      </c>
      <c r="X108">
        <v>0</v>
      </c>
      <c r="Y108">
        <v>11.7</v>
      </c>
      <c r="Z108">
        <v>855</v>
      </c>
      <c r="AA108">
        <v>841</v>
      </c>
      <c r="AB108">
        <v>849</v>
      </c>
      <c r="AC108">
        <v>93</v>
      </c>
      <c r="AD108">
        <v>21.86</v>
      </c>
      <c r="AE108">
        <v>0.5</v>
      </c>
      <c r="AF108">
        <v>981</v>
      </c>
      <c r="AG108">
        <v>-2</v>
      </c>
      <c r="AH108">
        <v>64</v>
      </c>
      <c r="AI108">
        <v>35</v>
      </c>
      <c r="AJ108">
        <v>190</v>
      </c>
      <c r="AK108">
        <v>168</v>
      </c>
      <c r="AL108">
        <v>4.4000000000000004</v>
      </c>
      <c r="AM108">
        <v>174</v>
      </c>
      <c r="AN108" t="s">
        <v>155</v>
      </c>
      <c r="AO108">
        <v>2</v>
      </c>
      <c r="AP108" s="28">
        <v>0.91585648148148147</v>
      </c>
      <c r="AQ108">
        <v>47.164239000000002</v>
      </c>
      <c r="AR108">
        <v>-88.489275000000006</v>
      </c>
      <c r="AS108">
        <v>318.8</v>
      </c>
      <c r="AT108">
        <v>27.8</v>
      </c>
      <c r="AU108">
        <v>12</v>
      </c>
      <c r="AV108">
        <v>11</v>
      </c>
      <c r="AW108" t="s">
        <v>208</v>
      </c>
      <c r="AX108">
        <v>1.7467999999999999</v>
      </c>
      <c r="AY108">
        <v>1</v>
      </c>
      <c r="AZ108">
        <v>2.5</v>
      </c>
      <c r="BA108">
        <v>14.686999999999999</v>
      </c>
      <c r="BB108">
        <v>14.33</v>
      </c>
      <c r="BC108">
        <v>0.98</v>
      </c>
      <c r="BD108">
        <v>14.837999999999999</v>
      </c>
      <c r="BE108">
        <v>2821.2570000000001</v>
      </c>
      <c r="BF108">
        <v>201.02</v>
      </c>
      <c r="BG108">
        <v>2.1859999999999999</v>
      </c>
      <c r="BH108">
        <v>3.5000000000000003E-2</v>
      </c>
      <c r="BI108">
        <v>2.2200000000000002</v>
      </c>
      <c r="BJ108">
        <v>1.7490000000000001</v>
      </c>
      <c r="BK108">
        <v>2.8000000000000001E-2</v>
      </c>
      <c r="BL108">
        <v>1.776</v>
      </c>
      <c r="BM108">
        <v>6.6063000000000001</v>
      </c>
      <c r="BQ108">
        <v>0</v>
      </c>
      <c r="BR108">
        <v>5.1901000000000003E-2</v>
      </c>
      <c r="BS108">
        <v>-5</v>
      </c>
      <c r="BT108">
        <v>6.0000000000000001E-3</v>
      </c>
      <c r="BU108">
        <v>4.2683330000000002</v>
      </c>
      <c r="BV108">
        <f t="shared" si="16"/>
        <v>5.2683330000000002</v>
      </c>
      <c r="BW108" s="4">
        <f t="shared" si="17"/>
        <v>1.1276935786</v>
      </c>
      <c r="BX108" t="e">
        <v>#NAME?</v>
      </c>
      <c r="BY108" s="4">
        <f t="shared" si="18"/>
        <v>8914.7402416963141</v>
      </c>
      <c r="BZ108" s="4">
        <f t="shared" si="19"/>
        <v>635.19242783829804</v>
      </c>
      <c r="CA108" s="4">
        <f t="shared" si="20"/>
        <v>5.5265722629051002</v>
      </c>
      <c r="CB108" s="4">
        <f t="shared" si="21"/>
        <v>20.87489670693537</v>
      </c>
    </row>
    <row r="109" spans="1:80" customFormat="1" x14ac:dyDescent="0.25">
      <c r="A109" s="26">
        <v>43530</v>
      </c>
      <c r="B109" s="29">
        <v>0.70738270833333328</v>
      </c>
      <c r="C109">
        <v>13.68</v>
      </c>
      <c r="D109">
        <v>1.5689</v>
      </c>
      <c r="E109">
        <v>15688.976784</v>
      </c>
      <c r="F109">
        <v>108</v>
      </c>
      <c r="G109">
        <v>1.6</v>
      </c>
      <c r="H109">
        <v>910.7</v>
      </c>
      <c r="J109">
        <v>0</v>
      </c>
      <c r="K109">
        <v>0.87050000000000005</v>
      </c>
      <c r="L109">
        <v>11.9086</v>
      </c>
      <c r="M109">
        <v>1.3656999999999999</v>
      </c>
      <c r="N109">
        <v>94.053100000000001</v>
      </c>
      <c r="O109">
        <v>1.3928</v>
      </c>
      <c r="P109">
        <v>95.4</v>
      </c>
      <c r="Q109">
        <v>75.255700000000004</v>
      </c>
      <c r="R109">
        <v>1.1145</v>
      </c>
      <c r="S109">
        <v>76.400000000000006</v>
      </c>
      <c r="T109">
        <v>910.67650000000003</v>
      </c>
      <c r="W109">
        <v>0</v>
      </c>
      <c r="X109">
        <v>0</v>
      </c>
      <c r="Y109">
        <v>11.7</v>
      </c>
      <c r="Z109">
        <v>855</v>
      </c>
      <c r="AA109">
        <v>841</v>
      </c>
      <c r="AB109">
        <v>849</v>
      </c>
      <c r="AC109">
        <v>93</v>
      </c>
      <c r="AD109">
        <v>21.86</v>
      </c>
      <c r="AE109">
        <v>0.5</v>
      </c>
      <c r="AF109">
        <v>981</v>
      </c>
      <c r="AG109">
        <v>-2</v>
      </c>
      <c r="AH109">
        <v>64</v>
      </c>
      <c r="AI109">
        <v>35</v>
      </c>
      <c r="AJ109">
        <v>190</v>
      </c>
      <c r="AK109">
        <v>168</v>
      </c>
      <c r="AL109">
        <v>4.4000000000000004</v>
      </c>
      <c r="AM109">
        <v>174.4</v>
      </c>
      <c r="AN109" t="s">
        <v>155</v>
      </c>
      <c r="AO109">
        <v>2</v>
      </c>
      <c r="AP109" s="28">
        <v>0.9158680555555555</v>
      </c>
      <c r="AQ109">
        <v>47.164183999999999</v>
      </c>
      <c r="AR109">
        <v>-88.489430999999996</v>
      </c>
      <c r="AS109">
        <v>318.8</v>
      </c>
      <c r="AT109">
        <v>28.6</v>
      </c>
      <c r="AU109">
        <v>12</v>
      </c>
      <c r="AV109">
        <v>10</v>
      </c>
      <c r="AW109" t="s">
        <v>207</v>
      </c>
      <c r="AX109">
        <v>1.8</v>
      </c>
      <c r="AY109">
        <v>1</v>
      </c>
      <c r="AZ109">
        <v>2.4064939999999999</v>
      </c>
      <c r="BA109">
        <v>14.686999999999999</v>
      </c>
      <c r="BB109">
        <v>14.3</v>
      </c>
      <c r="BC109">
        <v>0.97</v>
      </c>
      <c r="BD109">
        <v>14.875</v>
      </c>
      <c r="BE109">
        <v>2813.6750000000002</v>
      </c>
      <c r="BF109">
        <v>205.381</v>
      </c>
      <c r="BG109">
        <v>2.327</v>
      </c>
      <c r="BH109">
        <v>3.4000000000000002E-2</v>
      </c>
      <c r="BI109">
        <v>2.3620000000000001</v>
      </c>
      <c r="BJ109">
        <v>1.8620000000000001</v>
      </c>
      <c r="BK109">
        <v>2.8000000000000001E-2</v>
      </c>
      <c r="BL109">
        <v>1.89</v>
      </c>
      <c r="BM109">
        <v>6.8326000000000002</v>
      </c>
      <c r="BQ109">
        <v>0</v>
      </c>
      <c r="BR109">
        <v>-1.5950000000000001E-3</v>
      </c>
      <c r="BS109">
        <v>-5</v>
      </c>
      <c r="BT109">
        <v>5.1200000000000004E-3</v>
      </c>
      <c r="BU109">
        <v>2.9610319999999999</v>
      </c>
      <c r="BV109">
        <f t="shared" si="16"/>
        <v>3.9610319999999999</v>
      </c>
      <c r="BW109" s="4">
        <f t="shared" si="17"/>
        <v>0.78230465439999997</v>
      </c>
      <c r="BX109" t="e">
        <v>#NAME?</v>
      </c>
      <c r="BY109" s="4">
        <f t="shared" si="18"/>
        <v>6167.7218818377796</v>
      </c>
      <c r="BZ109" s="4">
        <f t="shared" si="19"/>
        <v>450.20582967603752</v>
      </c>
      <c r="CA109" s="4">
        <f t="shared" si="20"/>
        <v>4.0816008046351993</v>
      </c>
      <c r="CB109" s="4">
        <f t="shared" si="21"/>
        <v>14.97741442414096</v>
      </c>
    </row>
    <row r="110" spans="1:80" customFormat="1" x14ac:dyDescent="0.25">
      <c r="A110" s="26">
        <v>43530</v>
      </c>
      <c r="B110" s="29">
        <v>0.70739428240740743</v>
      </c>
      <c r="C110">
        <v>13.712</v>
      </c>
      <c r="D110">
        <v>1.3734999999999999</v>
      </c>
      <c r="E110">
        <v>13734.939759000001</v>
      </c>
      <c r="F110">
        <v>116.1</v>
      </c>
      <c r="G110">
        <v>1.6</v>
      </c>
      <c r="H110">
        <v>930.1</v>
      </c>
      <c r="J110">
        <v>0</v>
      </c>
      <c r="K110">
        <v>0.87190000000000001</v>
      </c>
      <c r="L110">
        <v>11.9564</v>
      </c>
      <c r="M110">
        <v>1.1976</v>
      </c>
      <c r="N110">
        <v>101.18980000000001</v>
      </c>
      <c r="O110">
        <v>1.3951</v>
      </c>
      <c r="P110">
        <v>102.6</v>
      </c>
      <c r="Q110">
        <v>80.966099999999997</v>
      </c>
      <c r="R110">
        <v>1.1163000000000001</v>
      </c>
      <c r="S110">
        <v>82.1</v>
      </c>
      <c r="T110">
        <v>930.13329999999996</v>
      </c>
      <c r="W110">
        <v>0</v>
      </c>
      <c r="X110">
        <v>0</v>
      </c>
      <c r="Y110">
        <v>11.7</v>
      </c>
      <c r="Z110">
        <v>854</v>
      </c>
      <c r="AA110">
        <v>840</v>
      </c>
      <c r="AB110">
        <v>849</v>
      </c>
      <c r="AC110">
        <v>93</v>
      </c>
      <c r="AD110">
        <v>21.86</v>
      </c>
      <c r="AE110">
        <v>0.5</v>
      </c>
      <c r="AF110">
        <v>981</v>
      </c>
      <c r="AG110">
        <v>-2</v>
      </c>
      <c r="AH110">
        <v>64</v>
      </c>
      <c r="AI110">
        <v>35</v>
      </c>
      <c r="AJ110">
        <v>190</v>
      </c>
      <c r="AK110">
        <v>168</v>
      </c>
      <c r="AL110">
        <v>4.4000000000000004</v>
      </c>
      <c r="AM110">
        <v>174.7</v>
      </c>
      <c r="AN110" t="s">
        <v>155</v>
      </c>
      <c r="AO110">
        <v>2</v>
      </c>
      <c r="AP110" s="28">
        <v>0.91587962962962965</v>
      </c>
      <c r="AQ110">
        <v>47.164119999999997</v>
      </c>
      <c r="AR110">
        <v>-88.489581999999999</v>
      </c>
      <c r="AS110">
        <v>318.8</v>
      </c>
      <c r="AT110">
        <v>29.3</v>
      </c>
      <c r="AU110">
        <v>12</v>
      </c>
      <c r="AV110">
        <v>10</v>
      </c>
      <c r="AW110" t="s">
        <v>207</v>
      </c>
      <c r="AX110">
        <v>1.426026</v>
      </c>
      <c r="AY110">
        <v>1.0467470000000001</v>
      </c>
      <c r="AZ110">
        <v>2.0662660000000002</v>
      </c>
      <c r="BA110">
        <v>14.686999999999999</v>
      </c>
      <c r="BB110">
        <v>14.47</v>
      </c>
      <c r="BC110">
        <v>0.99</v>
      </c>
      <c r="BD110">
        <v>14.686999999999999</v>
      </c>
      <c r="BE110">
        <v>2850.2979999999998</v>
      </c>
      <c r="BF110">
        <v>181.71100000000001</v>
      </c>
      <c r="BG110">
        <v>2.5259999999999998</v>
      </c>
      <c r="BH110">
        <v>3.5000000000000003E-2</v>
      </c>
      <c r="BI110">
        <v>2.5609999999999999</v>
      </c>
      <c r="BJ110">
        <v>2.0209999999999999</v>
      </c>
      <c r="BK110">
        <v>2.8000000000000001E-2</v>
      </c>
      <c r="BL110">
        <v>2.0489999999999999</v>
      </c>
      <c r="BM110">
        <v>7.0411999999999999</v>
      </c>
      <c r="BQ110">
        <v>0</v>
      </c>
      <c r="BR110">
        <v>1.7639999999999999E-2</v>
      </c>
      <c r="BS110">
        <v>-5</v>
      </c>
      <c r="BT110">
        <v>5.8799999999999998E-3</v>
      </c>
      <c r="BU110">
        <v>3.4310779999999999</v>
      </c>
      <c r="BV110">
        <f t="shared" si="16"/>
        <v>4.4310779999999994</v>
      </c>
      <c r="BW110" s="4">
        <f t="shared" si="17"/>
        <v>0.90649080759999989</v>
      </c>
      <c r="BX110" t="e">
        <v>#NAME?</v>
      </c>
      <c r="BY110" s="4">
        <f t="shared" si="18"/>
        <v>7239.8340017489327</v>
      </c>
      <c r="BZ110" s="4">
        <f t="shared" si="19"/>
        <v>461.55085408325738</v>
      </c>
      <c r="CA110" s="4">
        <f t="shared" si="20"/>
        <v>5.1333946547113989</v>
      </c>
      <c r="CB110" s="4">
        <f t="shared" si="21"/>
        <v>17.884838417988078</v>
      </c>
    </row>
    <row r="111" spans="1:80" customFormat="1" x14ac:dyDescent="0.25">
      <c r="A111" s="26">
        <v>43530</v>
      </c>
      <c r="B111" s="29">
        <v>0.70740585648148147</v>
      </c>
      <c r="C111">
        <v>13.789</v>
      </c>
      <c r="D111">
        <v>1.2383999999999999</v>
      </c>
      <c r="E111">
        <v>12383.742437000001</v>
      </c>
      <c r="F111">
        <v>125.6</v>
      </c>
      <c r="G111">
        <v>1.6</v>
      </c>
      <c r="H111">
        <v>885</v>
      </c>
      <c r="J111">
        <v>0</v>
      </c>
      <c r="K111">
        <v>0.87260000000000004</v>
      </c>
      <c r="L111">
        <v>12.032400000000001</v>
      </c>
      <c r="M111">
        <v>1.0806</v>
      </c>
      <c r="N111">
        <v>109.62479999999999</v>
      </c>
      <c r="O111">
        <v>1.3962000000000001</v>
      </c>
      <c r="P111">
        <v>111</v>
      </c>
      <c r="Q111">
        <v>87.646699999999996</v>
      </c>
      <c r="R111">
        <v>1.1163000000000001</v>
      </c>
      <c r="S111">
        <v>88.8</v>
      </c>
      <c r="T111">
        <v>884.99879999999996</v>
      </c>
      <c r="W111">
        <v>0</v>
      </c>
      <c r="X111">
        <v>0</v>
      </c>
      <c r="Y111">
        <v>11.7</v>
      </c>
      <c r="Z111">
        <v>854</v>
      </c>
      <c r="AA111">
        <v>840</v>
      </c>
      <c r="AB111">
        <v>849</v>
      </c>
      <c r="AC111">
        <v>92.1</v>
      </c>
      <c r="AD111">
        <v>21.65</v>
      </c>
      <c r="AE111">
        <v>0.5</v>
      </c>
      <c r="AF111">
        <v>981</v>
      </c>
      <c r="AG111">
        <v>-2</v>
      </c>
      <c r="AH111">
        <v>64</v>
      </c>
      <c r="AI111">
        <v>35</v>
      </c>
      <c r="AJ111">
        <v>190</v>
      </c>
      <c r="AK111">
        <v>168</v>
      </c>
      <c r="AL111">
        <v>4.4000000000000004</v>
      </c>
      <c r="AM111">
        <v>174.9</v>
      </c>
      <c r="AN111" t="s">
        <v>155</v>
      </c>
      <c r="AO111">
        <v>2</v>
      </c>
      <c r="AP111" s="28">
        <v>0.9158912037037038</v>
      </c>
      <c r="AQ111">
        <v>47.164043999999997</v>
      </c>
      <c r="AR111">
        <v>-88.489727999999999</v>
      </c>
      <c r="AS111">
        <v>318.89999999999998</v>
      </c>
      <c r="AT111">
        <v>30.2</v>
      </c>
      <c r="AU111">
        <v>12</v>
      </c>
      <c r="AV111">
        <v>11</v>
      </c>
      <c r="AW111" t="s">
        <v>208</v>
      </c>
      <c r="AX111">
        <v>1.0468</v>
      </c>
      <c r="AY111">
        <v>1.0531999999999999</v>
      </c>
      <c r="AZ111">
        <v>1.8468</v>
      </c>
      <c r="BA111">
        <v>14.686999999999999</v>
      </c>
      <c r="BB111">
        <v>14.54</v>
      </c>
      <c r="BC111">
        <v>0.99</v>
      </c>
      <c r="BD111">
        <v>14.599</v>
      </c>
      <c r="BE111">
        <v>2878.3380000000002</v>
      </c>
      <c r="BF111">
        <v>164.52799999999999</v>
      </c>
      <c r="BG111">
        <v>2.746</v>
      </c>
      <c r="BH111">
        <v>3.5000000000000003E-2</v>
      </c>
      <c r="BI111">
        <v>2.7810000000000001</v>
      </c>
      <c r="BJ111">
        <v>2.1960000000000002</v>
      </c>
      <c r="BK111">
        <v>2.8000000000000001E-2</v>
      </c>
      <c r="BL111">
        <v>2.2240000000000002</v>
      </c>
      <c r="BM111">
        <v>6.7226999999999997</v>
      </c>
      <c r="BQ111">
        <v>0</v>
      </c>
      <c r="BR111">
        <v>0.34748000000000001</v>
      </c>
      <c r="BS111">
        <v>-5</v>
      </c>
      <c r="BT111">
        <v>5.1200000000000004E-3</v>
      </c>
      <c r="BU111">
        <v>11.491543</v>
      </c>
      <c r="BV111">
        <f t="shared" si="16"/>
        <v>12.491543</v>
      </c>
      <c r="BW111" s="4">
        <f t="shared" si="17"/>
        <v>3.0360656605999998</v>
      </c>
      <c r="BX111" t="e">
        <v>#NAME?</v>
      </c>
      <c r="BY111" s="4">
        <f t="shared" si="18"/>
        <v>24486.566186163822</v>
      </c>
      <c r="BZ111" s="4">
        <f t="shared" si="19"/>
        <v>1399.6708383369712</v>
      </c>
      <c r="CA111" s="4">
        <f t="shared" si="20"/>
        <v>18.6817876652484</v>
      </c>
      <c r="CB111" s="4">
        <f t="shared" si="21"/>
        <v>57.191281392151822</v>
      </c>
    </row>
    <row r="112" spans="1:80" customFormat="1" x14ac:dyDescent="0.25">
      <c r="A112" s="26">
        <v>43530</v>
      </c>
      <c r="B112" s="29">
        <v>0.70741743055555562</v>
      </c>
      <c r="C112">
        <v>13.781000000000001</v>
      </c>
      <c r="D112">
        <v>1.3615999999999999</v>
      </c>
      <c r="E112">
        <v>13616.344262000001</v>
      </c>
      <c r="F112">
        <v>131.19999999999999</v>
      </c>
      <c r="G112">
        <v>1.6</v>
      </c>
      <c r="H112">
        <v>808.6</v>
      </c>
      <c r="J112">
        <v>0</v>
      </c>
      <c r="K112">
        <v>0.87170000000000003</v>
      </c>
      <c r="L112">
        <v>12.0123</v>
      </c>
      <c r="M112">
        <v>1.1869000000000001</v>
      </c>
      <c r="N112">
        <v>114.3488</v>
      </c>
      <c r="O112">
        <v>1.3947000000000001</v>
      </c>
      <c r="P112">
        <v>115.7</v>
      </c>
      <c r="Q112">
        <v>91.413899999999998</v>
      </c>
      <c r="R112">
        <v>1.115</v>
      </c>
      <c r="S112">
        <v>92.5</v>
      </c>
      <c r="T112">
        <v>808.61540000000002</v>
      </c>
      <c r="W112">
        <v>0</v>
      </c>
      <c r="X112">
        <v>0</v>
      </c>
      <c r="Y112">
        <v>11.7</v>
      </c>
      <c r="Z112">
        <v>854</v>
      </c>
      <c r="AA112">
        <v>841</v>
      </c>
      <c r="AB112">
        <v>849</v>
      </c>
      <c r="AC112">
        <v>92</v>
      </c>
      <c r="AD112">
        <v>21.62</v>
      </c>
      <c r="AE112">
        <v>0.5</v>
      </c>
      <c r="AF112">
        <v>981</v>
      </c>
      <c r="AG112">
        <v>-2</v>
      </c>
      <c r="AH112">
        <v>64</v>
      </c>
      <c r="AI112">
        <v>35</v>
      </c>
      <c r="AJ112">
        <v>190</v>
      </c>
      <c r="AK112">
        <v>168</v>
      </c>
      <c r="AL112">
        <v>4.4000000000000004</v>
      </c>
      <c r="AM112">
        <v>174.5</v>
      </c>
      <c r="AN112" t="s">
        <v>155</v>
      </c>
      <c r="AO112">
        <v>2</v>
      </c>
      <c r="AP112" s="28">
        <v>0.91590277777777773</v>
      </c>
      <c r="AQ112">
        <v>47.163957000000003</v>
      </c>
      <c r="AR112">
        <v>-88.489864999999995</v>
      </c>
      <c r="AS112">
        <v>318.89999999999998</v>
      </c>
      <c r="AT112">
        <v>30.8</v>
      </c>
      <c r="AU112">
        <v>12</v>
      </c>
      <c r="AV112">
        <v>11</v>
      </c>
      <c r="AW112" t="s">
        <v>208</v>
      </c>
      <c r="AX112">
        <v>1.2403999999999999</v>
      </c>
      <c r="AY112">
        <v>1</v>
      </c>
      <c r="AZ112">
        <v>1.9936</v>
      </c>
      <c r="BA112">
        <v>14.686999999999999</v>
      </c>
      <c r="BB112">
        <v>14.43</v>
      </c>
      <c r="BC112">
        <v>0.98</v>
      </c>
      <c r="BD112">
        <v>14.72</v>
      </c>
      <c r="BE112">
        <v>2856.4749999999999</v>
      </c>
      <c r="BF112">
        <v>179.64</v>
      </c>
      <c r="BG112">
        <v>2.8479999999999999</v>
      </c>
      <c r="BH112">
        <v>3.5000000000000003E-2</v>
      </c>
      <c r="BI112">
        <v>2.8820000000000001</v>
      </c>
      <c r="BJ112">
        <v>2.2759999999999998</v>
      </c>
      <c r="BK112">
        <v>2.8000000000000001E-2</v>
      </c>
      <c r="BL112">
        <v>2.3039999999999998</v>
      </c>
      <c r="BM112">
        <v>6.1059999999999999</v>
      </c>
      <c r="BQ112">
        <v>0</v>
      </c>
      <c r="BR112">
        <v>0.20455999999999999</v>
      </c>
      <c r="BS112">
        <v>-5</v>
      </c>
      <c r="BT112">
        <v>5.0000000000000001E-3</v>
      </c>
      <c r="BU112">
        <v>7.9989350000000004</v>
      </c>
      <c r="BV112">
        <f t="shared" si="16"/>
        <v>8.9989349999999995</v>
      </c>
      <c r="BW112" s="4">
        <f t="shared" si="17"/>
        <v>2.1133186269999999</v>
      </c>
      <c r="BX112" t="e">
        <v>#NAME?</v>
      </c>
      <c r="BY112" s="4">
        <f t="shared" si="18"/>
        <v>16914.935439408739</v>
      </c>
      <c r="BZ112" s="4">
        <f t="shared" si="19"/>
        <v>1063.75830432102</v>
      </c>
      <c r="CA112" s="4">
        <f t="shared" si="20"/>
        <v>13.477587957217999</v>
      </c>
      <c r="CB112" s="4">
        <f t="shared" si="21"/>
        <v>36.157360310532994</v>
      </c>
    </row>
    <row r="113" spans="1:80" customFormat="1" x14ac:dyDescent="0.25">
      <c r="A113" s="26">
        <v>43530</v>
      </c>
      <c r="B113" s="29">
        <v>0.70742900462962954</v>
      </c>
      <c r="C113">
        <v>13.472</v>
      </c>
      <c r="D113">
        <v>1.7592000000000001</v>
      </c>
      <c r="E113">
        <v>17592.131687000001</v>
      </c>
      <c r="F113">
        <v>133.6</v>
      </c>
      <c r="G113">
        <v>1.6</v>
      </c>
      <c r="H113">
        <v>845.6</v>
      </c>
      <c r="J113">
        <v>0</v>
      </c>
      <c r="K113">
        <v>0.87050000000000005</v>
      </c>
      <c r="L113">
        <v>11.727399999999999</v>
      </c>
      <c r="M113">
        <v>1.5314000000000001</v>
      </c>
      <c r="N113">
        <v>116.2623</v>
      </c>
      <c r="O113">
        <v>1.3928</v>
      </c>
      <c r="P113">
        <v>117.7</v>
      </c>
      <c r="Q113">
        <v>92.943700000000007</v>
      </c>
      <c r="R113">
        <v>1.1133999999999999</v>
      </c>
      <c r="S113">
        <v>94.1</v>
      </c>
      <c r="T113">
        <v>845.62609999999995</v>
      </c>
      <c r="W113">
        <v>0</v>
      </c>
      <c r="X113">
        <v>0</v>
      </c>
      <c r="Y113">
        <v>11.7</v>
      </c>
      <c r="Z113">
        <v>856</v>
      </c>
      <c r="AA113">
        <v>843</v>
      </c>
      <c r="AB113">
        <v>851</v>
      </c>
      <c r="AC113">
        <v>92</v>
      </c>
      <c r="AD113">
        <v>21.62</v>
      </c>
      <c r="AE113">
        <v>0.5</v>
      </c>
      <c r="AF113">
        <v>981</v>
      </c>
      <c r="AG113">
        <v>-2</v>
      </c>
      <c r="AH113">
        <v>63.12</v>
      </c>
      <c r="AI113">
        <v>35</v>
      </c>
      <c r="AJ113">
        <v>190</v>
      </c>
      <c r="AK113">
        <v>168</v>
      </c>
      <c r="AL113">
        <v>4.3</v>
      </c>
      <c r="AM113">
        <v>174.2</v>
      </c>
      <c r="AN113" t="s">
        <v>155</v>
      </c>
      <c r="AO113">
        <v>2</v>
      </c>
      <c r="AP113" s="28">
        <v>0.91591435185185188</v>
      </c>
      <c r="AQ113">
        <v>47.163868000000001</v>
      </c>
      <c r="AR113">
        <v>-88.490004999999996</v>
      </c>
      <c r="AS113">
        <v>319</v>
      </c>
      <c r="AT113">
        <v>31.6</v>
      </c>
      <c r="AU113">
        <v>12</v>
      </c>
      <c r="AV113">
        <v>11</v>
      </c>
      <c r="AW113" t="s">
        <v>208</v>
      </c>
      <c r="AX113">
        <v>1.6339999999999999</v>
      </c>
      <c r="AY113">
        <v>1</v>
      </c>
      <c r="AZ113">
        <v>2.3340000000000001</v>
      </c>
      <c r="BA113">
        <v>14.686999999999999</v>
      </c>
      <c r="BB113">
        <v>14.3</v>
      </c>
      <c r="BC113">
        <v>0.97</v>
      </c>
      <c r="BD113">
        <v>14.877000000000001</v>
      </c>
      <c r="BE113">
        <v>2775.45</v>
      </c>
      <c r="BF113">
        <v>230.672</v>
      </c>
      <c r="BG113">
        <v>2.8809999999999998</v>
      </c>
      <c r="BH113">
        <v>3.5000000000000003E-2</v>
      </c>
      <c r="BI113">
        <v>2.9159999999999999</v>
      </c>
      <c r="BJ113">
        <v>2.3029999999999999</v>
      </c>
      <c r="BK113">
        <v>2.8000000000000001E-2</v>
      </c>
      <c r="BL113">
        <v>2.331</v>
      </c>
      <c r="BM113">
        <v>6.3551000000000002</v>
      </c>
      <c r="BQ113">
        <v>0</v>
      </c>
      <c r="BR113">
        <v>0.54332000000000003</v>
      </c>
      <c r="BS113">
        <v>-5</v>
      </c>
      <c r="BT113">
        <v>5.0000000000000001E-3</v>
      </c>
      <c r="BU113">
        <v>16.277383</v>
      </c>
      <c r="BV113">
        <f t="shared" si="16"/>
        <v>17.277383</v>
      </c>
      <c r="BW113" s="4">
        <f t="shared" si="17"/>
        <v>4.3004845885999998</v>
      </c>
      <c r="BX113" t="e">
        <v>#NAME?</v>
      </c>
      <c r="BY113" s="4">
        <f t="shared" si="18"/>
        <v>33444.579477833206</v>
      </c>
      <c r="BZ113" s="4">
        <f t="shared" si="19"/>
        <v>2779.6314245656527</v>
      </c>
      <c r="CA113" s="4">
        <f t="shared" si="20"/>
        <v>27.751487700174696</v>
      </c>
      <c r="CB113" s="4">
        <f t="shared" si="21"/>
        <v>76.579886879452985</v>
      </c>
    </row>
    <row r="114" spans="1:80" customFormat="1" x14ac:dyDescent="0.25">
      <c r="A114" s="26">
        <v>43530</v>
      </c>
      <c r="B114" s="29">
        <v>0.70744057870370369</v>
      </c>
      <c r="C114">
        <v>13.128</v>
      </c>
      <c r="D114">
        <v>2.3452000000000002</v>
      </c>
      <c r="E114">
        <v>23452.213992000001</v>
      </c>
      <c r="F114">
        <v>144.80000000000001</v>
      </c>
      <c r="G114">
        <v>1.6</v>
      </c>
      <c r="H114">
        <v>968.2</v>
      </c>
      <c r="J114">
        <v>0</v>
      </c>
      <c r="K114">
        <v>0.8679</v>
      </c>
      <c r="L114">
        <v>11.3935</v>
      </c>
      <c r="M114">
        <v>2.0354000000000001</v>
      </c>
      <c r="N114">
        <v>125.6992</v>
      </c>
      <c r="O114">
        <v>1.3886000000000001</v>
      </c>
      <c r="P114">
        <v>127.1</v>
      </c>
      <c r="Q114">
        <v>100.48779999999999</v>
      </c>
      <c r="R114">
        <v>1.1101000000000001</v>
      </c>
      <c r="S114">
        <v>101.6</v>
      </c>
      <c r="T114">
        <v>968.22720000000004</v>
      </c>
      <c r="W114">
        <v>0</v>
      </c>
      <c r="X114">
        <v>0</v>
      </c>
      <c r="Y114">
        <v>11.7</v>
      </c>
      <c r="Z114">
        <v>859</v>
      </c>
      <c r="AA114">
        <v>846</v>
      </c>
      <c r="AB114">
        <v>854</v>
      </c>
      <c r="AC114">
        <v>92</v>
      </c>
      <c r="AD114">
        <v>21.62</v>
      </c>
      <c r="AE114">
        <v>0.5</v>
      </c>
      <c r="AF114">
        <v>981</v>
      </c>
      <c r="AG114">
        <v>-2</v>
      </c>
      <c r="AH114">
        <v>63</v>
      </c>
      <c r="AI114">
        <v>35</v>
      </c>
      <c r="AJ114">
        <v>190</v>
      </c>
      <c r="AK114">
        <v>168</v>
      </c>
      <c r="AL114">
        <v>4.4000000000000004</v>
      </c>
      <c r="AM114">
        <v>174</v>
      </c>
      <c r="AN114" t="s">
        <v>155</v>
      </c>
      <c r="AO114">
        <v>2</v>
      </c>
      <c r="AP114" s="28">
        <v>0.91592592592592592</v>
      </c>
      <c r="AQ114">
        <v>47.163791000000003</v>
      </c>
      <c r="AR114">
        <v>-88.490156999999996</v>
      </c>
      <c r="AS114">
        <v>318.89999999999998</v>
      </c>
      <c r="AT114">
        <v>31.8</v>
      </c>
      <c r="AU114">
        <v>12</v>
      </c>
      <c r="AV114">
        <v>11</v>
      </c>
      <c r="AW114" t="s">
        <v>208</v>
      </c>
      <c r="AX114">
        <v>1.9</v>
      </c>
      <c r="AY114">
        <v>1.0935999999999999</v>
      </c>
      <c r="AZ114">
        <v>2.6</v>
      </c>
      <c r="BA114">
        <v>14.686999999999999</v>
      </c>
      <c r="BB114">
        <v>14</v>
      </c>
      <c r="BC114">
        <v>0.95</v>
      </c>
      <c r="BD114">
        <v>15.22</v>
      </c>
      <c r="BE114">
        <v>2659.94</v>
      </c>
      <c r="BF114">
        <v>302.44600000000003</v>
      </c>
      <c r="BG114">
        <v>3.073</v>
      </c>
      <c r="BH114">
        <v>3.4000000000000002E-2</v>
      </c>
      <c r="BI114">
        <v>3.1070000000000002</v>
      </c>
      <c r="BJ114">
        <v>2.4569999999999999</v>
      </c>
      <c r="BK114">
        <v>2.7E-2</v>
      </c>
      <c r="BL114">
        <v>2.484</v>
      </c>
      <c r="BM114">
        <v>7.1779999999999999</v>
      </c>
      <c r="BQ114">
        <v>0</v>
      </c>
      <c r="BR114">
        <v>0.56926399999999999</v>
      </c>
      <c r="BS114">
        <v>-5</v>
      </c>
      <c r="BT114">
        <v>5.0000000000000001E-3</v>
      </c>
      <c r="BU114">
        <v>16.911383000000001</v>
      </c>
      <c r="BV114">
        <f t="shared" si="16"/>
        <v>17.911383000000001</v>
      </c>
      <c r="BW114" s="4">
        <f t="shared" si="17"/>
        <v>4.4679873886000001</v>
      </c>
      <c r="BX114" t="e">
        <v>#NAME?</v>
      </c>
      <c r="BY114" s="4">
        <f t="shared" si="18"/>
        <v>33301.110411023903</v>
      </c>
      <c r="BZ114" s="4">
        <f t="shared" si="19"/>
        <v>3786.4717397281661</v>
      </c>
      <c r="CA114" s="4">
        <f t="shared" si="20"/>
        <v>30.760403723349299</v>
      </c>
      <c r="CB114" s="4">
        <f t="shared" si="21"/>
        <v>89.864948280912202</v>
      </c>
    </row>
    <row r="115" spans="1:80" customFormat="1" x14ac:dyDescent="0.25">
      <c r="A115" s="26">
        <v>43530</v>
      </c>
      <c r="B115" s="29">
        <v>0.70745215277777784</v>
      </c>
      <c r="C115">
        <v>12.83</v>
      </c>
      <c r="D115">
        <v>2.8614999999999999</v>
      </c>
      <c r="E115">
        <v>28614.759934000002</v>
      </c>
      <c r="F115">
        <v>173.8</v>
      </c>
      <c r="G115">
        <v>1.6</v>
      </c>
      <c r="H115">
        <v>1121.3</v>
      </c>
      <c r="J115">
        <v>0</v>
      </c>
      <c r="K115">
        <v>0.86539999999999995</v>
      </c>
      <c r="L115">
        <v>11.103999999999999</v>
      </c>
      <c r="M115">
        <v>2.4763999999999999</v>
      </c>
      <c r="N115">
        <v>150.4555</v>
      </c>
      <c r="O115">
        <v>1.3847</v>
      </c>
      <c r="P115">
        <v>151.80000000000001</v>
      </c>
      <c r="Q115">
        <v>120.2788</v>
      </c>
      <c r="R115">
        <v>1.107</v>
      </c>
      <c r="S115">
        <v>121.4</v>
      </c>
      <c r="T115">
        <v>1121.2757999999999</v>
      </c>
      <c r="W115">
        <v>0</v>
      </c>
      <c r="X115">
        <v>0</v>
      </c>
      <c r="Y115">
        <v>11.7</v>
      </c>
      <c r="Z115">
        <v>863</v>
      </c>
      <c r="AA115">
        <v>850</v>
      </c>
      <c r="AB115">
        <v>858</v>
      </c>
      <c r="AC115">
        <v>92</v>
      </c>
      <c r="AD115">
        <v>21.62</v>
      </c>
      <c r="AE115">
        <v>0.5</v>
      </c>
      <c r="AF115">
        <v>981</v>
      </c>
      <c r="AG115">
        <v>-2</v>
      </c>
      <c r="AH115">
        <v>63</v>
      </c>
      <c r="AI115">
        <v>35</v>
      </c>
      <c r="AJ115">
        <v>190</v>
      </c>
      <c r="AK115">
        <v>167.1</v>
      </c>
      <c r="AL115">
        <v>4.3</v>
      </c>
      <c r="AM115">
        <v>174</v>
      </c>
      <c r="AN115" t="s">
        <v>155</v>
      </c>
      <c r="AO115">
        <v>2</v>
      </c>
      <c r="AP115" s="28">
        <v>0.91593750000000007</v>
      </c>
      <c r="AQ115">
        <v>47.163732000000003</v>
      </c>
      <c r="AR115">
        <v>-88.490328000000005</v>
      </c>
      <c r="AS115">
        <v>318.60000000000002</v>
      </c>
      <c r="AT115">
        <v>31.9</v>
      </c>
      <c r="AU115">
        <v>12</v>
      </c>
      <c r="AV115">
        <v>11</v>
      </c>
      <c r="AW115" t="s">
        <v>208</v>
      </c>
      <c r="AX115">
        <v>1.9</v>
      </c>
      <c r="AY115">
        <v>1.1064000000000001</v>
      </c>
      <c r="AZ115">
        <v>2.4596</v>
      </c>
      <c r="BA115">
        <v>14.686999999999999</v>
      </c>
      <c r="BB115">
        <v>13.73</v>
      </c>
      <c r="BC115">
        <v>0.94</v>
      </c>
      <c r="BD115">
        <v>15.548</v>
      </c>
      <c r="BE115">
        <v>2560.663</v>
      </c>
      <c r="BF115">
        <v>363.47800000000001</v>
      </c>
      <c r="BG115">
        <v>3.633</v>
      </c>
      <c r="BH115">
        <v>3.3000000000000002E-2</v>
      </c>
      <c r="BI115">
        <v>3.6669999999999998</v>
      </c>
      <c r="BJ115">
        <v>2.9049999999999998</v>
      </c>
      <c r="BK115">
        <v>2.7E-2</v>
      </c>
      <c r="BL115">
        <v>2.931</v>
      </c>
      <c r="BM115">
        <v>8.2110000000000003</v>
      </c>
      <c r="BQ115">
        <v>0</v>
      </c>
      <c r="BR115">
        <v>0.66102700000000003</v>
      </c>
      <c r="BS115">
        <v>-5</v>
      </c>
      <c r="BT115">
        <v>5.0000000000000001E-3</v>
      </c>
      <c r="BU115">
        <v>19.153848</v>
      </c>
      <c r="BV115">
        <f t="shared" si="16"/>
        <v>20.153848</v>
      </c>
      <c r="BW115" s="4">
        <f t="shared" si="17"/>
        <v>5.0604466415999996</v>
      </c>
      <c r="BX115" t="e">
        <v>#NAME?</v>
      </c>
      <c r="BY115" s="4">
        <f t="shared" si="18"/>
        <v>36309.16087707012</v>
      </c>
      <c r="BZ115" s="4">
        <f t="shared" si="19"/>
        <v>5153.9703495835629</v>
      </c>
      <c r="CA115" s="4">
        <f t="shared" si="20"/>
        <v>41.191719624131991</v>
      </c>
      <c r="CB115" s="4">
        <f t="shared" si="21"/>
        <v>116.42864366049841</v>
      </c>
    </row>
    <row r="116" spans="1:80" customFormat="1" x14ac:dyDescent="0.25">
      <c r="A116" s="26">
        <v>43530</v>
      </c>
      <c r="B116" s="29">
        <v>0.70746372685185188</v>
      </c>
      <c r="C116">
        <v>12.603</v>
      </c>
      <c r="D116">
        <v>3.4037000000000002</v>
      </c>
      <c r="E116">
        <v>34037.127394000003</v>
      </c>
      <c r="F116">
        <v>220.6</v>
      </c>
      <c r="G116">
        <v>1.5</v>
      </c>
      <c r="H116">
        <v>1276.3</v>
      </c>
      <c r="J116">
        <v>0</v>
      </c>
      <c r="K116">
        <v>0.86229999999999996</v>
      </c>
      <c r="L116">
        <v>10.8667</v>
      </c>
      <c r="M116">
        <v>2.9348999999999998</v>
      </c>
      <c r="N116">
        <v>190.24459999999999</v>
      </c>
      <c r="O116">
        <v>1.2934000000000001</v>
      </c>
      <c r="P116">
        <v>191.5</v>
      </c>
      <c r="Q116">
        <v>152.0874</v>
      </c>
      <c r="R116">
        <v>1.034</v>
      </c>
      <c r="S116">
        <v>153.1</v>
      </c>
      <c r="T116">
        <v>1276.2911999999999</v>
      </c>
      <c r="W116">
        <v>0</v>
      </c>
      <c r="X116">
        <v>0</v>
      </c>
      <c r="Y116">
        <v>11.7</v>
      </c>
      <c r="Z116">
        <v>860</v>
      </c>
      <c r="AA116">
        <v>847</v>
      </c>
      <c r="AB116">
        <v>854</v>
      </c>
      <c r="AC116">
        <v>92</v>
      </c>
      <c r="AD116">
        <v>21.62</v>
      </c>
      <c r="AE116">
        <v>0.5</v>
      </c>
      <c r="AF116">
        <v>981</v>
      </c>
      <c r="AG116">
        <v>-2</v>
      </c>
      <c r="AH116">
        <v>63</v>
      </c>
      <c r="AI116">
        <v>35</v>
      </c>
      <c r="AJ116">
        <v>190</v>
      </c>
      <c r="AK116">
        <v>167</v>
      </c>
      <c r="AL116">
        <v>4.4000000000000004</v>
      </c>
      <c r="AM116">
        <v>174</v>
      </c>
      <c r="AN116" t="s">
        <v>155</v>
      </c>
      <c r="AO116">
        <v>2</v>
      </c>
      <c r="AP116" s="28">
        <v>0.915949074074074</v>
      </c>
      <c r="AQ116">
        <v>47.163679000000002</v>
      </c>
      <c r="AR116">
        <v>-88.490523999999994</v>
      </c>
      <c r="AS116">
        <v>318.60000000000002</v>
      </c>
      <c r="AT116">
        <v>33.700000000000003</v>
      </c>
      <c r="AU116">
        <v>12</v>
      </c>
      <c r="AV116">
        <v>11</v>
      </c>
      <c r="AW116" t="s">
        <v>208</v>
      </c>
      <c r="AX116">
        <v>1.9468000000000001</v>
      </c>
      <c r="AY116">
        <v>1.1404000000000001</v>
      </c>
      <c r="AZ116">
        <v>2.4403999999999999</v>
      </c>
      <c r="BA116">
        <v>14.686999999999999</v>
      </c>
      <c r="BB116">
        <v>13.4</v>
      </c>
      <c r="BC116">
        <v>0.91</v>
      </c>
      <c r="BD116">
        <v>15.974</v>
      </c>
      <c r="BE116">
        <v>2463.2269999999999</v>
      </c>
      <c r="BF116">
        <v>423.42500000000001</v>
      </c>
      <c r="BG116">
        <v>4.516</v>
      </c>
      <c r="BH116">
        <v>3.1E-2</v>
      </c>
      <c r="BI116">
        <v>4.5469999999999997</v>
      </c>
      <c r="BJ116">
        <v>3.61</v>
      </c>
      <c r="BK116">
        <v>2.5000000000000001E-2</v>
      </c>
      <c r="BL116">
        <v>3.6349999999999998</v>
      </c>
      <c r="BM116">
        <v>9.1869999999999994</v>
      </c>
      <c r="BQ116">
        <v>0</v>
      </c>
      <c r="BR116">
        <v>0.39151999999999998</v>
      </c>
      <c r="BS116">
        <v>-5</v>
      </c>
      <c r="BT116">
        <v>5.0000000000000001E-3</v>
      </c>
      <c r="BU116">
        <v>12.567769999999999</v>
      </c>
      <c r="BV116">
        <f t="shared" si="16"/>
        <v>13.567769999999999</v>
      </c>
      <c r="BW116" s="4">
        <f t="shared" si="17"/>
        <v>3.3204048339999996</v>
      </c>
      <c r="BX116" t="e">
        <v>#NAME?</v>
      </c>
      <c r="BY116" s="4">
        <f t="shared" si="18"/>
        <v>22917.667272522733</v>
      </c>
      <c r="BZ116" s="4">
        <f t="shared" si="19"/>
        <v>3939.5123814686749</v>
      </c>
      <c r="CA116" s="4">
        <f t="shared" si="20"/>
        <v>33.587151672909997</v>
      </c>
      <c r="CB116" s="4">
        <f t="shared" si="21"/>
        <v>85.475114243496975</v>
      </c>
    </row>
    <row r="117" spans="1:80" customFormat="1" x14ac:dyDescent="0.25">
      <c r="A117" s="26">
        <v>43530</v>
      </c>
      <c r="B117" s="29">
        <v>0.70747530092592592</v>
      </c>
      <c r="C117">
        <v>12.54</v>
      </c>
      <c r="D117">
        <v>3.1625999999999999</v>
      </c>
      <c r="E117">
        <v>31626.41286</v>
      </c>
      <c r="F117">
        <v>251.1</v>
      </c>
      <c r="G117">
        <v>1.4</v>
      </c>
      <c r="H117">
        <v>1450.4</v>
      </c>
      <c r="J117">
        <v>0</v>
      </c>
      <c r="K117">
        <v>0.86470000000000002</v>
      </c>
      <c r="L117">
        <v>10.8436</v>
      </c>
      <c r="M117">
        <v>2.7347000000000001</v>
      </c>
      <c r="N117">
        <v>217.08090000000001</v>
      </c>
      <c r="O117">
        <v>1.2269000000000001</v>
      </c>
      <c r="P117">
        <v>218.3</v>
      </c>
      <c r="Q117">
        <v>173.5411</v>
      </c>
      <c r="R117">
        <v>0.98089999999999999</v>
      </c>
      <c r="S117">
        <v>174.5</v>
      </c>
      <c r="T117">
        <v>1450.4245000000001</v>
      </c>
      <c r="W117">
        <v>0</v>
      </c>
      <c r="X117">
        <v>0</v>
      </c>
      <c r="Y117">
        <v>11.7</v>
      </c>
      <c r="Z117">
        <v>855</v>
      </c>
      <c r="AA117">
        <v>842</v>
      </c>
      <c r="AB117">
        <v>850</v>
      </c>
      <c r="AC117">
        <v>92</v>
      </c>
      <c r="AD117">
        <v>21.62</v>
      </c>
      <c r="AE117">
        <v>0.5</v>
      </c>
      <c r="AF117">
        <v>981</v>
      </c>
      <c r="AG117">
        <v>-2</v>
      </c>
      <c r="AH117">
        <v>63</v>
      </c>
      <c r="AI117">
        <v>35</v>
      </c>
      <c r="AJ117">
        <v>190</v>
      </c>
      <c r="AK117">
        <v>167</v>
      </c>
      <c r="AL117">
        <v>4.4000000000000004</v>
      </c>
      <c r="AM117">
        <v>174.3</v>
      </c>
      <c r="AN117" t="s">
        <v>155</v>
      </c>
      <c r="AO117">
        <v>2</v>
      </c>
      <c r="AP117" s="28">
        <v>0.91596064814814815</v>
      </c>
      <c r="AQ117">
        <v>47.163632999999997</v>
      </c>
      <c r="AR117">
        <v>-88.490751000000003</v>
      </c>
      <c r="AS117">
        <v>318.8</v>
      </c>
      <c r="AT117">
        <v>36.6</v>
      </c>
      <c r="AU117">
        <v>12</v>
      </c>
      <c r="AV117">
        <v>11</v>
      </c>
      <c r="AW117" t="s">
        <v>208</v>
      </c>
      <c r="AX117">
        <v>1.6724000000000001</v>
      </c>
      <c r="AY117">
        <v>1.3</v>
      </c>
      <c r="AZ117">
        <v>2.2724000000000002</v>
      </c>
      <c r="BA117">
        <v>14.686999999999999</v>
      </c>
      <c r="BB117">
        <v>13.65</v>
      </c>
      <c r="BC117">
        <v>0.93</v>
      </c>
      <c r="BD117">
        <v>15.648</v>
      </c>
      <c r="BE117">
        <v>2494.98</v>
      </c>
      <c r="BF117">
        <v>400.47899999999998</v>
      </c>
      <c r="BG117">
        <v>5.2309999999999999</v>
      </c>
      <c r="BH117">
        <v>0.03</v>
      </c>
      <c r="BI117">
        <v>5.26</v>
      </c>
      <c r="BJ117">
        <v>4.181</v>
      </c>
      <c r="BK117">
        <v>2.4E-2</v>
      </c>
      <c r="BL117">
        <v>4.2050000000000001</v>
      </c>
      <c r="BM117">
        <v>10.5974</v>
      </c>
      <c r="BQ117">
        <v>0</v>
      </c>
      <c r="BR117">
        <v>0.12684000000000001</v>
      </c>
      <c r="BS117">
        <v>-5</v>
      </c>
      <c r="BT117">
        <v>5.8799999999999998E-3</v>
      </c>
      <c r="BU117">
        <v>6.0996519999999999</v>
      </c>
      <c r="BV117">
        <f t="shared" si="16"/>
        <v>7.0996519999999999</v>
      </c>
      <c r="BW117" s="4">
        <f t="shared" si="17"/>
        <v>1.6115280583999998</v>
      </c>
      <c r="BX117" t="e">
        <v>#NAME?</v>
      </c>
      <c r="BY117" s="4">
        <f t="shared" si="18"/>
        <v>11266.262765674488</v>
      </c>
      <c r="BZ117" s="4">
        <f t="shared" si="19"/>
        <v>1808.3919094079122</v>
      </c>
      <c r="CA117" s="4">
        <f t="shared" si="20"/>
        <v>18.8796081023836</v>
      </c>
      <c r="CB117" s="4">
        <f t="shared" si="21"/>
        <v>47.85332669318344</v>
      </c>
    </row>
    <row r="118" spans="1:80" customFormat="1" x14ac:dyDescent="0.25">
      <c r="A118" s="26">
        <v>43530</v>
      </c>
      <c r="B118" s="29">
        <v>0.70748687499999996</v>
      </c>
      <c r="C118">
        <v>13.226000000000001</v>
      </c>
      <c r="D118">
        <v>2.4912000000000001</v>
      </c>
      <c r="E118">
        <v>24911.867321999998</v>
      </c>
      <c r="F118">
        <v>249</v>
      </c>
      <c r="G118">
        <v>1.4</v>
      </c>
      <c r="H118">
        <v>1525.5</v>
      </c>
      <c r="J118">
        <v>0</v>
      </c>
      <c r="K118">
        <v>0.86539999999999995</v>
      </c>
      <c r="L118">
        <v>11.445499999999999</v>
      </c>
      <c r="M118">
        <v>2.1558000000000002</v>
      </c>
      <c r="N118">
        <v>215.49930000000001</v>
      </c>
      <c r="O118">
        <v>1.2115</v>
      </c>
      <c r="P118">
        <v>216.7</v>
      </c>
      <c r="Q118">
        <v>172.27670000000001</v>
      </c>
      <c r="R118">
        <v>0.96850000000000003</v>
      </c>
      <c r="S118">
        <v>173.2</v>
      </c>
      <c r="T118">
        <v>1525.5426</v>
      </c>
      <c r="W118">
        <v>0</v>
      </c>
      <c r="X118">
        <v>0</v>
      </c>
      <c r="Y118">
        <v>11.6</v>
      </c>
      <c r="Z118">
        <v>853</v>
      </c>
      <c r="AA118">
        <v>839</v>
      </c>
      <c r="AB118">
        <v>848</v>
      </c>
      <c r="AC118">
        <v>92</v>
      </c>
      <c r="AD118">
        <v>21.62</v>
      </c>
      <c r="AE118">
        <v>0.5</v>
      </c>
      <c r="AF118">
        <v>981</v>
      </c>
      <c r="AG118">
        <v>-2</v>
      </c>
      <c r="AH118">
        <v>63</v>
      </c>
      <c r="AI118">
        <v>35</v>
      </c>
      <c r="AJ118">
        <v>190</v>
      </c>
      <c r="AK118">
        <v>167</v>
      </c>
      <c r="AL118">
        <v>4.4000000000000004</v>
      </c>
      <c r="AM118">
        <v>174.6</v>
      </c>
      <c r="AN118" t="s">
        <v>155</v>
      </c>
      <c r="AO118">
        <v>2</v>
      </c>
      <c r="AP118" s="28">
        <v>0.9159722222222223</v>
      </c>
      <c r="AQ118">
        <v>47.163595999999998</v>
      </c>
      <c r="AR118">
        <v>-88.490989999999996</v>
      </c>
      <c r="AS118">
        <v>319.10000000000002</v>
      </c>
      <c r="AT118">
        <v>38.9</v>
      </c>
      <c r="AU118">
        <v>12</v>
      </c>
      <c r="AV118">
        <v>11</v>
      </c>
      <c r="AW118" t="s">
        <v>208</v>
      </c>
      <c r="AX118">
        <v>1.1128</v>
      </c>
      <c r="AY118">
        <v>1.3</v>
      </c>
      <c r="AZ118">
        <v>1.8532</v>
      </c>
      <c r="BA118">
        <v>14.686999999999999</v>
      </c>
      <c r="BB118">
        <v>13.72</v>
      </c>
      <c r="BC118">
        <v>0.93</v>
      </c>
      <c r="BD118">
        <v>15.555999999999999</v>
      </c>
      <c r="BE118">
        <v>2627.6289999999999</v>
      </c>
      <c r="BF118">
        <v>315.00599999999997</v>
      </c>
      <c r="BG118">
        <v>5.181</v>
      </c>
      <c r="BH118">
        <v>2.9000000000000001E-2</v>
      </c>
      <c r="BI118">
        <v>5.21</v>
      </c>
      <c r="BJ118">
        <v>4.1420000000000003</v>
      </c>
      <c r="BK118">
        <v>2.3E-2</v>
      </c>
      <c r="BL118">
        <v>4.165</v>
      </c>
      <c r="BM118">
        <v>11.121600000000001</v>
      </c>
      <c r="BQ118">
        <v>0</v>
      </c>
      <c r="BR118">
        <v>3.0880000000000001E-2</v>
      </c>
      <c r="BS118">
        <v>-5</v>
      </c>
      <c r="BT118">
        <v>6.0000000000000001E-3</v>
      </c>
      <c r="BU118">
        <v>3.7546300000000001</v>
      </c>
      <c r="BV118">
        <f t="shared" si="16"/>
        <v>4.7546300000000006</v>
      </c>
      <c r="BW118" s="4">
        <f t="shared" si="17"/>
        <v>0.99197324600000003</v>
      </c>
      <c r="BX118" t="e">
        <v>#NAME?</v>
      </c>
      <c r="BY118" s="4">
        <f t="shared" si="18"/>
        <v>7303.6329898814802</v>
      </c>
      <c r="BZ118" s="4">
        <f t="shared" si="19"/>
        <v>875.57574285053386</v>
      </c>
      <c r="CA118" s="4">
        <f t="shared" si="20"/>
        <v>11.512906823638001</v>
      </c>
      <c r="CB118" s="4">
        <f t="shared" si="21"/>
        <v>30.913072073822402</v>
      </c>
    </row>
    <row r="119" spans="1:80" customFormat="1" x14ac:dyDescent="0.25">
      <c r="A119" s="26">
        <v>43530</v>
      </c>
      <c r="B119" s="29">
        <v>0.70749844907407411</v>
      </c>
      <c r="C119">
        <v>13.113</v>
      </c>
      <c r="D119">
        <v>2.4405999999999999</v>
      </c>
      <c r="E119">
        <v>24406.456228999999</v>
      </c>
      <c r="F119">
        <v>225.3</v>
      </c>
      <c r="G119">
        <v>1.5</v>
      </c>
      <c r="H119">
        <v>1300.2</v>
      </c>
      <c r="J119">
        <v>0</v>
      </c>
      <c r="K119">
        <v>0.8669</v>
      </c>
      <c r="L119">
        <v>11.368</v>
      </c>
      <c r="M119">
        <v>2.1158000000000001</v>
      </c>
      <c r="N119">
        <v>195.28649999999999</v>
      </c>
      <c r="O119">
        <v>1.2836000000000001</v>
      </c>
      <c r="P119">
        <v>196.6</v>
      </c>
      <c r="Q119">
        <v>156.11799999999999</v>
      </c>
      <c r="R119">
        <v>1.0261</v>
      </c>
      <c r="S119">
        <v>157.1</v>
      </c>
      <c r="T119">
        <v>1300.1729</v>
      </c>
      <c r="W119">
        <v>0</v>
      </c>
      <c r="X119">
        <v>0</v>
      </c>
      <c r="Y119">
        <v>11.7</v>
      </c>
      <c r="Z119">
        <v>852</v>
      </c>
      <c r="AA119">
        <v>839</v>
      </c>
      <c r="AB119">
        <v>847</v>
      </c>
      <c r="AC119">
        <v>92</v>
      </c>
      <c r="AD119">
        <v>21.62</v>
      </c>
      <c r="AE119">
        <v>0.5</v>
      </c>
      <c r="AF119">
        <v>981</v>
      </c>
      <c r="AG119">
        <v>-2</v>
      </c>
      <c r="AH119">
        <v>63</v>
      </c>
      <c r="AI119">
        <v>35</v>
      </c>
      <c r="AJ119">
        <v>190</v>
      </c>
      <c r="AK119">
        <v>167.9</v>
      </c>
      <c r="AL119">
        <v>4.5</v>
      </c>
      <c r="AM119">
        <v>175</v>
      </c>
      <c r="AN119" t="s">
        <v>155</v>
      </c>
      <c r="AO119">
        <v>2</v>
      </c>
      <c r="AP119" s="28">
        <v>0.91598379629629623</v>
      </c>
      <c r="AQ119">
        <v>47.163561000000001</v>
      </c>
      <c r="AR119">
        <v>-88.491202000000001</v>
      </c>
      <c r="AS119">
        <v>319.2</v>
      </c>
      <c r="AT119">
        <v>37.799999999999997</v>
      </c>
      <c r="AU119">
        <v>12</v>
      </c>
      <c r="AV119">
        <v>11</v>
      </c>
      <c r="AW119" t="s">
        <v>208</v>
      </c>
      <c r="AX119">
        <v>0.85319999999999996</v>
      </c>
      <c r="AY119">
        <v>1.2532000000000001</v>
      </c>
      <c r="AZ119">
        <v>1.6596</v>
      </c>
      <c r="BA119">
        <v>14.686999999999999</v>
      </c>
      <c r="BB119">
        <v>13.89</v>
      </c>
      <c r="BC119">
        <v>0.95</v>
      </c>
      <c r="BD119">
        <v>15.353</v>
      </c>
      <c r="BE119">
        <v>2636.7660000000001</v>
      </c>
      <c r="BF119">
        <v>312.34800000000001</v>
      </c>
      <c r="BG119">
        <v>4.7430000000000003</v>
      </c>
      <c r="BH119">
        <v>3.1E-2</v>
      </c>
      <c r="BI119">
        <v>4.7750000000000004</v>
      </c>
      <c r="BJ119">
        <v>3.7919999999999998</v>
      </c>
      <c r="BK119">
        <v>2.5000000000000001E-2</v>
      </c>
      <c r="BL119">
        <v>3.8170000000000002</v>
      </c>
      <c r="BM119">
        <v>9.5762999999999998</v>
      </c>
      <c r="BQ119">
        <v>0</v>
      </c>
      <c r="BR119">
        <v>0.32912000000000002</v>
      </c>
      <c r="BS119">
        <v>-5</v>
      </c>
      <c r="BT119">
        <v>6.0000000000000001E-3</v>
      </c>
      <c r="BU119">
        <v>11.042870000000001</v>
      </c>
      <c r="BV119">
        <f t="shared" si="16"/>
        <v>12.042870000000001</v>
      </c>
      <c r="BW119" s="4">
        <f t="shared" si="17"/>
        <v>2.9175262540000002</v>
      </c>
      <c r="BX119" t="e">
        <v>#NAME?</v>
      </c>
      <c r="BY119" s="4">
        <f t="shared" si="18"/>
        <v>21555.658716478327</v>
      </c>
      <c r="BZ119" s="4">
        <f t="shared" si="19"/>
        <v>2553.4563509900281</v>
      </c>
      <c r="CA119" s="4">
        <f t="shared" si="20"/>
        <v>30.999739018511995</v>
      </c>
      <c r="CB119" s="4">
        <f t="shared" si="21"/>
        <v>78.286603576734294</v>
      </c>
    </row>
    <row r="120" spans="1:80" customFormat="1" x14ac:dyDescent="0.25">
      <c r="A120" s="26">
        <v>43530</v>
      </c>
      <c r="B120" s="29">
        <v>0.70751002314814804</v>
      </c>
      <c r="C120">
        <v>13.153</v>
      </c>
      <c r="D120">
        <v>2.4550000000000001</v>
      </c>
      <c r="E120">
        <v>24549.553872</v>
      </c>
      <c r="F120">
        <v>200.7</v>
      </c>
      <c r="G120">
        <v>1.5</v>
      </c>
      <c r="H120">
        <v>1144</v>
      </c>
      <c r="J120">
        <v>0</v>
      </c>
      <c r="K120">
        <v>0.86660000000000004</v>
      </c>
      <c r="L120">
        <v>11.3992</v>
      </c>
      <c r="M120">
        <v>2.1274999999999999</v>
      </c>
      <c r="N120">
        <v>173.97450000000001</v>
      </c>
      <c r="O120">
        <v>1.2999000000000001</v>
      </c>
      <c r="P120">
        <v>175.3</v>
      </c>
      <c r="Q120">
        <v>139.0805</v>
      </c>
      <c r="R120">
        <v>1.0391999999999999</v>
      </c>
      <c r="S120">
        <v>140.1</v>
      </c>
      <c r="T120">
        <v>1143.9821999999999</v>
      </c>
      <c r="W120">
        <v>0</v>
      </c>
      <c r="X120">
        <v>0</v>
      </c>
      <c r="Y120">
        <v>11.7</v>
      </c>
      <c r="Z120">
        <v>854</v>
      </c>
      <c r="AA120">
        <v>840</v>
      </c>
      <c r="AB120">
        <v>848</v>
      </c>
      <c r="AC120">
        <v>92</v>
      </c>
      <c r="AD120">
        <v>21.62</v>
      </c>
      <c r="AE120">
        <v>0.5</v>
      </c>
      <c r="AF120">
        <v>981</v>
      </c>
      <c r="AG120">
        <v>-2</v>
      </c>
      <c r="AH120">
        <v>63</v>
      </c>
      <c r="AI120">
        <v>35</v>
      </c>
      <c r="AJ120">
        <v>190</v>
      </c>
      <c r="AK120">
        <v>168</v>
      </c>
      <c r="AL120">
        <v>4.5</v>
      </c>
      <c r="AM120">
        <v>174.6</v>
      </c>
      <c r="AN120" t="s">
        <v>155</v>
      </c>
      <c r="AO120">
        <v>2</v>
      </c>
      <c r="AP120" s="28">
        <v>0.91599537037037038</v>
      </c>
      <c r="AQ120">
        <v>47.163519000000001</v>
      </c>
      <c r="AR120">
        <v>-88.491372999999996</v>
      </c>
      <c r="AS120">
        <v>319.10000000000002</v>
      </c>
      <c r="AT120">
        <v>34.200000000000003</v>
      </c>
      <c r="AU120">
        <v>12</v>
      </c>
      <c r="AV120">
        <v>11</v>
      </c>
      <c r="AW120" t="s">
        <v>208</v>
      </c>
      <c r="AX120">
        <v>0.8</v>
      </c>
      <c r="AY120">
        <v>1.2</v>
      </c>
      <c r="AZ120">
        <v>1.5</v>
      </c>
      <c r="BA120">
        <v>14.686999999999999</v>
      </c>
      <c r="BB120">
        <v>13.86</v>
      </c>
      <c r="BC120">
        <v>0.94</v>
      </c>
      <c r="BD120">
        <v>15.39</v>
      </c>
      <c r="BE120">
        <v>2638.69</v>
      </c>
      <c r="BF120">
        <v>313.45100000000002</v>
      </c>
      <c r="BG120">
        <v>4.2169999999999996</v>
      </c>
      <c r="BH120">
        <v>3.2000000000000001E-2</v>
      </c>
      <c r="BI120">
        <v>4.2489999999999997</v>
      </c>
      <c r="BJ120">
        <v>3.371</v>
      </c>
      <c r="BK120">
        <v>2.5000000000000001E-2</v>
      </c>
      <c r="BL120">
        <v>3.3969999999999998</v>
      </c>
      <c r="BM120">
        <v>8.4091000000000005</v>
      </c>
      <c r="BQ120">
        <v>0</v>
      </c>
      <c r="BR120">
        <v>0.25396000000000002</v>
      </c>
      <c r="BS120">
        <v>-5</v>
      </c>
      <c r="BT120">
        <v>6.0000000000000001E-3</v>
      </c>
      <c r="BU120">
        <v>9.2061479999999989</v>
      </c>
      <c r="BV120">
        <f t="shared" si="16"/>
        <v>10.206147999999999</v>
      </c>
      <c r="BW120" s="4">
        <f t="shared" si="17"/>
        <v>2.4322643015999996</v>
      </c>
      <c r="BX120" t="e">
        <v>#NAME?</v>
      </c>
      <c r="BY120" s="4">
        <f t="shared" si="18"/>
        <v>17983.493944128633</v>
      </c>
      <c r="BZ120" s="4">
        <f t="shared" si="19"/>
        <v>2136.2661624825441</v>
      </c>
      <c r="CA120" s="4">
        <f t="shared" si="20"/>
        <v>22.974414609392397</v>
      </c>
      <c r="CB120" s="4">
        <f t="shared" si="21"/>
        <v>57.310634794376028</v>
      </c>
    </row>
    <row r="121" spans="1:80" customFormat="1" x14ac:dyDescent="0.25">
      <c r="A121" s="26">
        <v>43530</v>
      </c>
      <c r="B121" s="29">
        <v>0.70752159722222219</v>
      </c>
      <c r="C121">
        <v>13.406000000000001</v>
      </c>
      <c r="D121">
        <v>1.9821</v>
      </c>
      <c r="E121">
        <v>19821.488834</v>
      </c>
      <c r="F121">
        <v>194.1</v>
      </c>
      <c r="G121">
        <v>1.5</v>
      </c>
      <c r="H121">
        <v>1121.5999999999999</v>
      </c>
      <c r="J121">
        <v>0</v>
      </c>
      <c r="K121">
        <v>0.86880000000000002</v>
      </c>
      <c r="L121">
        <v>11.6479</v>
      </c>
      <c r="M121">
        <v>1.7222</v>
      </c>
      <c r="N121">
        <v>168.63409999999999</v>
      </c>
      <c r="O121">
        <v>1.3032999999999999</v>
      </c>
      <c r="P121">
        <v>169.9</v>
      </c>
      <c r="Q121">
        <v>134.81120000000001</v>
      </c>
      <c r="R121">
        <v>1.0419</v>
      </c>
      <c r="S121">
        <v>135.9</v>
      </c>
      <c r="T121">
        <v>1121.5565999999999</v>
      </c>
      <c r="W121">
        <v>0</v>
      </c>
      <c r="X121">
        <v>0</v>
      </c>
      <c r="Y121">
        <v>11.7</v>
      </c>
      <c r="Z121">
        <v>855</v>
      </c>
      <c r="AA121">
        <v>841</v>
      </c>
      <c r="AB121">
        <v>848</v>
      </c>
      <c r="AC121">
        <v>92</v>
      </c>
      <c r="AD121">
        <v>21.62</v>
      </c>
      <c r="AE121">
        <v>0.5</v>
      </c>
      <c r="AF121">
        <v>981</v>
      </c>
      <c r="AG121">
        <v>-2</v>
      </c>
      <c r="AH121">
        <v>63</v>
      </c>
      <c r="AI121">
        <v>35</v>
      </c>
      <c r="AJ121">
        <v>190</v>
      </c>
      <c r="AK121">
        <v>168</v>
      </c>
      <c r="AL121">
        <v>4.4000000000000004</v>
      </c>
      <c r="AM121">
        <v>174.2</v>
      </c>
      <c r="AN121" t="s">
        <v>155</v>
      </c>
      <c r="AO121">
        <v>2</v>
      </c>
      <c r="AP121" s="28">
        <v>0.91600694444444442</v>
      </c>
      <c r="AQ121">
        <v>47.163457000000001</v>
      </c>
      <c r="AR121">
        <v>-88.491524999999996</v>
      </c>
      <c r="AS121">
        <v>318.89999999999998</v>
      </c>
      <c r="AT121">
        <v>31.7</v>
      </c>
      <c r="AU121">
        <v>12</v>
      </c>
      <c r="AV121">
        <v>11</v>
      </c>
      <c r="AW121" t="s">
        <v>208</v>
      </c>
      <c r="AX121">
        <v>0.89359999999999995</v>
      </c>
      <c r="AY121">
        <v>1.2936000000000001</v>
      </c>
      <c r="AZ121">
        <v>1.5935999999999999</v>
      </c>
      <c r="BA121">
        <v>14.686999999999999</v>
      </c>
      <c r="BB121">
        <v>14.1</v>
      </c>
      <c r="BC121">
        <v>0.96</v>
      </c>
      <c r="BD121">
        <v>15.096</v>
      </c>
      <c r="BE121">
        <v>2728.1480000000001</v>
      </c>
      <c r="BF121">
        <v>256.72899999999998</v>
      </c>
      <c r="BG121">
        <v>4.1360000000000001</v>
      </c>
      <c r="BH121">
        <v>3.2000000000000001E-2</v>
      </c>
      <c r="BI121">
        <v>4.1680000000000001</v>
      </c>
      <c r="BJ121">
        <v>3.3069999999999999</v>
      </c>
      <c r="BK121">
        <v>2.5999999999999999E-2</v>
      </c>
      <c r="BL121">
        <v>3.3319999999999999</v>
      </c>
      <c r="BM121">
        <v>8.3416999999999994</v>
      </c>
      <c r="BQ121">
        <v>0</v>
      </c>
      <c r="BR121">
        <v>0.39288000000000001</v>
      </c>
      <c r="BS121">
        <v>-5</v>
      </c>
      <c r="BT121">
        <v>6.0000000000000001E-3</v>
      </c>
      <c r="BU121">
        <v>12.601005000000001</v>
      </c>
      <c r="BV121">
        <f t="shared" si="16"/>
        <v>13.601005000000001</v>
      </c>
      <c r="BW121" s="4">
        <f t="shared" si="17"/>
        <v>3.3291855209999999</v>
      </c>
      <c r="BX121" t="e">
        <v>#NAME?</v>
      </c>
      <c r="BY121" s="4">
        <f t="shared" si="18"/>
        <v>25449.594097644225</v>
      </c>
      <c r="BZ121" s="4">
        <f t="shared" si="19"/>
        <v>2394.9026383810933</v>
      </c>
      <c r="CA121" s="4">
        <f t="shared" si="20"/>
        <v>30.849428872960498</v>
      </c>
      <c r="CB121" s="4">
        <f t="shared" si="21"/>
        <v>77.815748663312547</v>
      </c>
    </row>
    <row r="122" spans="1:80" customFormat="1" x14ac:dyDescent="0.25">
      <c r="A122" s="26">
        <v>43530</v>
      </c>
      <c r="B122" s="29">
        <v>0.70753317129629634</v>
      </c>
      <c r="C122">
        <v>13.654</v>
      </c>
      <c r="D122">
        <v>1.6418999999999999</v>
      </c>
      <c r="E122">
        <v>16419.100749000001</v>
      </c>
      <c r="F122">
        <v>197.6</v>
      </c>
      <c r="G122">
        <v>1.5</v>
      </c>
      <c r="H122">
        <v>1068.9000000000001</v>
      </c>
      <c r="J122">
        <v>0</v>
      </c>
      <c r="K122">
        <v>0.87</v>
      </c>
      <c r="L122">
        <v>11.8788</v>
      </c>
      <c r="M122">
        <v>1.4283999999999999</v>
      </c>
      <c r="N122">
        <v>171.89230000000001</v>
      </c>
      <c r="O122">
        <v>1.3049999999999999</v>
      </c>
      <c r="P122">
        <v>173.2</v>
      </c>
      <c r="Q122">
        <v>137.41589999999999</v>
      </c>
      <c r="R122">
        <v>1.0431999999999999</v>
      </c>
      <c r="S122">
        <v>138.5</v>
      </c>
      <c r="T122">
        <v>1068.9211</v>
      </c>
      <c r="W122">
        <v>0</v>
      </c>
      <c r="X122">
        <v>0</v>
      </c>
      <c r="Y122">
        <v>11.7</v>
      </c>
      <c r="Z122">
        <v>854</v>
      </c>
      <c r="AA122">
        <v>840</v>
      </c>
      <c r="AB122">
        <v>848</v>
      </c>
      <c r="AC122">
        <v>92</v>
      </c>
      <c r="AD122">
        <v>21.62</v>
      </c>
      <c r="AE122">
        <v>0.5</v>
      </c>
      <c r="AF122">
        <v>981</v>
      </c>
      <c r="AG122">
        <v>-2</v>
      </c>
      <c r="AH122">
        <v>62.12</v>
      </c>
      <c r="AI122">
        <v>35</v>
      </c>
      <c r="AJ122">
        <v>190</v>
      </c>
      <c r="AK122">
        <v>168</v>
      </c>
      <c r="AL122">
        <v>4.4000000000000004</v>
      </c>
      <c r="AM122">
        <v>174</v>
      </c>
      <c r="AN122" t="s">
        <v>155</v>
      </c>
      <c r="AO122">
        <v>2</v>
      </c>
      <c r="AP122" s="28">
        <v>0.91601851851851857</v>
      </c>
      <c r="AQ122">
        <v>47.163373999999997</v>
      </c>
      <c r="AR122">
        <v>-88.491663000000003</v>
      </c>
      <c r="AS122">
        <v>318.8</v>
      </c>
      <c r="AT122">
        <v>31.1</v>
      </c>
      <c r="AU122">
        <v>12</v>
      </c>
      <c r="AV122">
        <v>11</v>
      </c>
      <c r="AW122" t="s">
        <v>208</v>
      </c>
      <c r="AX122">
        <v>1.0935999999999999</v>
      </c>
      <c r="AY122">
        <v>1.4936</v>
      </c>
      <c r="AZ122">
        <v>1.8404</v>
      </c>
      <c r="BA122">
        <v>14.686999999999999</v>
      </c>
      <c r="BB122">
        <v>14.23</v>
      </c>
      <c r="BC122">
        <v>0.97</v>
      </c>
      <c r="BD122">
        <v>14.946</v>
      </c>
      <c r="BE122">
        <v>2796.4110000000001</v>
      </c>
      <c r="BF122">
        <v>214.024</v>
      </c>
      <c r="BG122">
        <v>4.2380000000000004</v>
      </c>
      <c r="BH122">
        <v>3.2000000000000001E-2</v>
      </c>
      <c r="BI122">
        <v>4.2699999999999996</v>
      </c>
      <c r="BJ122">
        <v>3.3879999999999999</v>
      </c>
      <c r="BK122">
        <v>2.5999999999999999E-2</v>
      </c>
      <c r="BL122">
        <v>3.4129999999999998</v>
      </c>
      <c r="BM122">
        <v>7.9908000000000001</v>
      </c>
      <c r="BQ122">
        <v>0</v>
      </c>
      <c r="BR122">
        <v>0.24328</v>
      </c>
      <c r="BS122">
        <v>-5</v>
      </c>
      <c r="BT122">
        <v>6.0000000000000001E-3</v>
      </c>
      <c r="BU122">
        <v>8.9451549999999997</v>
      </c>
      <c r="BV122">
        <f t="shared" si="16"/>
        <v>9.9451549999999997</v>
      </c>
      <c r="BW122" s="4">
        <f t="shared" si="17"/>
        <v>2.3633099509999997</v>
      </c>
      <c r="BX122" t="e">
        <v>#NAME?</v>
      </c>
      <c r="BY122" s="4">
        <f t="shared" si="18"/>
        <v>18518.108379593308</v>
      </c>
      <c r="BZ122" s="4">
        <f t="shared" si="19"/>
        <v>1417.2879551089159</v>
      </c>
      <c r="CA122" s="4">
        <f t="shared" si="20"/>
        <v>22.435668859141995</v>
      </c>
      <c r="CB122" s="4">
        <f t="shared" si="21"/>
        <v>52.915862668132192</v>
      </c>
    </row>
    <row r="123" spans="1:80" customFormat="1" x14ac:dyDescent="0.25">
      <c r="A123" s="26">
        <v>43530</v>
      </c>
      <c r="B123" s="29">
        <v>0.70754474537037038</v>
      </c>
      <c r="C123">
        <v>13.616</v>
      </c>
      <c r="D123">
        <v>1.6388</v>
      </c>
      <c r="E123">
        <v>16388.191666999999</v>
      </c>
      <c r="F123">
        <v>205.6</v>
      </c>
      <c r="G123">
        <v>1.5</v>
      </c>
      <c r="H123">
        <v>996.2</v>
      </c>
      <c r="J123">
        <v>0</v>
      </c>
      <c r="K123">
        <v>0.87029999999999996</v>
      </c>
      <c r="L123">
        <v>11.8506</v>
      </c>
      <c r="M123">
        <v>1.4262999999999999</v>
      </c>
      <c r="N123">
        <v>178.96289999999999</v>
      </c>
      <c r="O123">
        <v>1.3055000000000001</v>
      </c>
      <c r="P123">
        <v>180.3</v>
      </c>
      <c r="Q123">
        <v>143.0684</v>
      </c>
      <c r="R123">
        <v>1.0436000000000001</v>
      </c>
      <c r="S123">
        <v>144.1</v>
      </c>
      <c r="T123">
        <v>996.21259999999995</v>
      </c>
      <c r="W123">
        <v>0</v>
      </c>
      <c r="X123">
        <v>0</v>
      </c>
      <c r="Y123">
        <v>11.6</v>
      </c>
      <c r="Z123">
        <v>855</v>
      </c>
      <c r="AA123">
        <v>840</v>
      </c>
      <c r="AB123">
        <v>848</v>
      </c>
      <c r="AC123">
        <v>92</v>
      </c>
      <c r="AD123">
        <v>21.62</v>
      </c>
      <c r="AE123">
        <v>0.5</v>
      </c>
      <c r="AF123">
        <v>981</v>
      </c>
      <c r="AG123">
        <v>-2</v>
      </c>
      <c r="AH123">
        <v>62</v>
      </c>
      <c r="AI123">
        <v>35</v>
      </c>
      <c r="AJ123">
        <v>190</v>
      </c>
      <c r="AK123">
        <v>168</v>
      </c>
      <c r="AL123">
        <v>4.3</v>
      </c>
      <c r="AM123">
        <v>174</v>
      </c>
      <c r="AN123" t="s">
        <v>155</v>
      </c>
      <c r="AO123">
        <v>2</v>
      </c>
      <c r="AP123" s="28">
        <v>0.91603009259259249</v>
      </c>
      <c r="AQ123">
        <v>47.163269999999997</v>
      </c>
      <c r="AR123">
        <v>-88.491783999999996</v>
      </c>
      <c r="AS123">
        <v>318.89999999999998</v>
      </c>
      <c r="AT123">
        <v>31.6</v>
      </c>
      <c r="AU123">
        <v>12</v>
      </c>
      <c r="AV123">
        <v>11</v>
      </c>
      <c r="AW123" t="s">
        <v>208</v>
      </c>
      <c r="AX123">
        <v>1.3872</v>
      </c>
      <c r="AY123">
        <v>1.7403999999999999</v>
      </c>
      <c r="AZ123">
        <v>2.234</v>
      </c>
      <c r="BA123">
        <v>14.686999999999999</v>
      </c>
      <c r="BB123">
        <v>14.28</v>
      </c>
      <c r="BC123">
        <v>0.97</v>
      </c>
      <c r="BD123">
        <v>14.9</v>
      </c>
      <c r="BE123">
        <v>2797.6379999999999</v>
      </c>
      <c r="BF123">
        <v>214.30699999999999</v>
      </c>
      <c r="BG123">
        <v>4.4240000000000004</v>
      </c>
      <c r="BH123">
        <v>3.2000000000000001E-2</v>
      </c>
      <c r="BI123">
        <v>4.4569999999999999</v>
      </c>
      <c r="BJ123">
        <v>3.5369999999999999</v>
      </c>
      <c r="BK123">
        <v>2.5999999999999999E-2</v>
      </c>
      <c r="BL123">
        <v>3.5630000000000002</v>
      </c>
      <c r="BM123">
        <v>7.4682000000000004</v>
      </c>
      <c r="BQ123">
        <v>0</v>
      </c>
      <c r="BR123">
        <v>0.32823999999999998</v>
      </c>
      <c r="BS123">
        <v>-5</v>
      </c>
      <c r="BT123">
        <v>6.8799999999999998E-3</v>
      </c>
      <c r="BU123">
        <v>11.021364999999999</v>
      </c>
      <c r="BV123">
        <f t="shared" si="16"/>
        <v>12.021364999999999</v>
      </c>
      <c r="BW123" s="4">
        <f t="shared" si="17"/>
        <v>2.9118446329999998</v>
      </c>
      <c r="BX123" t="e">
        <v>#NAME?</v>
      </c>
      <c r="BY123" s="4">
        <f t="shared" si="18"/>
        <v>22826.254393404557</v>
      </c>
      <c r="BZ123" s="4">
        <f t="shared" si="19"/>
        <v>1748.5557818014163</v>
      </c>
      <c r="CA123" s="4">
        <f t="shared" si="20"/>
        <v>28.858795094101495</v>
      </c>
      <c r="CB123" s="4">
        <f t="shared" si="21"/>
        <v>60.933913916247896</v>
      </c>
    </row>
    <row r="124" spans="1:80" customFormat="1" x14ac:dyDescent="0.25">
      <c r="A124" s="26">
        <v>43530</v>
      </c>
      <c r="B124" s="29">
        <v>0.70755631944444441</v>
      </c>
      <c r="C124">
        <v>13.414999999999999</v>
      </c>
      <c r="D124">
        <v>1.9823</v>
      </c>
      <c r="E124">
        <v>19822.933333000001</v>
      </c>
      <c r="F124">
        <v>210.3</v>
      </c>
      <c r="G124">
        <v>1.5</v>
      </c>
      <c r="H124">
        <v>998.8</v>
      </c>
      <c r="J124">
        <v>0</v>
      </c>
      <c r="K124">
        <v>0.86890000000000001</v>
      </c>
      <c r="L124">
        <v>11.655799999999999</v>
      </c>
      <c r="M124">
        <v>1.7223999999999999</v>
      </c>
      <c r="N124">
        <v>182.71690000000001</v>
      </c>
      <c r="O124">
        <v>1.3032999999999999</v>
      </c>
      <c r="P124">
        <v>184</v>
      </c>
      <c r="Q124">
        <v>146.06950000000001</v>
      </c>
      <c r="R124">
        <v>1.0419</v>
      </c>
      <c r="S124">
        <v>147.1</v>
      </c>
      <c r="T124">
        <v>998.82550000000003</v>
      </c>
      <c r="W124">
        <v>0</v>
      </c>
      <c r="X124">
        <v>0</v>
      </c>
      <c r="Y124">
        <v>11.7</v>
      </c>
      <c r="Z124">
        <v>856</v>
      </c>
      <c r="AA124">
        <v>842</v>
      </c>
      <c r="AB124">
        <v>850</v>
      </c>
      <c r="AC124">
        <v>92</v>
      </c>
      <c r="AD124">
        <v>21.62</v>
      </c>
      <c r="AE124">
        <v>0.5</v>
      </c>
      <c r="AF124">
        <v>981</v>
      </c>
      <c r="AG124">
        <v>-2</v>
      </c>
      <c r="AH124">
        <v>62</v>
      </c>
      <c r="AI124">
        <v>35</v>
      </c>
      <c r="AJ124">
        <v>190</v>
      </c>
      <c r="AK124">
        <v>168</v>
      </c>
      <c r="AL124">
        <v>4.4000000000000004</v>
      </c>
      <c r="AM124">
        <v>174</v>
      </c>
      <c r="AN124" t="s">
        <v>155</v>
      </c>
      <c r="AO124">
        <v>2</v>
      </c>
      <c r="AP124" s="28">
        <v>0.91604166666666664</v>
      </c>
      <c r="AQ124">
        <v>47.163150999999999</v>
      </c>
      <c r="AR124">
        <v>-88.491873999999996</v>
      </c>
      <c r="AS124">
        <v>318.7</v>
      </c>
      <c r="AT124">
        <v>32</v>
      </c>
      <c r="AU124">
        <v>12</v>
      </c>
      <c r="AV124">
        <v>11</v>
      </c>
      <c r="AW124" t="s">
        <v>208</v>
      </c>
      <c r="AX124">
        <v>1.6</v>
      </c>
      <c r="AY124">
        <v>1.7128000000000001</v>
      </c>
      <c r="AZ124">
        <v>2.3595999999999999</v>
      </c>
      <c r="BA124">
        <v>14.686999999999999</v>
      </c>
      <c r="BB124">
        <v>14.11</v>
      </c>
      <c r="BC124">
        <v>0.96</v>
      </c>
      <c r="BD124">
        <v>15.090999999999999</v>
      </c>
      <c r="BE124">
        <v>2730.846</v>
      </c>
      <c r="BF124">
        <v>256.839</v>
      </c>
      <c r="BG124">
        <v>4.4829999999999997</v>
      </c>
      <c r="BH124">
        <v>3.2000000000000001E-2</v>
      </c>
      <c r="BI124">
        <v>4.5149999999999997</v>
      </c>
      <c r="BJ124">
        <v>3.5840000000000001</v>
      </c>
      <c r="BK124">
        <v>2.5999999999999999E-2</v>
      </c>
      <c r="BL124">
        <v>3.609</v>
      </c>
      <c r="BM124">
        <v>7.4311999999999996</v>
      </c>
      <c r="BQ124">
        <v>0</v>
      </c>
      <c r="BR124">
        <v>0.32102199999999997</v>
      </c>
      <c r="BS124">
        <v>-5</v>
      </c>
      <c r="BT124">
        <v>6.1209999999999997E-3</v>
      </c>
      <c r="BU124">
        <v>10.844975</v>
      </c>
      <c r="BV124">
        <f t="shared" si="16"/>
        <v>11.844975</v>
      </c>
      <c r="BW124" s="4">
        <f t="shared" si="17"/>
        <v>2.8652423949999997</v>
      </c>
      <c r="BX124" t="e">
        <v>#NAME?</v>
      </c>
      <c r="BY124" s="4">
        <f t="shared" si="18"/>
        <v>21924.692670128654</v>
      </c>
      <c r="BZ124" s="4">
        <f t="shared" si="19"/>
        <v>2062.0408989387074</v>
      </c>
      <c r="CA124" s="4">
        <f t="shared" si="20"/>
        <v>28.774269413119999</v>
      </c>
      <c r="CB124" s="4">
        <f t="shared" si="21"/>
        <v>59.661649236265987</v>
      </c>
    </row>
    <row r="125" spans="1:80" customFormat="1" x14ac:dyDescent="0.25">
      <c r="A125" s="26">
        <v>43530</v>
      </c>
      <c r="B125" s="29">
        <v>0.70756789351851845</v>
      </c>
      <c r="C125">
        <v>13.093999999999999</v>
      </c>
      <c r="D125">
        <v>2.4805000000000001</v>
      </c>
      <c r="E125">
        <v>24805.336169999999</v>
      </c>
      <c r="F125">
        <v>219</v>
      </c>
      <c r="G125">
        <v>1.5</v>
      </c>
      <c r="H125">
        <v>1089.3</v>
      </c>
      <c r="J125">
        <v>0</v>
      </c>
      <c r="K125">
        <v>0.8669</v>
      </c>
      <c r="L125">
        <v>11.3508</v>
      </c>
      <c r="M125">
        <v>2.1503000000000001</v>
      </c>
      <c r="N125">
        <v>189.8168</v>
      </c>
      <c r="O125">
        <v>1.3003</v>
      </c>
      <c r="P125">
        <v>191.1</v>
      </c>
      <c r="Q125">
        <v>151.74539999999999</v>
      </c>
      <c r="R125">
        <v>1.0395000000000001</v>
      </c>
      <c r="S125">
        <v>152.80000000000001</v>
      </c>
      <c r="T125">
        <v>1089.2546</v>
      </c>
      <c r="W125">
        <v>0</v>
      </c>
      <c r="X125">
        <v>0</v>
      </c>
      <c r="Y125">
        <v>11.6</v>
      </c>
      <c r="Z125">
        <v>861</v>
      </c>
      <c r="AA125">
        <v>846</v>
      </c>
      <c r="AB125">
        <v>854</v>
      </c>
      <c r="AC125">
        <v>92</v>
      </c>
      <c r="AD125">
        <v>21.62</v>
      </c>
      <c r="AE125">
        <v>0.5</v>
      </c>
      <c r="AF125">
        <v>981</v>
      </c>
      <c r="AG125">
        <v>-2</v>
      </c>
      <c r="AH125">
        <v>62</v>
      </c>
      <c r="AI125">
        <v>35</v>
      </c>
      <c r="AJ125">
        <v>190</v>
      </c>
      <c r="AK125">
        <v>168</v>
      </c>
      <c r="AL125">
        <v>4.4000000000000004</v>
      </c>
      <c r="AM125">
        <v>174</v>
      </c>
      <c r="AN125" t="s">
        <v>155</v>
      </c>
      <c r="AO125">
        <v>2</v>
      </c>
      <c r="AP125" s="28">
        <v>0.91605324074074079</v>
      </c>
      <c r="AQ125">
        <v>47.163021999999998</v>
      </c>
      <c r="AR125">
        <v>-88.491923</v>
      </c>
      <c r="AS125">
        <v>318.39999999999998</v>
      </c>
      <c r="AT125">
        <v>32</v>
      </c>
      <c r="AU125">
        <v>12</v>
      </c>
      <c r="AV125">
        <v>11</v>
      </c>
      <c r="AW125" t="s">
        <v>208</v>
      </c>
      <c r="AX125">
        <v>1.4128000000000001</v>
      </c>
      <c r="AY125">
        <v>1.5468</v>
      </c>
      <c r="AZ125">
        <v>2.2467999999999999</v>
      </c>
      <c r="BA125">
        <v>14.686999999999999</v>
      </c>
      <c r="BB125">
        <v>13.89</v>
      </c>
      <c r="BC125">
        <v>0.95</v>
      </c>
      <c r="BD125">
        <v>15.358000000000001</v>
      </c>
      <c r="BE125">
        <v>2633.5120000000002</v>
      </c>
      <c r="BF125">
        <v>317.529</v>
      </c>
      <c r="BG125">
        <v>4.6120000000000001</v>
      </c>
      <c r="BH125">
        <v>3.2000000000000001E-2</v>
      </c>
      <c r="BI125">
        <v>4.6440000000000001</v>
      </c>
      <c r="BJ125">
        <v>3.6869999999999998</v>
      </c>
      <c r="BK125">
        <v>2.5000000000000001E-2</v>
      </c>
      <c r="BL125">
        <v>3.7120000000000002</v>
      </c>
      <c r="BM125">
        <v>8.0251000000000001</v>
      </c>
      <c r="BQ125">
        <v>0</v>
      </c>
      <c r="BR125">
        <v>0.54236899999999999</v>
      </c>
      <c r="BS125">
        <v>-5</v>
      </c>
      <c r="BT125">
        <v>6.0000000000000001E-3</v>
      </c>
      <c r="BU125">
        <v>16.254151</v>
      </c>
      <c r="BV125">
        <f t="shared" si="16"/>
        <v>17.254151</v>
      </c>
      <c r="BW125" s="4">
        <f t="shared" si="17"/>
        <v>4.2943466941999997</v>
      </c>
      <c r="BX125" t="e">
        <v>#NAME?</v>
      </c>
      <c r="BY125" s="4">
        <f t="shared" si="18"/>
        <v>31688.912914663375</v>
      </c>
      <c r="BZ125" s="4">
        <f t="shared" si="19"/>
        <v>3820.8099408243238</v>
      </c>
      <c r="CA125" s="4">
        <f t="shared" si="20"/>
        <v>44.365479221801095</v>
      </c>
      <c r="CB125" s="4">
        <f t="shared" si="21"/>
        <v>96.56561087683103</v>
      </c>
    </row>
    <row r="126" spans="1:80" customFormat="1" x14ac:dyDescent="0.25">
      <c r="A126" s="26">
        <v>43530</v>
      </c>
      <c r="B126" s="29">
        <v>0.7075794675925926</v>
      </c>
      <c r="C126">
        <v>12.958</v>
      </c>
      <c r="D126">
        <v>2.6133000000000002</v>
      </c>
      <c r="E126">
        <v>26132.995745</v>
      </c>
      <c r="F126">
        <v>242.8</v>
      </c>
      <c r="G126">
        <v>1.5</v>
      </c>
      <c r="H126">
        <v>1228.0999999999999</v>
      </c>
      <c r="J126">
        <v>0</v>
      </c>
      <c r="K126">
        <v>0.86660000000000004</v>
      </c>
      <c r="L126">
        <v>11.2295</v>
      </c>
      <c r="M126">
        <v>2.2646999999999999</v>
      </c>
      <c r="N126">
        <v>210.41890000000001</v>
      </c>
      <c r="O126">
        <v>1.2999000000000001</v>
      </c>
      <c r="P126">
        <v>211.7</v>
      </c>
      <c r="Q126">
        <v>168.21530000000001</v>
      </c>
      <c r="R126">
        <v>1.0391999999999999</v>
      </c>
      <c r="S126">
        <v>169.3</v>
      </c>
      <c r="T126">
        <v>1228.0825</v>
      </c>
      <c r="W126">
        <v>0</v>
      </c>
      <c r="X126">
        <v>0</v>
      </c>
      <c r="Y126">
        <v>11.7</v>
      </c>
      <c r="Z126">
        <v>865</v>
      </c>
      <c r="AA126">
        <v>850</v>
      </c>
      <c r="AB126">
        <v>858</v>
      </c>
      <c r="AC126">
        <v>92</v>
      </c>
      <c r="AD126">
        <v>21.62</v>
      </c>
      <c r="AE126">
        <v>0.5</v>
      </c>
      <c r="AF126">
        <v>981</v>
      </c>
      <c r="AG126">
        <v>-2</v>
      </c>
      <c r="AH126">
        <v>62</v>
      </c>
      <c r="AI126">
        <v>35</v>
      </c>
      <c r="AJ126">
        <v>190</v>
      </c>
      <c r="AK126">
        <v>167.1</v>
      </c>
      <c r="AL126">
        <v>4.4000000000000004</v>
      </c>
      <c r="AM126">
        <v>174</v>
      </c>
      <c r="AN126" t="s">
        <v>155</v>
      </c>
      <c r="AO126">
        <v>2</v>
      </c>
      <c r="AP126" s="28">
        <v>0.91606481481481483</v>
      </c>
      <c r="AQ126">
        <v>47.162882000000003</v>
      </c>
      <c r="AR126">
        <v>-88.491936999999993</v>
      </c>
      <c r="AS126">
        <v>318.3</v>
      </c>
      <c r="AT126">
        <v>32.799999999999997</v>
      </c>
      <c r="AU126">
        <v>12</v>
      </c>
      <c r="AV126">
        <v>11</v>
      </c>
      <c r="AW126" t="s">
        <v>208</v>
      </c>
      <c r="AX126">
        <v>1.3404</v>
      </c>
      <c r="AY126">
        <v>1.7403999999999999</v>
      </c>
      <c r="AZ126">
        <v>2.4403999999999999</v>
      </c>
      <c r="BA126">
        <v>14.686999999999999</v>
      </c>
      <c r="BB126">
        <v>13.86</v>
      </c>
      <c r="BC126">
        <v>0.94</v>
      </c>
      <c r="BD126">
        <v>15.395</v>
      </c>
      <c r="BE126">
        <v>2604.0300000000002</v>
      </c>
      <c r="BF126">
        <v>334.24599999999998</v>
      </c>
      <c r="BG126">
        <v>5.1100000000000003</v>
      </c>
      <c r="BH126">
        <v>3.2000000000000001E-2</v>
      </c>
      <c r="BI126">
        <v>5.141</v>
      </c>
      <c r="BJ126">
        <v>4.085</v>
      </c>
      <c r="BK126">
        <v>2.5000000000000001E-2</v>
      </c>
      <c r="BL126">
        <v>4.1100000000000003</v>
      </c>
      <c r="BM126">
        <v>9.0433000000000003</v>
      </c>
      <c r="BQ126">
        <v>0</v>
      </c>
      <c r="BR126">
        <v>0.55979999999999996</v>
      </c>
      <c r="BS126">
        <v>-5</v>
      </c>
      <c r="BT126">
        <v>6.0000000000000001E-3</v>
      </c>
      <c r="BU126">
        <v>16.680112000000001</v>
      </c>
      <c r="BV126">
        <f t="shared" si="16"/>
        <v>17.680112000000001</v>
      </c>
      <c r="BW126" s="4">
        <f t="shared" si="17"/>
        <v>4.4068855903999999</v>
      </c>
      <c r="BX126" t="e">
        <v>#NAME?</v>
      </c>
      <c r="BY126" s="4">
        <f t="shared" si="18"/>
        <v>32155.309571621809</v>
      </c>
      <c r="BZ126" s="4">
        <f t="shared" si="19"/>
        <v>4127.3655077231451</v>
      </c>
      <c r="CA126" s="4">
        <f t="shared" si="20"/>
        <v>50.442752042056007</v>
      </c>
      <c r="CB126" s="4">
        <f t="shared" si="21"/>
        <v>111.66926304575888</v>
      </c>
    </row>
    <row r="127" spans="1:80" customFormat="1" x14ac:dyDescent="0.25">
      <c r="A127" s="26">
        <v>43530</v>
      </c>
      <c r="B127" s="29">
        <v>0.70759104166666675</v>
      </c>
      <c r="C127">
        <v>12.987</v>
      </c>
      <c r="D127">
        <v>2.6896</v>
      </c>
      <c r="E127">
        <v>26896.072013000001</v>
      </c>
      <c r="F127">
        <v>272</v>
      </c>
      <c r="G127">
        <v>1.4</v>
      </c>
      <c r="H127">
        <v>1310</v>
      </c>
      <c r="J127">
        <v>0</v>
      </c>
      <c r="K127">
        <v>0.86570000000000003</v>
      </c>
      <c r="L127">
        <v>11.2422</v>
      </c>
      <c r="M127">
        <v>2.3283</v>
      </c>
      <c r="N127">
        <v>235.43549999999999</v>
      </c>
      <c r="O127">
        <v>1.2119</v>
      </c>
      <c r="P127">
        <v>236.6</v>
      </c>
      <c r="Q127">
        <v>188.21440000000001</v>
      </c>
      <c r="R127">
        <v>0.96889999999999998</v>
      </c>
      <c r="S127">
        <v>189.2</v>
      </c>
      <c r="T127">
        <v>1309.9694</v>
      </c>
      <c r="W127">
        <v>0</v>
      </c>
      <c r="X127">
        <v>0</v>
      </c>
      <c r="Y127">
        <v>11.7</v>
      </c>
      <c r="Z127">
        <v>864</v>
      </c>
      <c r="AA127">
        <v>849</v>
      </c>
      <c r="AB127">
        <v>857</v>
      </c>
      <c r="AC127">
        <v>92</v>
      </c>
      <c r="AD127">
        <v>21.62</v>
      </c>
      <c r="AE127">
        <v>0.5</v>
      </c>
      <c r="AF127">
        <v>981</v>
      </c>
      <c r="AG127">
        <v>-2</v>
      </c>
      <c r="AH127">
        <v>62</v>
      </c>
      <c r="AI127">
        <v>35</v>
      </c>
      <c r="AJ127">
        <v>190</v>
      </c>
      <c r="AK127">
        <v>167</v>
      </c>
      <c r="AL127">
        <v>4.5</v>
      </c>
      <c r="AM127">
        <v>174</v>
      </c>
      <c r="AN127" t="s">
        <v>155</v>
      </c>
      <c r="AO127">
        <v>2</v>
      </c>
      <c r="AP127" s="28">
        <v>0.91607638888888887</v>
      </c>
      <c r="AQ127">
        <v>47.162728999999999</v>
      </c>
      <c r="AR127">
        <v>-88.491922000000002</v>
      </c>
      <c r="AS127">
        <v>318.10000000000002</v>
      </c>
      <c r="AT127">
        <v>34.9</v>
      </c>
      <c r="AU127">
        <v>12</v>
      </c>
      <c r="AV127">
        <v>11</v>
      </c>
      <c r="AW127" t="s">
        <v>208</v>
      </c>
      <c r="AX127">
        <v>1.6872</v>
      </c>
      <c r="AY127">
        <v>1.9936</v>
      </c>
      <c r="AZ127">
        <v>2.8340000000000001</v>
      </c>
      <c r="BA127">
        <v>14.686999999999999</v>
      </c>
      <c r="BB127">
        <v>13.75</v>
      </c>
      <c r="BC127">
        <v>0.94</v>
      </c>
      <c r="BD127">
        <v>15.518000000000001</v>
      </c>
      <c r="BE127">
        <v>2590.8409999999999</v>
      </c>
      <c r="BF127">
        <v>341.51400000000001</v>
      </c>
      <c r="BG127">
        <v>5.6820000000000004</v>
      </c>
      <c r="BH127">
        <v>2.9000000000000001E-2</v>
      </c>
      <c r="BI127">
        <v>5.7110000000000003</v>
      </c>
      <c r="BJ127">
        <v>4.5419999999999998</v>
      </c>
      <c r="BK127">
        <v>2.3E-2</v>
      </c>
      <c r="BL127">
        <v>4.5659999999999998</v>
      </c>
      <c r="BM127">
        <v>9.5866000000000007</v>
      </c>
      <c r="BQ127">
        <v>0</v>
      </c>
      <c r="BR127">
        <v>0.53776000000000002</v>
      </c>
      <c r="BS127">
        <v>-5</v>
      </c>
      <c r="BT127">
        <v>6.0000000000000001E-3</v>
      </c>
      <c r="BU127">
        <v>16.14151</v>
      </c>
      <c r="BV127">
        <f t="shared" si="16"/>
        <v>17.14151</v>
      </c>
      <c r="BW127" s="4">
        <f t="shared" si="17"/>
        <v>4.2645869420000002</v>
      </c>
      <c r="BX127" t="e">
        <v>#NAME?</v>
      </c>
      <c r="BY127" s="4">
        <f t="shared" si="18"/>
        <v>30959.40959910637</v>
      </c>
      <c r="BZ127" s="4">
        <f t="shared" si="19"/>
        <v>4080.9419836374418</v>
      </c>
      <c r="CA127" s="4">
        <f t="shared" si="20"/>
        <v>54.274900852325992</v>
      </c>
      <c r="CB127" s="4">
        <f t="shared" si="21"/>
        <v>114.55565048676981</v>
      </c>
    </row>
    <row r="128" spans="1:80" customFormat="1" x14ac:dyDescent="0.25">
      <c r="A128" s="26">
        <v>43530</v>
      </c>
      <c r="B128" s="29">
        <v>0.70760261574074068</v>
      </c>
      <c r="C128">
        <v>13.125</v>
      </c>
      <c r="D128">
        <v>2.4462999999999999</v>
      </c>
      <c r="E128">
        <v>24462.790698000001</v>
      </c>
      <c r="F128">
        <v>294.8</v>
      </c>
      <c r="G128">
        <v>1.3</v>
      </c>
      <c r="H128">
        <v>1337.6</v>
      </c>
      <c r="J128">
        <v>0</v>
      </c>
      <c r="K128">
        <v>0.86670000000000003</v>
      </c>
      <c r="L128">
        <v>11.3759</v>
      </c>
      <c r="M128">
        <v>2.1202999999999999</v>
      </c>
      <c r="N128">
        <v>255.53</v>
      </c>
      <c r="O128">
        <v>1.1434</v>
      </c>
      <c r="P128">
        <v>256.7</v>
      </c>
      <c r="Q128">
        <v>204.1191</v>
      </c>
      <c r="R128">
        <v>0.9133</v>
      </c>
      <c r="S128">
        <v>205</v>
      </c>
      <c r="T128">
        <v>1337.5689</v>
      </c>
      <c r="W128">
        <v>0</v>
      </c>
      <c r="X128">
        <v>0</v>
      </c>
      <c r="Y128">
        <v>11.6</v>
      </c>
      <c r="Z128">
        <v>862</v>
      </c>
      <c r="AA128">
        <v>847</v>
      </c>
      <c r="AB128">
        <v>855</v>
      </c>
      <c r="AC128">
        <v>91.1</v>
      </c>
      <c r="AD128">
        <v>21.41</v>
      </c>
      <c r="AE128">
        <v>0.49</v>
      </c>
      <c r="AF128">
        <v>981</v>
      </c>
      <c r="AG128">
        <v>-2</v>
      </c>
      <c r="AH128">
        <v>62</v>
      </c>
      <c r="AI128">
        <v>35</v>
      </c>
      <c r="AJ128">
        <v>190</v>
      </c>
      <c r="AK128">
        <v>167</v>
      </c>
      <c r="AL128">
        <v>4.4000000000000004</v>
      </c>
      <c r="AM128">
        <v>174</v>
      </c>
      <c r="AN128" t="s">
        <v>155</v>
      </c>
      <c r="AO128">
        <v>2</v>
      </c>
      <c r="AP128" s="28">
        <v>0.91608796296296291</v>
      </c>
      <c r="AQ128">
        <v>47.162560999999997</v>
      </c>
      <c r="AR128">
        <v>-88.491890999999995</v>
      </c>
      <c r="AS128">
        <v>317.7</v>
      </c>
      <c r="AT128">
        <v>38</v>
      </c>
      <c r="AU128">
        <v>12</v>
      </c>
      <c r="AV128">
        <v>11</v>
      </c>
      <c r="AW128" t="s">
        <v>208</v>
      </c>
      <c r="AX128">
        <v>1.9</v>
      </c>
      <c r="AY128">
        <v>2.1</v>
      </c>
      <c r="AZ128">
        <v>3.1</v>
      </c>
      <c r="BA128">
        <v>14.686999999999999</v>
      </c>
      <c r="BB128">
        <v>13.87</v>
      </c>
      <c r="BC128">
        <v>0.94</v>
      </c>
      <c r="BD128">
        <v>15.374000000000001</v>
      </c>
      <c r="BE128">
        <v>2635.462</v>
      </c>
      <c r="BF128">
        <v>312.642</v>
      </c>
      <c r="BG128">
        <v>6.1989999999999998</v>
      </c>
      <c r="BH128">
        <v>2.8000000000000001E-2</v>
      </c>
      <c r="BI128">
        <v>6.2270000000000003</v>
      </c>
      <c r="BJ128">
        <v>4.952</v>
      </c>
      <c r="BK128">
        <v>2.1999999999999999E-2</v>
      </c>
      <c r="BL128">
        <v>4.9740000000000002</v>
      </c>
      <c r="BM128">
        <v>9.8401999999999994</v>
      </c>
      <c r="BQ128">
        <v>0</v>
      </c>
      <c r="BR128">
        <v>0.40211999999999998</v>
      </c>
      <c r="BS128">
        <v>-5</v>
      </c>
      <c r="BT128">
        <v>6.8799999999999998E-3</v>
      </c>
      <c r="BU128">
        <v>12.826808</v>
      </c>
      <c r="BV128">
        <f t="shared" si="16"/>
        <v>13.826808</v>
      </c>
      <c r="BW128" s="4">
        <f t="shared" si="17"/>
        <v>3.3888426735999997</v>
      </c>
      <c r="BX128" t="e">
        <v>#NAME?</v>
      </c>
      <c r="BY128" s="4">
        <f t="shared" si="18"/>
        <v>25025.519517838624</v>
      </c>
      <c r="BZ128" s="4">
        <f t="shared" si="19"/>
        <v>2968.7502506566607</v>
      </c>
      <c r="CA128" s="4">
        <f t="shared" si="20"/>
        <v>47.0226368858048</v>
      </c>
      <c r="CB128" s="4">
        <f t="shared" si="21"/>
        <v>93.439449007208466</v>
      </c>
    </row>
    <row r="129" spans="1:80" customFormat="1" x14ac:dyDescent="0.25">
      <c r="A129" s="26">
        <v>43530</v>
      </c>
      <c r="B129" s="29">
        <v>0.70761418981481483</v>
      </c>
      <c r="C129">
        <v>13.327</v>
      </c>
      <c r="D129">
        <v>2.1339999999999999</v>
      </c>
      <c r="E129">
        <v>21340.126582000001</v>
      </c>
      <c r="F129">
        <v>304</v>
      </c>
      <c r="G129">
        <v>1.3</v>
      </c>
      <c r="H129">
        <v>1317</v>
      </c>
      <c r="J129">
        <v>0</v>
      </c>
      <c r="K129">
        <v>0.86799999999999999</v>
      </c>
      <c r="L129">
        <v>11.5679</v>
      </c>
      <c r="M129">
        <v>1.8523000000000001</v>
      </c>
      <c r="N129">
        <v>263.90429999999998</v>
      </c>
      <c r="O129">
        <v>1.1284000000000001</v>
      </c>
      <c r="P129">
        <v>265</v>
      </c>
      <c r="Q129">
        <v>210.7861</v>
      </c>
      <c r="R129">
        <v>0.90129999999999999</v>
      </c>
      <c r="S129">
        <v>211.7</v>
      </c>
      <c r="T129">
        <v>1317.0434</v>
      </c>
      <c r="W129">
        <v>0</v>
      </c>
      <c r="X129">
        <v>0</v>
      </c>
      <c r="Y129">
        <v>11.7</v>
      </c>
      <c r="Z129">
        <v>860</v>
      </c>
      <c r="AA129">
        <v>845</v>
      </c>
      <c r="AB129">
        <v>854</v>
      </c>
      <c r="AC129">
        <v>91</v>
      </c>
      <c r="AD129">
        <v>21.38</v>
      </c>
      <c r="AE129">
        <v>0.49</v>
      </c>
      <c r="AF129">
        <v>981</v>
      </c>
      <c r="AG129">
        <v>-2</v>
      </c>
      <c r="AH129">
        <v>62</v>
      </c>
      <c r="AI129">
        <v>35</v>
      </c>
      <c r="AJ129">
        <v>190</v>
      </c>
      <c r="AK129">
        <v>167</v>
      </c>
      <c r="AL129">
        <v>4.5</v>
      </c>
      <c r="AM129">
        <v>174</v>
      </c>
      <c r="AN129" t="s">
        <v>155</v>
      </c>
      <c r="AO129">
        <v>2</v>
      </c>
      <c r="AP129" s="28">
        <v>0.91609953703703706</v>
      </c>
      <c r="AQ129">
        <v>47.162388999999997</v>
      </c>
      <c r="AR129">
        <v>-88.491833</v>
      </c>
      <c r="AS129">
        <v>317.5</v>
      </c>
      <c r="AT129">
        <v>40.9</v>
      </c>
      <c r="AU129">
        <v>12</v>
      </c>
      <c r="AV129">
        <v>11</v>
      </c>
      <c r="AW129" t="s">
        <v>208</v>
      </c>
      <c r="AX129">
        <v>1.853253</v>
      </c>
      <c r="AY129">
        <v>2.1934930000000001</v>
      </c>
      <c r="AZ129">
        <v>3.146747</v>
      </c>
      <c r="BA129">
        <v>14.686999999999999</v>
      </c>
      <c r="BB129">
        <v>14</v>
      </c>
      <c r="BC129">
        <v>0.95</v>
      </c>
      <c r="BD129">
        <v>15.207000000000001</v>
      </c>
      <c r="BE129">
        <v>2695.4290000000001</v>
      </c>
      <c r="BF129">
        <v>274.70699999999999</v>
      </c>
      <c r="BG129">
        <v>6.44</v>
      </c>
      <c r="BH129">
        <v>2.8000000000000001E-2</v>
      </c>
      <c r="BI129">
        <v>6.4669999999999996</v>
      </c>
      <c r="BJ129">
        <v>5.1429999999999998</v>
      </c>
      <c r="BK129">
        <v>2.1999999999999999E-2</v>
      </c>
      <c r="BL129">
        <v>5.165</v>
      </c>
      <c r="BM129">
        <v>9.7451000000000008</v>
      </c>
      <c r="BQ129">
        <v>0</v>
      </c>
      <c r="BR129">
        <v>0.33823999999999999</v>
      </c>
      <c r="BS129">
        <v>-5</v>
      </c>
      <c r="BT129">
        <v>6.1199999999999996E-3</v>
      </c>
      <c r="BU129">
        <v>11.265739999999999</v>
      </c>
      <c r="BV129">
        <f t="shared" si="16"/>
        <v>12.265739999999999</v>
      </c>
      <c r="BW129" s="4">
        <f t="shared" si="17"/>
        <v>2.9764085079999996</v>
      </c>
      <c r="BX129" t="e">
        <v>#NAME?</v>
      </c>
      <c r="BY129" s="4">
        <f t="shared" si="18"/>
        <v>22479.951504511137</v>
      </c>
      <c r="BZ129" s="4">
        <f t="shared" si="19"/>
        <v>2291.0638855446537</v>
      </c>
      <c r="CA129" s="4">
        <f t="shared" si="20"/>
        <v>42.892760517045993</v>
      </c>
      <c r="CB129" s="4">
        <f t="shared" si="21"/>
        <v>81.274400255622197</v>
      </c>
    </row>
    <row r="130" spans="1:80" customFormat="1" x14ac:dyDescent="0.25">
      <c r="A130" s="26">
        <v>43530</v>
      </c>
      <c r="B130" s="29">
        <v>0.70762576388888887</v>
      </c>
      <c r="C130">
        <v>13.571999999999999</v>
      </c>
      <c r="D130">
        <v>1.7103999999999999</v>
      </c>
      <c r="E130">
        <v>17104.100246999998</v>
      </c>
      <c r="F130">
        <v>307.89999999999998</v>
      </c>
      <c r="G130">
        <v>1.3</v>
      </c>
      <c r="H130">
        <v>1279.2</v>
      </c>
      <c r="J130">
        <v>0</v>
      </c>
      <c r="K130">
        <v>0.86990000000000001</v>
      </c>
      <c r="L130">
        <v>11.806100000000001</v>
      </c>
      <c r="M130">
        <v>1.4879</v>
      </c>
      <c r="N130">
        <v>267.79629999999997</v>
      </c>
      <c r="O130">
        <v>1.1308</v>
      </c>
      <c r="P130">
        <v>268.89999999999998</v>
      </c>
      <c r="Q130">
        <v>213.8948</v>
      </c>
      <c r="R130">
        <v>0.9032</v>
      </c>
      <c r="S130">
        <v>214.8</v>
      </c>
      <c r="T130">
        <v>1279.193</v>
      </c>
      <c r="W130">
        <v>0</v>
      </c>
      <c r="X130">
        <v>0</v>
      </c>
      <c r="Y130">
        <v>11.6</v>
      </c>
      <c r="Z130">
        <v>857</v>
      </c>
      <c r="AA130">
        <v>843</v>
      </c>
      <c r="AB130">
        <v>851</v>
      </c>
      <c r="AC130">
        <v>91</v>
      </c>
      <c r="AD130">
        <v>21.38</v>
      </c>
      <c r="AE130">
        <v>0.49</v>
      </c>
      <c r="AF130">
        <v>981</v>
      </c>
      <c r="AG130">
        <v>-2</v>
      </c>
      <c r="AH130">
        <v>62</v>
      </c>
      <c r="AI130">
        <v>35</v>
      </c>
      <c r="AJ130">
        <v>190</v>
      </c>
      <c r="AK130">
        <v>167</v>
      </c>
      <c r="AL130">
        <v>4.5</v>
      </c>
      <c r="AM130">
        <v>174</v>
      </c>
      <c r="AN130" t="s">
        <v>155</v>
      </c>
      <c r="AO130">
        <v>2</v>
      </c>
      <c r="AP130" s="28">
        <v>0.91611111111111121</v>
      </c>
      <c r="AQ130">
        <v>47.162218000000003</v>
      </c>
      <c r="AR130">
        <v>-88.491754999999998</v>
      </c>
      <c r="AS130">
        <v>317.5</v>
      </c>
      <c r="AT130">
        <v>42.4</v>
      </c>
      <c r="AU130">
        <v>12</v>
      </c>
      <c r="AV130">
        <v>11</v>
      </c>
      <c r="AW130" t="s">
        <v>208</v>
      </c>
      <c r="AX130">
        <v>1.4723999999999999</v>
      </c>
      <c r="AY130">
        <v>2.1596000000000002</v>
      </c>
      <c r="AZ130">
        <v>2.7787999999999999</v>
      </c>
      <c r="BA130">
        <v>14.686999999999999</v>
      </c>
      <c r="BB130">
        <v>14.21</v>
      </c>
      <c r="BC130">
        <v>0.97</v>
      </c>
      <c r="BD130">
        <v>14.958</v>
      </c>
      <c r="BE130">
        <v>2777.6840000000002</v>
      </c>
      <c r="BF130">
        <v>222.79900000000001</v>
      </c>
      <c r="BG130">
        <v>6.5979999999999999</v>
      </c>
      <c r="BH130">
        <v>2.8000000000000001E-2</v>
      </c>
      <c r="BI130">
        <v>6.6260000000000003</v>
      </c>
      <c r="BJ130">
        <v>5.27</v>
      </c>
      <c r="BK130">
        <v>2.1999999999999999E-2</v>
      </c>
      <c r="BL130">
        <v>5.2919999999999998</v>
      </c>
      <c r="BM130">
        <v>9.5571000000000002</v>
      </c>
      <c r="BQ130">
        <v>0</v>
      </c>
      <c r="BR130">
        <v>0.20352000000000001</v>
      </c>
      <c r="BS130">
        <v>-5</v>
      </c>
      <c r="BT130">
        <v>6.8799999999999998E-3</v>
      </c>
      <c r="BU130">
        <v>7.9735199999999997</v>
      </c>
      <c r="BV130">
        <f t="shared" si="16"/>
        <v>8.9735200000000006</v>
      </c>
      <c r="BW130" s="4">
        <f t="shared" si="17"/>
        <v>2.1066039839999999</v>
      </c>
      <c r="BX130" t="e">
        <v>#NAME?</v>
      </c>
      <c r="BY130" s="4">
        <f t="shared" si="18"/>
        <v>16396.104382161506</v>
      </c>
      <c r="BZ130" s="4">
        <f t="shared" si="19"/>
        <v>1315.137236719944</v>
      </c>
      <c r="CA130" s="4">
        <f t="shared" si="20"/>
        <v>31.107739431119995</v>
      </c>
      <c r="CB130" s="4">
        <f t="shared" si="21"/>
        <v>56.413619832477593</v>
      </c>
    </row>
    <row r="131" spans="1:80" customFormat="1" x14ac:dyDescent="0.25">
      <c r="A131" s="26">
        <v>43530</v>
      </c>
      <c r="B131" s="29">
        <v>0.70763733796296302</v>
      </c>
      <c r="C131">
        <v>13.896000000000001</v>
      </c>
      <c r="D131">
        <v>1.0444</v>
      </c>
      <c r="E131">
        <v>10444.093263999999</v>
      </c>
      <c r="F131">
        <v>309.10000000000002</v>
      </c>
      <c r="G131">
        <v>1.3</v>
      </c>
      <c r="H131">
        <v>1120.7</v>
      </c>
      <c r="J131">
        <v>0</v>
      </c>
      <c r="K131">
        <v>0.87329999999999997</v>
      </c>
      <c r="L131">
        <v>12.135300000000001</v>
      </c>
      <c r="M131">
        <v>0.91210000000000002</v>
      </c>
      <c r="N131">
        <v>269.92450000000002</v>
      </c>
      <c r="O131">
        <v>1.1353</v>
      </c>
      <c r="P131">
        <v>271.10000000000002</v>
      </c>
      <c r="Q131">
        <v>215.59460000000001</v>
      </c>
      <c r="R131">
        <v>0.90680000000000005</v>
      </c>
      <c r="S131">
        <v>216.5</v>
      </c>
      <c r="T131">
        <v>1120.7297000000001</v>
      </c>
      <c r="W131">
        <v>0</v>
      </c>
      <c r="X131">
        <v>0</v>
      </c>
      <c r="Y131">
        <v>11.6</v>
      </c>
      <c r="Z131">
        <v>856</v>
      </c>
      <c r="AA131">
        <v>842</v>
      </c>
      <c r="AB131">
        <v>853</v>
      </c>
      <c r="AC131">
        <v>91</v>
      </c>
      <c r="AD131">
        <v>21.38</v>
      </c>
      <c r="AE131">
        <v>0.49</v>
      </c>
      <c r="AF131">
        <v>981</v>
      </c>
      <c r="AG131">
        <v>-2</v>
      </c>
      <c r="AH131">
        <v>61.12</v>
      </c>
      <c r="AI131">
        <v>35</v>
      </c>
      <c r="AJ131">
        <v>190</v>
      </c>
      <c r="AK131">
        <v>167</v>
      </c>
      <c r="AL131">
        <v>4.4000000000000004</v>
      </c>
      <c r="AM131">
        <v>174</v>
      </c>
      <c r="AN131" t="s">
        <v>155</v>
      </c>
      <c r="AO131">
        <v>2</v>
      </c>
      <c r="AP131" s="28">
        <v>0.91612268518518514</v>
      </c>
      <c r="AQ131">
        <v>47.162050000000001</v>
      </c>
      <c r="AR131">
        <v>-88.491675000000001</v>
      </c>
      <c r="AS131">
        <v>317.3</v>
      </c>
      <c r="AT131">
        <v>43</v>
      </c>
      <c r="AU131">
        <v>12</v>
      </c>
      <c r="AV131">
        <v>11</v>
      </c>
      <c r="AW131" t="s">
        <v>208</v>
      </c>
      <c r="AX131">
        <v>1.0531999999999999</v>
      </c>
      <c r="AY131">
        <v>1.9532</v>
      </c>
      <c r="AZ131">
        <v>2.2063999999999999</v>
      </c>
      <c r="BA131">
        <v>14.686999999999999</v>
      </c>
      <c r="BB131">
        <v>14.62</v>
      </c>
      <c r="BC131">
        <v>1</v>
      </c>
      <c r="BD131">
        <v>14.506</v>
      </c>
      <c r="BE131">
        <v>2912.2649999999999</v>
      </c>
      <c r="BF131">
        <v>139.315</v>
      </c>
      <c r="BG131">
        <v>6.7839999999999998</v>
      </c>
      <c r="BH131">
        <v>2.9000000000000001E-2</v>
      </c>
      <c r="BI131">
        <v>6.8120000000000003</v>
      </c>
      <c r="BJ131">
        <v>5.4180000000000001</v>
      </c>
      <c r="BK131">
        <v>2.3E-2</v>
      </c>
      <c r="BL131">
        <v>5.4409999999999998</v>
      </c>
      <c r="BM131">
        <v>8.5406999999999993</v>
      </c>
      <c r="BQ131">
        <v>0</v>
      </c>
      <c r="BR131">
        <v>0.21768000000000001</v>
      </c>
      <c r="BS131">
        <v>-5</v>
      </c>
      <c r="BT131">
        <v>6.1199999999999996E-3</v>
      </c>
      <c r="BU131">
        <v>8.3195550000000011</v>
      </c>
      <c r="BV131">
        <f t="shared" si="16"/>
        <v>9.3195550000000011</v>
      </c>
      <c r="BW131" s="4">
        <f t="shared" si="17"/>
        <v>2.1980264310000002</v>
      </c>
      <c r="BX131" t="e">
        <v>#NAME?</v>
      </c>
      <c r="BY131" s="4">
        <f t="shared" si="18"/>
        <v>17936.542767788123</v>
      </c>
      <c r="BZ131" s="4">
        <f t="shared" si="19"/>
        <v>858.03642721194763</v>
      </c>
      <c r="CA131" s="4">
        <f t="shared" si="20"/>
        <v>33.369280857297007</v>
      </c>
      <c r="CB131" s="4">
        <f t="shared" si="21"/>
        <v>52.601885754506547</v>
      </c>
    </row>
    <row r="132" spans="1:80" customFormat="1" x14ac:dyDescent="0.25">
      <c r="A132" s="26">
        <v>43530</v>
      </c>
      <c r="B132" s="29">
        <v>0.70764891203703695</v>
      </c>
      <c r="C132">
        <v>13.972</v>
      </c>
      <c r="D132">
        <v>1.0391999999999999</v>
      </c>
      <c r="E132">
        <v>10392.279793</v>
      </c>
      <c r="F132">
        <v>299.8</v>
      </c>
      <c r="G132">
        <v>1.3</v>
      </c>
      <c r="H132">
        <v>915.7</v>
      </c>
      <c r="J132">
        <v>0</v>
      </c>
      <c r="K132">
        <v>0.873</v>
      </c>
      <c r="L132">
        <v>12.197699999999999</v>
      </c>
      <c r="M132">
        <v>0.90720000000000001</v>
      </c>
      <c r="N132">
        <v>261.74770000000001</v>
      </c>
      <c r="O132">
        <v>1.1349</v>
      </c>
      <c r="P132">
        <v>262.89999999999998</v>
      </c>
      <c r="Q132">
        <v>209.06360000000001</v>
      </c>
      <c r="R132">
        <v>0.90649999999999997</v>
      </c>
      <c r="S132">
        <v>210</v>
      </c>
      <c r="T132">
        <v>915.71310000000005</v>
      </c>
      <c r="W132">
        <v>0</v>
      </c>
      <c r="X132">
        <v>0</v>
      </c>
      <c r="Y132">
        <v>11.7</v>
      </c>
      <c r="Z132">
        <v>855</v>
      </c>
      <c r="AA132">
        <v>840</v>
      </c>
      <c r="AB132">
        <v>850</v>
      </c>
      <c r="AC132">
        <v>91</v>
      </c>
      <c r="AD132">
        <v>21.38</v>
      </c>
      <c r="AE132">
        <v>0.49</v>
      </c>
      <c r="AF132">
        <v>981</v>
      </c>
      <c r="AG132">
        <v>-2</v>
      </c>
      <c r="AH132">
        <v>61.88</v>
      </c>
      <c r="AI132">
        <v>35</v>
      </c>
      <c r="AJ132">
        <v>190</v>
      </c>
      <c r="AK132">
        <v>167</v>
      </c>
      <c r="AL132">
        <v>4.5</v>
      </c>
      <c r="AM132">
        <v>174</v>
      </c>
      <c r="AN132" t="s">
        <v>155</v>
      </c>
      <c r="AO132">
        <v>2</v>
      </c>
      <c r="AP132" s="28">
        <v>0.91613425925925929</v>
      </c>
      <c r="AQ132">
        <v>47.161887</v>
      </c>
      <c r="AR132">
        <v>-88.491585000000001</v>
      </c>
      <c r="AS132">
        <v>317.10000000000002</v>
      </c>
      <c r="AT132">
        <v>43.1</v>
      </c>
      <c r="AU132">
        <v>12</v>
      </c>
      <c r="AV132">
        <v>11</v>
      </c>
      <c r="AW132" t="s">
        <v>208</v>
      </c>
      <c r="AX132">
        <v>1.0468</v>
      </c>
      <c r="AY132">
        <v>1.9</v>
      </c>
      <c r="AZ132">
        <v>2.1467999999999998</v>
      </c>
      <c r="BA132">
        <v>14.686999999999999</v>
      </c>
      <c r="BB132">
        <v>14.58</v>
      </c>
      <c r="BC132">
        <v>0.99</v>
      </c>
      <c r="BD132">
        <v>14.547000000000001</v>
      </c>
      <c r="BE132">
        <v>2918.9969999999998</v>
      </c>
      <c r="BF132">
        <v>138.184</v>
      </c>
      <c r="BG132">
        <v>6.56</v>
      </c>
      <c r="BH132">
        <v>2.8000000000000001E-2</v>
      </c>
      <c r="BI132">
        <v>6.5880000000000001</v>
      </c>
      <c r="BJ132">
        <v>5.2389999999999999</v>
      </c>
      <c r="BK132">
        <v>2.3E-2</v>
      </c>
      <c r="BL132">
        <v>5.2619999999999996</v>
      </c>
      <c r="BM132">
        <v>6.9587000000000003</v>
      </c>
      <c r="BQ132">
        <v>0</v>
      </c>
      <c r="BR132">
        <v>8.4720000000000004E-2</v>
      </c>
      <c r="BS132">
        <v>-5</v>
      </c>
      <c r="BT132">
        <v>6.0000000000000001E-3</v>
      </c>
      <c r="BU132">
        <v>5.0703449999999997</v>
      </c>
      <c r="BV132">
        <f t="shared" si="16"/>
        <v>6.0703449999999997</v>
      </c>
      <c r="BW132" s="4">
        <f t="shared" si="17"/>
        <v>1.3395851489999999</v>
      </c>
      <c r="BX132" t="e">
        <v>#NAME?</v>
      </c>
      <c r="BY132" s="4">
        <f t="shared" si="18"/>
        <v>10956.678261087289</v>
      </c>
      <c r="BZ132" s="4">
        <f t="shared" si="19"/>
        <v>518.68420174124401</v>
      </c>
      <c r="CA132" s="4">
        <f t="shared" si="20"/>
        <v>19.664986777936498</v>
      </c>
      <c r="CB132" s="4">
        <f t="shared" si="21"/>
        <v>26.120012119035447</v>
      </c>
    </row>
    <row r="133" spans="1:80" customFormat="1" x14ac:dyDescent="0.25">
      <c r="A133" s="26">
        <v>43530</v>
      </c>
      <c r="B133" s="29">
        <v>0.7076604861111111</v>
      </c>
      <c r="C133">
        <v>13.898</v>
      </c>
      <c r="D133">
        <v>1.1408</v>
      </c>
      <c r="E133">
        <v>11407.524751999999</v>
      </c>
      <c r="F133">
        <v>286.60000000000002</v>
      </c>
      <c r="G133">
        <v>1.3</v>
      </c>
      <c r="H133">
        <v>830.5</v>
      </c>
      <c r="J133">
        <v>0</v>
      </c>
      <c r="K133">
        <v>0.87270000000000003</v>
      </c>
      <c r="L133">
        <v>12.1296</v>
      </c>
      <c r="M133">
        <v>0.99560000000000004</v>
      </c>
      <c r="N133">
        <v>250.14930000000001</v>
      </c>
      <c r="O133">
        <v>1.1346000000000001</v>
      </c>
      <c r="P133">
        <v>251.3</v>
      </c>
      <c r="Q133">
        <v>199.7998</v>
      </c>
      <c r="R133">
        <v>0.90620000000000001</v>
      </c>
      <c r="S133">
        <v>200.7</v>
      </c>
      <c r="T133">
        <v>830.51980000000003</v>
      </c>
      <c r="W133">
        <v>0</v>
      </c>
      <c r="X133">
        <v>0</v>
      </c>
      <c r="Y133">
        <v>11.6</v>
      </c>
      <c r="Z133">
        <v>855</v>
      </c>
      <c r="AA133">
        <v>841</v>
      </c>
      <c r="AB133">
        <v>849</v>
      </c>
      <c r="AC133">
        <v>91</v>
      </c>
      <c r="AD133">
        <v>21.38</v>
      </c>
      <c r="AE133">
        <v>0.49</v>
      </c>
      <c r="AF133">
        <v>981</v>
      </c>
      <c r="AG133">
        <v>-2</v>
      </c>
      <c r="AH133">
        <v>61.12</v>
      </c>
      <c r="AI133">
        <v>35</v>
      </c>
      <c r="AJ133">
        <v>190</v>
      </c>
      <c r="AK133">
        <v>167</v>
      </c>
      <c r="AL133">
        <v>4.4000000000000004</v>
      </c>
      <c r="AM133">
        <v>174</v>
      </c>
      <c r="AN133" t="s">
        <v>155</v>
      </c>
      <c r="AO133">
        <v>2</v>
      </c>
      <c r="AP133" s="28">
        <v>0.91614583333333333</v>
      </c>
      <c r="AQ133">
        <v>47.161734000000003</v>
      </c>
      <c r="AR133">
        <v>-88.491495</v>
      </c>
      <c r="AS133">
        <v>317</v>
      </c>
      <c r="AT133">
        <v>41.9</v>
      </c>
      <c r="AU133">
        <v>12</v>
      </c>
      <c r="AV133">
        <v>11</v>
      </c>
      <c r="AW133" t="s">
        <v>208</v>
      </c>
      <c r="AX133">
        <v>1.1000000000000001</v>
      </c>
      <c r="AY133">
        <v>1.9</v>
      </c>
      <c r="AZ133">
        <v>2.2000000000000002</v>
      </c>
      <c r="BA133">
        <v>14.686999999999999</v>
      </c>
      <c r="BB133">
        <v>14.55</v>
      </c>
      <c r="BC133">
        <v>0.99</v>
      </c>
      <c r="BD133">
        <v>14.582000000000001</v>
      </c>
      <c r="BE133">
        <v>2900.116</v>
      </c>
      <c r="BF133">
        <v>151.50299999999999</v>
      </c>
      <c r="BG133">
        <v>6.2629999999999999</v>
      </c>
      <c r="BH133">
        <v>2.8000000000000001E-2</v>
      </c>
      <c r="BI133">
        <v>6.2919999999999998</v>
      </c>
      <c r="BJ133">
        <v>5.0030000000000001</v>
      </c>
      <c r="BK133">
        <v>2.3E-2</v>
      </c>
      <c r="BL133">
        <v>5.0250000000000004</v>
      </c>
      <c r="BM133">
        <v>6.3056999999999999</v>
      </c>
      <c r="BQ133">
        <v>0</v>
      </c>
      <c r="BR133">
        <v>1.7600000000000001E-3</v>
      </c>
      <c r="BS133">
        <v>-5</v>
      </c>
      <c r="BT133">
        <v>5.1200000000000004E-3</v>
      </c>
      <c r="BU133">
        <v>3.0430100000000002</v>
      </c>
      <c r="BV133">
        <f t="shared" si="16"/>
        <v>4.0430100000000007</v>
      </c>
      <c r="BW133" s="4">
        <f t="shared" si="17"/>
        <v>0.80396324200000002</v>
      </c>
      <c r="BX133" t="e">
        <v>#NAME?</v>
      </c>
      <c r="BY133" s="4">
        <f t="shared" si="18"/>
        <v>6533.2081965751477</v>
      </c>
      <c r="BZ133" s="4">
        <f t="shared" si="19"/>
        <v>341.29691412540899</v>
      </c>
      <c r="CA133" s="4">
        <f t="shared" si="20"/>
        <v>11.270459735909</v>
      </c>
      <c r="CB133" s="4">
        <f t="shared" si="21"/>
        <v>14.2051045286271</v>
      </c>
    </row>
    <row r="134" spans="1:80" customFormat="1" x14ac:dyDescent="0.25">
      <c r="A134" s="26">
        <v>43530</v>
      </c>
      <c r="B134" s="29">
        <v>0.70767206018518525</v>
      </c>
      <c r="C134">
        <v>13.814</v>
      </c>
      <c r="D134">
        <v>1.3284</v>
      </c>
      <c r="E134">
        <v>13283.609023000001</v>
      </c>
      <c r="F134">
        <v>276.7</v>
      </c>
      <c r="G134">
        <v>1.3</v>
      </c>
      <c r="H134">
        <v>812</v>
      </c>
      <c r="J134">
        <v>0</v>
      </c>
      <c r="K134">
        <v>0.87180000000000002</v>
      </c>
      <c r="L134">
        <v>12.0428</v>
      </c>
      <c r="M134">
        <v>1.1579999999999999</v>
      </c>
      <c r="N134">
        <v>241.24799999999999</v>
      </c>
      <c r="O134">
        <v>1.1333</v>
      </c>
      <c r="P134">
        <v>242.4</v>
      </c>
      <c r="Q134">
        <v>192.6901</v>
      </c>
      <c r="R134">
        <v>0.9052</v>
      </c>
      <c r="S134">
        <v>193.6</v>
      </c>
      <c r="T134">
        <v>811.99149999999997</v>
      </c>
      <c r="W134">
        <v>0</v>
      </c>
      <c r="X134">
        <v>0</v>
      </c>
      <c r="Y134">
        <v>11.6</v>
      </c>
      <c r="Z134">
        <v>856</v>
      </c>
      <c r="AA134">
        <v>841</v>
      </c>
      <c r="AB134">
        <v>849</v>
      </c>
      <c r="AC134">
        <v>91</v>
      </c>
      <c r="AD134">
        <v>21.38</v>
      </c>
      <c r="AE134">
        <v>0.49</v>
      </c>
      <c r="AF134">
        <v>981</v>
      </c>
      <c r="AG134">
        <v>-2</v>
      </c>
      <c r="AH134">
        <v>61</v>
      </c>
      <c r="AI134">
        <v>35</v>
      </c>
      <c r="AJ134">
        <v>190</v>
      </c>
      <c r="AK134">
        <v>167</v>
      </c>
      <c r="AL134">
        <v>4.4000000000000004</v>
      </c>
      <c r="AM134">
        <v>174</v>
      </c>
      <c r="AN134" t="s">
        <v>155</v>
      </c>
      <c r="AO134">
        <v>2</v>
      </c>
      <c r="AP134" s="28">
        <v>0.91615740740740748</v>
      </c>
      <c r="AQ134">
        <v>47.161596000000003</v>
      </c>
      <c r="AR134">
        <v>-88.491390999999993</v>
      </c>
      <c r="AS134">
        <v>317.10000000000002</v>
      </c>
      <c r="AT134">
        <v>40.1</v>
      </c>
      <c r="AU134">
        <v>12</v>
      </c>
      <c r="AV134">
        <v>11</v>
      </c>
      <c r="AW134" t="s">
        <v>208</v>
      </c>
      <c r="AX134">
        <v>1.2871999999999999</v>
      </c>
      <c r="AY134">
        <v>2.0404</v>
      </c>
      <c r="AZ134">
        <v>2.4340000000000002</v>
      </c>
      <c r="BA134">
        <v>14.686999999999999</v>
      </c>
      <c r="BB134">
        <v>14.44</v>
      </c>
      <c r="BC134">
        <v>0.98</v>
      </c>
      <c r="BD134">
        <v>14.71</v>
      </c>
      <c r="BE134">
        <v>2863.3130000000001</v>
      </c>
      <c r="BF134">
        <v>175.239</v>
      </c>
      <c r="BG134">
        <v>6.0069999999999997</v>
      </c>
      <c r="BH134">
        <v>2.8000000000000001E-2</v>
      </c>
      <c r="BI134">
        <v>6.0350000000000001</v>
      </c>
      <c r="BJ134">
        <v>4.798</v>
      </c>
      <c r="BK134">
        <v>2.3E-2</v>
      </c>
      <c r="BL134">
        <v>4.82</v>
      </c>
      <c r="BM134">
        <v>6.1306000000000003</v>
      </c>
      <c r="BQ134">
        <v>0</v>
      </c>
      <c r="BR134">
        <v>0.35468</v>
      </c>
      <c r="BS134">
        <v>-5</v>
      </c>
      <c r="BT134">
        <v>5.8799999999999998E-3</v>
      </c>
      <c r="BU134">
        <v>11.667491999999999</v>
      </c>
      <c r="BV134">
        <f t="shared" si="16"/>
        <v>12.667491999999999</v>
      </c>
      <c r="BW134" s="4">
        <f t="shared" si="17"/>
        <v>3.0825513863999996</v>
      </c>
      <c r="BX134" t="e">
        <v>#NAME?</v>
      </c>
      <c r="BY134" s="4">
        <f t="shared" si="18"/>
        <v>24731.706629993336</v>
      </c>
      <c r="BZ134" s="4">
        <f t="shared" si="19"/>
        <v>1513.6171065242961</v>
      </c>
      <c r="CA134" s="4">
        <f t="shared" si="20"/>
        <v>41.442457883824794</v>
      </c>
      <c r="CB134" s="4">
        <f t="shared" si="21"/>
        <v>52.952716194784557</v>
      </c>
    </row>
    <row r="135" spans="1:80" customFormat="1" x14ac:dyDescent="0.25">
      <c r="A135" s="26">
        <v>43530</v>
      </c>
      <c r="B135" s="29">
        <v>0.70768363425925929</v>
      </c>
      <c r="C135">
        <v>13.8</v>
      </c>
      <c r="D135">
        <v>1.4557</v>
      </c>
      <c r="E135">
        <v>14557.38056</v>
      </c>
      <c r="F135">
        <v>272.5</v>
      </c>
      <c r="G135">
        <v>1.2</v>
      </c>
      <c r="H135">
        <v>842.6</v>
      </c>
      <c r="J135">
        <v>0</v>
      </c>
      <c r="K135">
        <v>0.87070000000000003</v>
      </c>
      <c r="L135">
        <v>12.016299999999999</v>
      </c>
      <c r="M135">
        <v>1.2676000000000001</v>
      </c>
      <c r="N135">
        <v>237.31379999999999</v>
      </c>
      <c r="O135">
        <v>1.0610999999999999</v>
      </c>
      <c r="P135">
        <v>238.4</v>
      </c>
      <c r="Q135">
        <v>189.54769999999999</v>
      </c>
      <c r="R135">
        <v>0.84750000000000003</v>
      </c>
      <c r="S135">
        <v>190.4</v>
      </c>
      <c r="T135">
        <v>842.64520000000005</v>
      </c>
      <c r="W135">
        <v>0</v>
      </c>
      <c r="X135">
        <v>0</v>
      </c>
      <c r="Y135">
        <v>11.6</v>
      </c>
      <c r="Z135">
        <v>856</v>
      </c>
      <c r="AA135">
        <v>841</v>
      </c>
      <c r="AB135">
        <v>850</v>
      </c>
      <c r="AC135">
        <v>91</v>
      </c>
      <c r="AD135">
        <v>21.38</v>
      </c>
      <c r="AE135">
        <v>0.49</v>
      </c>
      <c r="AF135">
        <v>981</v>
      </c>
      <c r="AG135">
        <v>-2</v>
      </c>
      <c r="AH135">
        <v>61</v>
      </c>
      <c r="AI135">
        <v>35</v>
      </c>
      <c r="AJ135">
        <v>190</v>
      </c>
      <c r="AK135">
        <v>167</v>
      </c>
      <c r="AL135">
        <v>4.4000000000000004</v>
      </c>
      <c r="AM135">
        <v>174</v>
      </c>
      <c r="AN135" t="s">
        <v>155</v>
      </c>
      <c r="AO135">
        <v>2</v>
      </c>
      <c r="AP135" s="28">
        <v>0.9161689814814814</v>
      </c>
      <c r="AQ135">
        <v>47.161470000000001</v>
      </c>
      <c r="AR135">
        <v>-88.491264999999999</v>
      </c>
      <c r="AS135">
        <v>316.89999999999998</v>
      </c>
      <c r="AT135">
        <v>38.799999999999997</v>
      </c>
      <c r="AU135">
        <v>12</v>
      </c>
      <c r="AV135">
        <v>11</v>
      </c>
      <c r="AW135" t="s">
        <v>208</v>
      </c>
      <c r="AX135">
        <v>1.5935999999999999</v>
      </c>
      <c r="AY135">
        <v>1.6384000000000001</v>
      </c>
      <c r="AZ135">
        <v>2.7467999999999999</v>
      </c>
      <c r="BA135">
        <v>14.686999999999999</v>
      </c>
      <c r="BB135">
        <v>14.32</v>
      </c>
      <c r="BC135">
        <v>0.97</v>
      </c>
      <c r="BD135">
        <v>14.843999999999999</v>
      </c>
      <c r="BE135">
        <v>2838.5439999999999</v>
      </c>
      <c r="BF135">
        <v>190.58</v>
      </c>
      <c r="BG135">
        <v>5.8710000000000004</v>
      </c>
      <c r="BH135">
        <v>2.5999999999999999E-2</v>
      </c>
      <c r="BI135">
        <v>5.8970000000000002</v>
      </c>
      <c r="BJ135">
        <v>4.6890000000000001</v>
      </c>
      <c r="BK135">
        <v>2.1000000000000001E-2</v>
      </c>
      <c r="BL135">
        <v>4.71</v>
      </c>
      <c r="BM135">
        <v>6.3209999999999997</v>
      </c>
      <c r="BQ135">
        <v>0</v>
      </c>
      <c r="BR135">
        <v>0.21410999999999999</v>
      </c>
      <c r="BS135">
        <v>-5</v>
      </c>
      <c r="BT135">
        <v>6.0000000000000001E-3</v>
      </c>
      <c r="BU135">
        <v>8.23231</v>
      </c>
      <c r="BV135">
        <f t="shared" si="16"/>
        <v>9.23231</v>
      </c>
      <c r="BW135" s="4">
        <f t="shared" si="17"/>
        <v>2.1749763020000001</v>
      </c>
      <c r="BX135" t="e">
        <v>#NAME?</v>
      </c>
      <c r="BY135" s="4">
        <f t="shared" si="18"/>
        <v>17299.163208160589</v>
      </c>
      <c r="BZ135" s="4">
        <f t="shared" si="19"/>
        <v>1161.46676754394</v>
      </c>
      <c r="CA135" s="4">
        <f t="shared" si="20"/>
        <v>28.576543567076996</v>
      </c>
      <c r="CB135" s="4">
        <f t="shared" si="21"/>
        <v>38.522570246853</v>
      </c>
    </row>
    <row r="136" spans="1:80" customFormat="1" x14ac:dyDescent="0.25">
      <c r="A136" s="26">
        <v>43530</v>
      </c>
      <c r="B136" s="29">
        <v>0.70769520833333333</v>
      </c>
      <c r="C136">
        <v>13.8</v>
      </c>
      <c r="D136">
        <v>1.3877999999999999</v>
      </c>
      <c r="E136">
        <v>13877.828240999999</v>
      </c>
      <c r="F136">
        <v>271.39999999999998</v>
      </c>
      <c r="G136">
        <v>1.2</v>
      </c>
      <c r="H136">
        <v>863</v>
      </c>
      <c r="J136">
        <v>0</v>
      </c>
      <c r="K136">
        <v>0.87129999999999996</v>
      </c>
      <c r="L136">
        <v>12.024100000000001</v>
      </c>
      <c r="M136">
        <v>1.2092000000000001</v>
      </c>
      <c r="N136">
        <v>236.49</v>
      </c>
      <c r="O136">
        <v>1.0456000000000001</v>
      </c>
      <c r="P136">
        <v>237.5</v>
      </c>
      <c r="Q136">
        <v>188.8897</v>
      </c>
      <c r="R136">
        <v>0.83509999999999995</v>
      </c>
      <c r="S136">
        <v>189.7</v>
      </c>
      <c r="T136">
        <v>862.98839999999996</v>
      </c>
      <c r="W136">
        <v>0</v>
      </c>
      <c r="X136">
        <v>0</v>
      </c>
      <c r="Y136">
        <v>11.6</v>
      </c>
      <c r="Z136">
        <v>857</v>
      </c>
      <c r="AA136">
        <v>843</v>
      </c>
      <c r="AB136">
        <v>851</v>
      </c>
      <c r="AC136">
        <v>91</v>
      </c>
      <c r="AD136">
        <v>21.38</v>
      </c>
      <c r="AE136">
        <v>0.49</v>
      </c>
      <c r="AF136">
        <v>981</v>
      </c>
      <c r="AG136">
        <v>-2</v>
      </c>
      <c r="AH136">
        <v>61</v>
      </c>
      <c r="AI136">
        <v>35</v>
      </c>
      <c r="AJ136">
        <v>190</v>
      </c>
      <c r="AK136">
        <v>167</v>
      </c>
      <c r="AL136">
        <v>4.4000000000000004</v>
      </c>
      <c r="AM136">
        <v>174.2</v>
      </c>
      <c r="AN136" t="s">
        <v>155</v>
      </c>
      <c r="AO136">
        <v>2</v>
      </c>
      <c r="AP136" s="28">
        <v>0.91618055555555555</v>
      </c>
      <c r="AQ136">
        <v>47.161357000000002</v>
      </c>
      <c r="AR136">
        <v>-88.491123000000002</v>
      </c>
      <c r="AS136">
        <v>316.60000000000002</v>
      </c>
      <c r="AT136">
        <v>37.6</v>
      </c>
      <c r="AU136">
        <v>12</v>
      </c>
      <c r="AV136">
        <v>11</v>
      </c>
      <c r="AW136" t="s">
        <v>208</v>
      </c>
      <c r="AX136">
        <v>1.466</v>
      </c>
      <c r="AY136">
        <v>1.0468</v>
      </c>
      <c r="AZ136">
        <v>2.5659999999999998</v>
      </c>
      <c r="BA136">
        <v>14.686999999999999</v>
      </c>
      <c r="BB136">
        <v>14.38</v>
      </c>
      <c r="BC136">
        <v>0.98</v>
      </c>
      <c r="BD136">
        <v>14.77</v>
      </c>
      <c r="BE136">
        <v>2850.7739999999999</v>
      </c>
      <c r="BF136">
        <v>182.46600000000001</v>
      </c>
      <c r="BG136">
        <v>5.8719999999999999</v>
      </c>
      <c r="BH136">
        <v>2.5999999999999999E-2</v>
      </c>
      <c r="BI136">
        <v>5.8979999999999997</v>
      </c>
      <c r="BJ136">
        <v>4.6900000000000004</v>
      </c>
      <c r="BK136">
        <v>2.1000000000000001E-2</v>
      </c>
      <c r="BL136">
        <v>4.7110000000000003</v>
      </c>
      <c r="BM136">
        <v>6.4972000000000003</v>
      </c>
      <c r="BQ136">
        <v>0</v>
      </c>
      <c r="BR136">
        <v>0.39829100000000001</v>
      </c>
      <c r="BS136">
        <v>-5</v>
      </c>
      <c r="BT136">
        <v>6.0000000000000001E-3</v>
      </c>
      <c r="BU136">
        <v>12.733243999999999</v>
      </c>
      <c r="BV136">
        <f t="shared" si="16"/>
        <v>13.733243999999999</v>
      </c>
      <c r="BW136" s="4">
        <f t="shared" si="17"/>
        <v>3.3641230647999998</v>
      </c>
      <c r="BX136" t="e">
        <v>#NAME?</v>
      </c>
      <c r="BY136" s="4">
        <f t="shared" si="18"/>
        <v>26872.594569112691</v>
      </c>
      <c r="BZ136" s="4">
        <f t="shared" si="19"/>
        <v>1720.0012490108713</v>
      </c>
      <c r="CA136" s="4">
        <f t="shared" si="20"/>
        <v>44.209912300707998</v>
      </c>
      <c r="CB136" s="4">
        <f t="shared" si="21"/>
        <v>61.245339488307032</v>
      </c>
    </row>
    <row r="137" spans="1:80" customFormat="1" x14ac:dyDescent="0.25">
      <c r="A137" s="26">
        <v>43530</v>
      </c>
      <c r="B137" s="29">
        <v>0.70770678240740736</v>
      </c>
      <c r="C137">
        <v>13.808</v>
      </c>
      <c r="D137">
        <v>1.1688000000000001</v>
      </c>
      <c r="E137">
        <v>11687.863248</v>
      </c>
      <c r="F137">
        <v>269.89999999999998</v>
      </c>
      <c r="G137">
        <v>1.2</v>
      </c>
      <c r="H137">
        <v>815.4</v>
      </c>
      <c r="J137">
        <v>0</v>
      </c>
      <c r="K137">
        <v>0.87319999999999998</v>
      </c>
      <c r="L137">
        <v>12.0566</v>
      </c>
      <c r="M137">
        <v>1.0206</v>
      </c>
      <c r="N137">
        <v>235.63409999999999</v>
      </c>
      <c r="O137">
        <v>1.0478000000000001</v>
      </c>
      <c r="P137">
        <v>236.7</v>
      </c>
      <c r="Q137">
        <v>188.1926</v>
      </c>
      <c r="R137">
        <v>0.83689999999999998</v>
      </c>
      <c r="S137">
        <v>189</v>
      </c>
      <c r="T137">
        <v>815.38520000000005</v>
      </c>
      <c r="W137">
        <v>0</v>
      </c>
      <c r="X137">
        <v>0</v>
      </c>
      <c r="Y137">
        <v>11.7</v>
      </c>
      <c r="Z137">
        <v>856</v>
      </c>
      <c r="AA137">
        <v>842</v>
      </c>
      <c r="AB137">
        <v>851</v>
      </c>
      <c r="AC137">
        <v>91</v>
      </c>
      <c r="AD137">
        <v>21.36</v>
      </c>
      <c r="AE137">
        <v>0.49</v>
      </c>
      <c r="AF137">
        <v>982</v>
      </c>
      <c r="AG137">
        <v>-2</v>
      </c>
      <c r="AH137">
        <v>61</v>
      </c>
      <c r="AI137">
        <v>35</v>
      </c>
      <c r="AJ137">
        <v>190</v>
      </c>
      <c r="AK137">
        <v>167</v>
      </c>
      <c r="AL137">
        <v>4.4000000000000004</v>
      </c>
      <c r="AM137">
        <v>174.6</v>
      </c>
      <c r="AN137" t="s">
        <v>155</v>
      </c>
      <c r="AO137">
        <v>2</v>
      </c>
      <c r="AP137" s="28">
        <v>0.9161921296296297</v>
      </c>
      <c r="AQ137">
        <v>47.161251</v>
      </c>
      <c r="AR137">
        <v>-88.490977999999998</v>
      </c>
      <c r="AS137">
        <v>316.39999999999998</v>
      </c>
      <c r="AT137">
        <v>36.700000000000003</v>
      </c>
      <c r="AU137">
        <v>12</v>
      </c>
      <c r="AV137">
        <v>11</v>
      </c>
      <c r="AW137" t="s">
        <v>208</v>
      </c>
      <c r="AX137">
        <v>1.2</v>
      </c>
      <c r="AY137">
        <v>1.1468</v>
      </c>
      <c r="AZ137">
        <v>2.2999999999999998</v>
      </c>
      <c r="BA137">
        <v>14.686999999999999</v>
      </c>
      <c r="BB137">
        <v>14.61</v>
      </c>
      <c r="BC137">
        <v>0.99</v>
      </c>
      <c r="BD137">
        <v>14.523999999999999</v>
      </c>
      <c r="BE137">
        <v>2893.5439999999999</v>
      </c>
      <c r="BF137">
        <v>155.89099999999999</v>
      </c>
      <c r="BG137">
        <v>5.9219999999999997</v>
      </c>
      <c r="BH137">
        <v>2.5999999999999999E-2</v>
      </c>
      <c r="BI137">
        <v>5.9480000000000004</v>
      </c>
      <c r="BJ137">
        <v>4.7300000000000004</v>
      </c>
      <c r="BK137">
        <v>2.1000000000000001E-2</v>
      </c>
      <c r="BL137">
        <v>4.7510000000000003</v>
      </c>
      <c r="BM137">
        <v>6.2141000000000002</v>
      </c>
      <c r="BQ137">
        <v>0</v>
      </c>
      <c r="BR137">
        <v>0.20876</v>
      </c>
      <c r="BS137">
        <v>-5</v>
      </c>
      <c r="BT137">
        <v>6.0000000000000001E-3</v>
      </c>
      <c r="BU137">
        <v>8.1015720000000009</v>
      </c>
      <c r="BV137">
        <f t="shared" si="16"/>
        <v>9.1015720000000009</v>
      </c>
      <c r="BW137" s="4">
        <f t="shared" si="17"/>
        <v>2.1404353224000001</v>
      </c>
      <c r="BX137" t="e">
        <v>#NAME?</v>
      </c>
      <c r="BY137" s="4">
        <f t="shared" si="18"/>
        <v>17354.301414379672</v>
      </c>
      <c r="BZ137" s="4">
        <f t="shared" si="19"/>
        <v>934.97088753067555</v>
      </c>
      <c r="CA137" s="4">
        <f t="shared" si="20"/>
        <v>28.368618445068005</v>
      </c>
      <c r="CB137" s="4">
        <f t="shared" si="21"/>
        <v>37.269647331817559</v>
      </c>
    </row>
    <row r="138" spans="1:80" customFormat="1" x14ac:dyDescent="0.25">
      <c r="A138" s="26">
        <v>43530</v>
      </c>
      <c r="B138" s="29">
        <v>0.70771835648148151</v>
      </c>
      <c r="C138">
        <v>13.625999999999999</v>
      </c>
      <c r="D138">
        <v>1.6261000000000001</v>
      </c>
      <c r="E138">
        <v>16260.512821</v>
      </c>
      <c r="F138">
        <v>259.3</v>
      </c>
      <c r="G138">
        <v>1.2</v>
      </c>
      <c r="H138">
        <v>758.9</v>
      </c>
      <c r="J138">
        <v>0</v>
      </c>
      <c r="K138">
        <v>0.87070000000000003</v>
      </c>
      <c r="L138">
        <v>11.863200000000001</v>
      </c>
      <c r="M138">
        <v>1.4157</v>
      </c>
      <c r="N138">
        <v>225.73050000000001</v>
      </c>
      <c r="O138">
        <v>1.0448</v>
      </c>
      <c r="P138">
        <v>226.8</v>
      </c>
      <c r="Q138">
        <v>180.28110000000001</v>
      </c>
      <c r="R138">
        <v>0.83440000000000003</v>
      </c>
      <c r="S138">
        <v>181.1</v>
      </c>
      <c r="T138">
        <v>758.88900000000001</v>
      </c>
      <c r="W138">
        <v>0</v>
      </c>
      <c r="X138">
        <v>0</v>
      </c>
      <c r="Y138">
        <v>11.6</v>
      </c>
      <c r="Z138">
        <v>858</v>
      </c>
      <c r="AA138">
        <v>844</v>
      </c>
      <c r="AB138">
        <v>853</v>
      </c>
      <c r="AC138">
        <v>91</v>
      </c>
      <c r="AD138">
        <v>21.36</v>
      </c>
      <c r="AE138">
        <v>0.49</v>
      </c>
      <c r="AF138">
        <v>982</v>
      </c>
      <c r="AG138">
        <v>-2</v>
      </c>
      <c r="AH138">
        <v>61</v>
      </c>
      <c r="AI138">
        <v>35</v>
      </c>
      <c r="AJ138">
        <v>190</v>
      </c>
      <c r="AK138">
        <v>167</v>
      </c>
      <c r="AL138">
        <v>4.4000000000000004</v>
      </c>
      <c r="AM138">
        <v>174.9</v>
      </c>
      <c r="AN138" t="s">
        <v>155</v>
      </c>
      <c r="AO138">
        <v>2</v>
      </c>
      <c r="AP138" s="28">
        <v>0.91620370370370363</v>
      </c>
      <c r="AQ138">
        <v>47.161135999999999</v>
      </c>
      <c r="AR138">
        <v>-88.490848999999997</v>
      </c>
      <c r="AS138">
        <v>316.2</v>
      </c>
      <c r="AT138">
        <v>36.4</v>
      </c>
      <c r="AU138">
        <v>12</v>
      </c>
      <c r="AV138">
        <v>10</v>
      </c>
      <c r="AW138" t="s">
        <v>214</v>
      </c>
      <c r="AX138">
        <v>1.2467999999999999</v>
      </c>
      <c r="AY138">
        <v>1.2467999999999999</v>
      </c>
      <c r="AZ138">
        <v>2.3468</v>
      </c>
      <c r="BA138">
        <v>14.686999999999999</v>
      </c>
      <c r="BB138">
        <v>14.31</v>
      </c>
      <c r="BC138">
        <v>0.97</v>
      </c>
      <c r="BD138">
        <v>14.856</v>
      </c>
      <c r="BE138">
        <v>2805.1790000000001</v>
      </c>
      <c r="BF138">
        <v>213.065</v>
      </c>
      <c r="BG138">
        <v>5.59</v>
      </c>
      <c r="BH138">
        <v>2.5999999999999999E-2</v>
      </c>
      <c r="BI138">
        <v>5.6159999999999997</v>
      </c>
      <c r="BJ138">
        <v>4.4640000000000004</v>
      </c>
      <c r="BK138">
        <v>2.1000000000000001E-2</v>
      </c>
      <c r="BL138">
        <v>4.4850000000000003</v>
      </c>
      <c r="BM138">
        <v>5.6982999999999997</v>
      </c>
      <c r="BQ138">
        <v>0</v>
      </c>
      <c r="BR138">
        <v>0.51075999999999999</v>
      </c>
      <c r="BS138">
        <v>-5</v>
      </c>
      <c r="BT138">
        <v>6.0000000000000001E-3</v>
      </c>
      <c r="BU138">
        <v>15.481697</v>
      </c>
      <c r="BV138">
        <f t="shared" si="16"/>
        <v>16.481697</v>
      </c>
      <c r="BW138" s="4">
        <f t="shared" si="17"/>
        <v>4.0902643473999998</v>
      </c>
      <c r="BX138" t="e">
        <v>#NAME?</v>
      </c>
      <c r="BY138" s="4">
        <f t="shared" si="18"/>
        <v>32150.437847877249</v>
      </c>
      <c r="BZ138" s="4">
        <f t="shared" si="19"/>
        <v>2441.9593330970911</v>
      </c>
      <c r="CA138" s="4">
        <f t="shared" si="20"/>
        <v>51.162351690542408</v>
      </c>
      <c r="CB138" s="4">
        <f t="shared" si="21"/>
        <v>65.308787777378527</v>
      </c>
    </row>
    <row r="139" spans="1:80" customFormat="1" x14ac:dyDescent="0.25">
      <c r="A139" s="26">
        <v>43530</v>
      </c>
      <c r="B139" s="29">
        <v>0.70772993055555566</v>
      </c>
      <c r="C139">
        <v>13.026</v>
      </c>
      <c r="D139">
        <v>2.4794999999999998</v>
      </c>
      <c r="E139">
        <v>24794.645161</v>
      </c>
      <c r="F139">
        <v>246.4</v>
      </c>
      <c r="G139">
        <v>1.2</v>
      </c>
      <c r="H139">
        <v>852.1</v>
      </c>
      <c r="J139">
        <v>0</v>
      </c>
      <c r="K139">
        <v>0.86760000000000004</v>
      </c>
      <c r="L139">
        <v>11.3012</v>
      </c>
      <c r="M139">
        <v>2.1511999999999998</v>
      </c>
      <c r="N139">
        <v>213.79230000000001</v>
      </c>
      <c r="O139">
        <v>1.0410999999999999</v>
      </c>
      <c r="P139">
        <v>214.8</v>
      </c>
      <c r="Q139">
        <v>170.7466</v>
      </c>
      <c r="R139">
        <v>0.83150000000000002</v>
      </c>
      <c r="S139">
        <v>171.6</v>
      </c>
      <c r="T139">
        <v>852.10440000000006</v>
      </c>
      <c r="W139">
        <v>0</v>
      </c>
      <c r="X139">
        <v>0</v>
      </c>
      <c r="Y139">
        <v>11.6</v>
      </c>
      <c r="Z139">
        <v>859</v>
      </c>
      <c r="AA139">
        <v>845</v>
      </c>
      <c r="AB139">
        <v>854</v>
      </c>
      <c r="AC139">
        <v>91</v>
      </c>
      <c r="AD139">
        <v>21.36</v>
      </c>
      <c r="AE139">
        <v>0.49</v>
      </c>
      <c r="AF139">
        <v>982</v>
      </c>
      <c r="AG139">
        <v>-2</v>
      </c>
      <c r="AH139">
        <v>61</v>
      </c>
      <c r="AI139">
        <v>35</v>
      </c>
      <c r="AJ139">
        <v>190</v>
      </c>
      <c r="AK139">
        <v>167</v>
      </c>
      <c r="AL139">
        <v>4.3</v>
      </c>
      <c r="AM139">
        <v>174.7</v>
      </c>
      <c r="AN139" t="s">
        <v>155</v>
      </c>
      <c r="AO139">
        <v>2</v>
      </c>
      <c r="AP139" s="28">
        <v>0.91621527777777778</v>
      </c>
      <c r="AQ139">
        <v>47.161009999999997</v>
      </c>
      <c r="AR139">
        <v>-88.490752999999998</v>
      </c>
      <c r="AS139">
        <v>316.2</v>
      </c>
      <c r="AT139">
        <v>35.6</v>
      </c>
      <c r="AU139">
        <v>12</v>
      </c>
      <c r="AV139">
        <v>10</v>
      </c>
      <c r="AW139" t="s">
        <v>214</v>
      </c>
      <c r="AX139">
        <v>1.3468</v>
      </c>
      <c r="AY139">
        <v>1.4403999999999999</v>
      </c>
      <c r="AZ139">
        <v>2.4935999999999998</v>
      </c>
      <c r="BA139">
        <v>14.686999999999999</v>
      </c>
      <c r="BB139">
        <v>13.97</v>
      </c>
      <c r="BC139">
        <v>0.95</v>
      </c>
      <c r="BD139">
        <v>15.257999999999999</v>
      </c>
      <c r="BE139">
        <v>2636.0639999999999</v>
      </c>
      <c r="BF139">
        <v>319.37</v>
      </c>
      <c r="BG139">
        <v>5.2220000000000004</v>
      </c>
      <c r="BH139">
        <v>2.5000000000000001E-2</v>
      </c>
      <c r="BI139">
        <v>5.2480000000000002</v>
      </c>
      <c r="BJ139">
        <v>4.1710000000000003</v>
      </c>
      <c r="BK139">
        <v>0.02</v>
      </c>
      <c r="BL139">
        <v>4.1909999999999998</v>
      </c>
      <c r="BM139">
        <v>6.3116000000000003</v>
      </c>
      <c r="BQ139">
        <v>0</v>
      </c>
      <c r="BR139">
        <v>0.47239999999999999</v>
      </c>
      <c r="BS139">
        <v>-5</v>
      </c>
      <c r="BT139">
        <v>6.0000000000000001E-3</v>
      </c>
      <c r="BU139">
        <v>14.544275000000001</v>
      </c>
      <c r="BV139">
        <f t="shared" ref="BV139:BV196" si="22">BU139+1</f>
        <v>15.544275000000001</v>
      </c>
      <c r="BW139" s="4">
        <f t="shared" ref="BW139:BW196" si="23">BU139*0.2642</f>
        <v>3.8425974549999999</v>
      </c>
      <c r="BX139" t="e">
        <v>#NAME?</v>
      </c>
      <c r="BY139" s="4">
        <f t="shared" ref="BY139:BY196" si="24">BE139*$BU139*0.7403</f>
        <v>28382.835294784079</v>
      </c>
      <c r="BZ139" s="4">
        <f t="shared" ref="BZ139:BZ196" si="25">BF139*$BU139*0.7403</f>
        <v>3438.6972805270248</v>
      </c>
      <c r="CA139" s="4">
        <f t="shared" ref="CA139:CA196" si="26">BJ139*$BU139*0.7403</f>
        <v>44.909685809807506</v>
      </c>
      <c r="CB139" s="4">
        <f t="shared" ref="CB139:CB196" si="27">BM139*$BU139*0.7403</f>
        <v>67.957797400427012</v>
      </c>
    </row>
    <row r="140" spans="1:80" customFormat="1" x14ac:dyDescent="0.25">
      <c r="A140" s="26">
        <v>43530</v>
      </c>
      <c r="B140" s="29">
        <v>0.70774150462962959</v>
      </c>
      <c r="C140">
        <v>12.407</v>
      </c>
      <c r="D140">
        <v>4.0525000000000002</v>
      </c>
      <c r="E140">
        <v>40525.241264999997</v>
      </c>
      <c r="F140">
        <v>242.9</v>
      </c>
      <c r="G140">
        <v>1.2</v>
      </c>
      <c r="H140">
        <v>1120.5999999999999</v>
      </c>
      <c r="J140">
        <v>0</v>
      </c>
      <c r="K140">
        <v>0.85809999999999997</v>
      </c>
      <c r="L140">
        <v>10.6469</v>
      </c>
      <c r="M140">
        <v>3.4775999999999998</v>
      </c>
      <c r="N140">
        <v>208.47290000000001</v>
      </c>
      <c r="O140">
        <v>1.0298</v>
      </c>
      <c r="P140">
        <v>209.5</v>
      </c>
      <c r="Q140">
        <v>166.4982</v>
      </c>
      <c r="R140">
        <v>0.82240000000000002</v>
      </c>
      <c r="S140">
        <v>167.3</v>
      </c>
      <c r="T140">
        <v>1120.6090999999999</v>
      </c>
      <c r="W140">
        <v>0</v>
      </c>
      <c r="X140">
        <v>0</v>
      </c>
      <c r="Y140">
        <v>11.6</v>
      </c>
      <c r="Z140">
        <v>855</v>
      </c>
      <c r="AA140">
        <v>841</v>
      </c>
      <c r="AB140">
        <v>850</v>
      </c>
      <c r="AC140">
        <v>91</v>
      </c>
      <c r="AD140">
        <v>21.36</v>
      </c>
      <c r="AE140">
        <v>0.49</v>
      </c>
      <c r="AF140">
        <v>982</v>
      </c>
      <c r="AG140">
        <v>-2</v>
      </c>
      <c r="AH140">
        <v>60.120879000000002</v>
      </c>
      <c r="AI140">
        <v>35</v>
      </c>
      <c r="AJ140">
        <v>190</v>
      </c>
      <c r="AK140">
        <v>167</v>
      </c>
      <c r="AL140">
        <v>4.3</v>
      </c>
      <c r="AM140">
        <v>174.3</v>
      </c>
      <c r="AN140" t="s">
        <v>155</v>
      </c>
      <c r="AO140">
        <v>2</v>
      </c>
      <c r="AP140" s="28">
        <v>0.91622685185185182</v>
      </c>
      <c r="AQ140">
        <v>47.160871999999998</v>
      </c>
      <c r="AR140">
        <v>-88.490697999999995</v>
      </c>
      <c r="AS140">
        <v>316.5</v>
      </c>
      <c r="AT140">
        <v>35.1</v>
      </c>
      <c r="AU140">
        <v>12</v>
      </c>
      <c r="AV140">
        <v>10</v>
      </c>
      <c r="AW140" t="s">
        <v>214</v>
      </c>
      <c r="AX140">
        <v>1.4468000000000001</v>
      </c>
      <c r="AY140">
        <v>1.7403999999999999</v>
      </c>
      <c r="AZ140">
        <v>2.7404000000000002</v>
      </c>
      <c r="BA140">
        <v>14.686999999999999</v>
      </c>
      <c r="BB140">
        <v>12.99</v>
      </c>
      <c r="BC140">
        <v>0.88</v>
      </c>
      <c r="BD140">
        <v>16.533000000000001</v>
      </c>
      <c r="BE140">
        <v>2361.143</v>
      </c>
      <c r="BF140">
        <v>490.85700000000003</v>
      </c>
      <c r="BG140">
        <v>4.8419999999999996</v>
      </c>
      <c r="BH140">
        <v>2.4E-2</v>
      </c>
      <c r="BI140">
        <v>4.8650000000000002</v>
      </c>
      <c r="BJ140">
        <v>3.867</v>
      </c>
      <c r="BK140">
        <v>1.9E-2</v>
      </c>
      <c r="BL140">
        <v>3.8860000000000001</v>
      </c>
      <c r="BM140">
        <v>7.8916000000000004</v>
      </c>
      <c r="BQ140">
        <v>0</v>
      </c>
      <c r="BR140">
        <v>0.23330799999999999</v>
      </c>
      <c r="BS140">
        <v>-5</v>
      </c>
      <c r="BT140">
        <v>6.0000000000000001E-3</v>
      </c>
      <c r="BU140">
        <v>8.7014570000000013</v>
      </c>
      <c r="BV140">
        <f t="shared" si="22"/>
        <v>9.7014570000000013</v>
      </c>
      <c r="BW140" s="4">
        <f t="shared" si="23"/>
        <v>2.2989249394000004</v>
      </c>
      <c r="BX140" t="e">
        <v>#NAME?</v>
      </c>
      <c r="BY140" s="4">
        <f t="shared" si="24"/>
        <v>15209.747986445347</v>
      </c>
      <c r="BZ140" s="4">
        <f t="shared" si="25"/>
        <v>3161.9479495238552</v>
      </c>
      <c r="CA140" s="4">
        <f t="shared" si="26"/>
        <v>24.910009882325703</v>
      </c>
      <c r="CB140" s="4">
        <f t="shared" si="27"/>
        <v>50.835229890706366</v>
      </c>
    </row>
    <row r="141" spans="1:80" customFormat="1" x14ac:dyDescent="0.25">
      <c r="A141" s="26">
        <v>43530</v>
      </c>
      <c r="B141" s="29">
        <v>0.70775307870370374</v>
      </c>
      <c r="C141">
        <v>12.423</v>
      </c>
      <c r="D141">
        <v>4.1425000000000001</v>
      </c>
      <c r="E141">
        <v>41424.978540999997</v>
      </c>
      <c r="F141">
        <v>243.5</v>
      </c>
      <c r="G141">
        <v>1.2</v>
      </c>
      <c r="H141">
        <v>1755</v>
      </c>
      <c r="J141">
        <v>0</v>
      </c>
      <c r="K141">
        <v>0.85660000000000003</v>
      </c>
      <c r="L141">
        <v>10.6419</v>
      </c>
      <c r="M141">
        <v>3.5485000000000002</v>
      </c>
      <c r="N141">
        <v>208.6037</v>
      </c>
      <c r="O141">
        <v>1.0279</v>
      </c>
      <c r="P141">
        <v>209.6</v>
      </c>
      <c r="Q141">
        <v>166.6027</v>
      </c>
      <c r="R141">
        <v>0.82099999999999995</v>
      </c>
      <c r="S141">
        <v>167.4</v>
      </c>
      <c r="T141">
        <v>1754.9930999999999</v>
      </c>
      <c r="W141">
        <v>0</v>
      </c>
      <c r="X141">
        <v>0</v>
      </c>
      <c r="Y141">
        <v>11.6</v>
      </c>
      <c r="Z141">
        <v>853</v>
      </c>
      <c r="AA141">
        <v>839</v>
      </c>
      <c r="AB141">
        <v>848</v>
      </c>
      <c r="AC141">
        <v>91</v>
      </c>
      <c r="AD141">
        <v>21.36</v>
      </c>
      <c r="AE141">
        <v>0.49</v>
      </c>
      <c r="AF141">
        <v>982</v>
      </c>
      <c r="AG141">
        <v>-2</v>
      </c>
      <c r="AH141">
        <v>60</v>
      </c>
      <c r="AI141">
        <v>35</v>
      </c>
      <c r="AJ141">
        <v>190</v>
      </c>
      <c r="AK141">
        <v>167</v>
      </c>
      <c r="AL141">
        <v>4.3</v>
      </c>
      <c r="AM141">
        <v>174</v>
      </c>
      <c r="AN141" t="s">
        <v>155</v>
      </c>
      <c r="AO141">
        <v>2</v>
      </c>
      <c r="AP141" s="28">
        <v>0.91623842592592597</v>
      </c>
      <c r="AQ141">
        <v>47.160722</v>
      </c>
      <c r="AR141">
        <v>-88.490671000000006</v>
      </c>
      <c r="AS141">
        <v>316.39999999999998</v>
      </c>
      <c r="AT141">
        <v>35.9</v>
      </c>
      <c r="AU141">
        <v>12</v>
      </c>
      <c r="AV141">
        <v>10</v>
      </c>
      <c r="AW141" t="s">
        <v>214</v>
      </c>
      <c r="AX141">
        <v>1.5</v>
      </c>
      <c r="AY141">
        <v>1.9</v>
      </c>
      <c r="AZ141">
        <v>2.9</v>
      </c>
      <c r="BA141">
        <v>14.686999999999999</v>
      </c>
      <c r="BB141">
        <v>12.84</v>
      </c>
      <c r="BC141">
        <v>0.87</v>
      </c>
      <c r="BD141">
        <v>16.739000000000001</v>
      </c>
      <c r="BE141">
        <v>2338.721</v>
      </c>
      <c r="BF141">
        <v>496.34500000000003</v>
      </c>
      <c r="BG141">
        <v>4.8010000000000002</v>
      </c>
      <c r="BH141">
        <v>2.4E-2</v>
      </c>
      <c r="BI141">
        <v>4.8250000000000002</v>
      </c>
      <c r="BJ141">
        <v>3.8340000000000001</v>
      </c>
      <c r="BK141">
        <v>1.9E-2</v>
      </c>
      <c r="BL141">
        <v>3.8530000000000002</v>
      </c>
      <c r="BM141">
        <v>12.2475</v>
      </c>
      <c r="BQ141">
        <v>0</v>
      </c>
      <c r="BR141">
        <v>5.9458999999999998E-2</v>
      </c>
      <c r="BS141">
        <v>-5</v>
      </c>
      <c r="BT141">
        <v>6.0000000000000001E-3</v>
      </c>
      <c r="BU141">
        <v>4.4530409999999998</v>
      </c>
      <c r="BV141">
        <f t="shared" si="22"/>
        <v>5.4530409999999998</v>
      </c>
      <c r="BW141" s="4">
        <f t="shared" si="23"/>
        <v>1.1764934321999998</v>
      </c>
      <c r="BX141" t="e">
        <v>#NAME?</v>
      </c>
      <c r="BY141" s="4">
        <f t="shared" si="24"/>
        <v>7709.795496565308</v>
      </c>
      <c r="BZ141" s="4">
        <f t="shared" si="25"/>
        <v>1636.2441033978432</v>
      </c>
      <c r="CA141" s="4">
        <f t="shared" si="26"/>
        <v>12.639111691318199</v>
      </c>
      <c r="CB141" s="4">
        <f t="shared" si="27"/>
        <v>40.374940125044247</v>
      </c>
    </row>
    <row r="142" spans="1:80" customFormat="1" x14ac:dyDescent="0.25">
      <c r="A142" s="26">
        <v>43530</v>
      </c>
      <c r="B142" s="29">
        <v>0.70776465277777778</v>
      </c>
      <c r="C142">
        <v>13.071</v>
      </c>
      <c r="D142">
        <v>2.8683999999999998</v>
      </c>
      <c r="E142">
        <v>28683.941606</v>
      </c>
      <c r="F142">
        <v>235</v>
      </c>
      <c r="G142">
        <v>1.2</v>
      </c>
      <c r="H142">
        <v>1793.4</v>
      </c>
      <c r="J142">
        <v>0</v>
      </c>
      <c r="K142">
        <v>0.86299999999999999</v>
      </c>
      <c r="L142">
        <v>11.2807</v>
      </c>
      <c r="M142">
        <v>2.4754999999999998</v>
      </c>
      <c r="N142">
        <v>202.81120000000001</v>
      </c>
      <c r="O142">
        <v>1.0356000000000001</v>
      </c>
      <c r="P142">
        <v>203.8</v>
      </c>
      <c r="Q142">
        <v>161.97649999999999</v>
      </c>
      <c r="R142">
        <v>0.82709999999999995</v>
      </c>
      <c r="S142">
        <v>162.80000000000001</v>
      </c>
      <c r="T142">
        <v>1793.3562999999999</v>
      </c>
      <c r="W142">
        <v>0</v>
      </c>
      <c r="X142">
        <v>0</v>
      </c>
      <c r="Y142">
        <v>11.6</v>
      </c>
      <c r="Z142">
        <v>854</v>
      </c>
      <c r="AA142">
        <v>839</v>
      </c>
      <c r="AB142">
        <v>849</v>
      </c>
      <c r="AC142">
        <v>91</v>
      </c>
      <c r="AD142">
        <v>21.36</v>
      </c>
      <c r="AE142">
        <v>0.49</v>
      </c>
      <c r="AF142">
        <v>982</v>
      </c>
      <c r="AG142">
        <v>-2</v>
      </c>
      <c r="AH142">
        <v>60</v>
      </c>
      <c r="AI142">
        <v>35</v>
      </c>
      <c r="AJ142">
        <v>190</v>
      </c>
      <c r="AK142">
        <v>167</v>
      </c>
      <c r="AL142">
        <v>4.4000000000000004</v>
      </c>
      <c r="AM142">
        <v>174</v>
      </c>
      <c r="AN142" t="s">
        <v>155</v>
      </c>
      <c r="AO142">
        <v>2</v>
      </c>
      <c r="AP142" s="28">
        <v>0.9162499999999999</v>
      </c>
      <c r="AQ142">
        <v>47.16057</v>
      </c>
      <c r="AR142">
        <v>-88.490668999999997</v>
      </c>
      <c r="AS142">
        <v>316</v>
      </c>
      <c r="AT142">
        <v>36.4</v>
      </c>
      <c r="AU142">
        <v>12</v>
      </c>
      <c r="AV142">
        <v>10</v>
      </c>
      <c r="AW142" t="s">
        <v>214</v>
      </c>
      <c r="AX142">
        <v>1.5468</v>
      </c>
      <c r="AY142">
        <v>1.4787999999999999</v>
      </c>
      <c r="AZ142">
        <v>2.9</v>
      </c>
      <c r="BA142">
        <v>14.686999999999999</v>
      </c>
      <c r="BB142">
        <v>13.47</v>
      </c>
      <c r="BC142">
        <v>0.92</v>
      </c>
      <c r="BD142">
        <v>15.871</v>
      </c>
      <c r="BE142">
        <v>2555.9279999999999</v>
      </c>
      <c r="BF142">
        <v>356.98599999999999</v>
      </c>
      <c r="BG142">
        <v>4.8120000000000003</v>
      </c>
      <c r="BH142">
        <v>2.5000000000000001E-2</v>
      </c>
      <c r="BI142">
        <v>4.8369999999999997</v>
      </c>
      <c r="BJ142">
        <v>3.843</v>
      </c>
      <c r="BK142">
        <v>0.02</v>
      </c>
      <c r="BL142">
        <v>3.863</v>
      </c>
      <c r="BM142">
        <v>12.903</v>
      </c>
      <c r="BQ142">
        <v>0</v>
      </c>
      <c r="BR142">
        <v>6.2880000000000005E-2</v>
      </c>
      <c r="BS142">
        <v>-5</v>
      </c>
      <c r="BT142">
        <v>5.1200000000000004E-3</v>
      </c>
      <c r="BU142">
        <v>4.5366299999999997</v>
      </c>
      <c r="BV142">
        <f t="shared" si="22"/>
        <v>5.5366299999999997</v>
      </c>
      <c r="BW142" s="4">
        <f t="shared" si="23"/>
        <v>1.1985776459999999</v>
      </c>
      <c r="BX142" t="e">
        <v>#NAME?</v>
      </c>
      <c r="BY142" s="4">
        <f t="shared" si="24"/>
        <v>8584.00032544639</v>
      </c>
      <c r="BZ142" s="4">
        <f t="shared" si="25"/>
        <v>1198.9257679323539</v>
      </c>
      <c r="CA142" s="4">
        <f t="shared" si="26"/>
        <v>12.906589407326997</v>
      </c>
      <c r="CB142" s="4">
        <f t="shared" si="27"/>
        <v>43.334302139666995</v>
      </c>
    </row>
    <row r="143" spans="1:80" customFormat="1" x14ac:dyDescent="0.25">
      <c r="A143" s="26">
        <v>43530</v>
      </c>
      <c r="B143" s="29">
        <v>0.70777622685185182</v>
      </c>
      <c r="C143">
        <v>13.401</v>
      </c>
      <c r="D143">
        <v>2.2326000000000001</v>
      </c>
      <c r="E143">
        <v>22325.789923</v>
      </c>
      <c r="F143">
        <v>211.4</v>
      </c>
      <c r="G143">
        <v>1.2</v>
      </c>
      <c r="H143">
        <v>1366.3</v>
      </c>
      <c r="J143">
        <v>0</v>
      </c>
      <c r="K143">
        <v>0.86650000000000005</v>
      </c>
      <c r="L143">
        <v>11.6122</v>
      </c>
      <c r="M143">
        <v>1.9346000000000001</v>
      </c>
      <c r="N143">
        <v>183.1748</v>
      </c>
      <c r="O143">
        <v>1.0398000000000001</v>
      </c>
      <c r="P143">
        <v>184.2</v>
      </c>
      <c r="Q143">
        <v>146.2937</v>
      </c>
      <c r="R143">
        <v>0.83050000000000002</v>
      </c>
      <c r="S143">
        <v>147.1</v>
      </c>
      <c r="T143">
        <v>1366.2583999999999</v>
      </c>
      <c r="W143">
        <v>0</v>
      </c>
      <c r="X143">
        <v>0</v>
      </c>
      <c r="Y143">
        <v>11.6</v>
      </c>
      <c r="Z143">
        <v>854</v>
      </c>
      <c r="AA143">
        <v>840</v>
      </c>
      <c r="AB143">
        <v>848</v>
      </c>
      <c r="AC143">
        <v>91</v>
      </c>
      <c r="AD143">
        <v>21.36</v>
      </c>
      <c r="AE143">
        <v>0.49</v>
      </c>
      <c r="AF143">
        <v>982</v>
      </c>
      <c r="AG143">
        <v>-2</v>
      </c>
      <c r="AH143">
        <v>60</v>
      </c>
      <c r="AI143">
        <v>35</v>
      </c>
      <c r="AJ143">
        <v>190</v>
      </c>
      <c r="AK143">
        <v>167</v>
      </c>
      <c r="AL143">
        <v>4.4000000000000004</v>
      </c>
      <c r="AM143">
        <v>174</v>
      </c>
      <c r="AN143" t="s">
        <v>155</v>
      </c>
      <c r="AO143">
        <v>2</v>
      </c>
      <c r="AP143" s="28">
        <v>0.91626157407407405</v>
      </c>
      <c r="AQ143">
        <v>47.160440000000001</v>
      </c>
      <c r="AR143">
        <v>-88.490666000000004</v>
      </c>
      <c r="AS143">
        <v>315.7</v>
      </c>
      <c r="AT143">
        <v>34.200000000000003</v>
      </c>
      <c r="AU143">
        <v>12</v>
      </c>
      <c r="AV143">
        <v>10</v>
      </c>
      <c r="AW143" t="s">
        <v>214</v>
      </c>
      <c r="AX143">
        <v>1.6</v>
      </c>
      <c r="AY143">
        <v>1.0468</v>
      </c>
      <c r="AZ143">
        <v>2.9</v>
      </c>
      <c r="BA143">
        <v>14.686999999999999</v>
      </c>
      <c r="BB143">
        <v>13.84</v>
      </c>
      <c r="BC143">
        <v>0.94</v>
      </c>
      <c r="BD143">
        <v>15.404999999999999</v>
      </c>
      <c r="BE143">
        <v>2679.6819999999998</v>
      </c>
      <c r="BF143">
        <v>284.13600000000002</v>
      </c>
      <c r="BG143">
        <v>4.4269999999999996</v>
      </c>
      <c r="BH143">
        <v>2.5000000000000001E-2</v>
      </c>
      <c r="BI143">
        <v>4.452</v>
      </c>
      <c r="BJ143">
        <v>3.5350000000000001</v>
      </c>
      <c r="BK143">
        <v>0.02</v>
      </c>
      <c r="BL143">
        <v>3.5550000000000002</v>
      </c>
      <c r="BM143">
        <v>10.011799999999999</v>
      </c>
      <c r="BQ143">
        <v>0</v>
      </c>
      <c r="BR143">
        <v>0.21193400000000001</v>
      </c>
      <c r="BS143">
        <v>-5</v>
      </c>
      <c r="BT143">
        <v>5.0000000000000001E-3</v>
      </c>
      <c r="BU143">
        <v>8.1791389999999993</v>
      </c>
      <c r="BV143">
        <f t="shared" si="22"/>
        <v>9.1791389999999993</v>
      </c>
      <c r="BW143" s="4">
        <f t="shared" si="23"/>
        <v>2.1609285237999996</v>
      </c>
      <c r="BX143" t="e">
        <v>#NAME?</v>
      </c>
      <c r="BY143" s="4">
        <f t="shared" si="24"/>
        <v>16225.518997276657</v>
      </c>
      <c r="BZ143" s="4">
        <f t="shared" si="25"/>
        <v>1720.448197140631</v>
      </c>
      <c r="CA143" s="4">
        <f t="shared" si="26"/>
        <v>21.404483687009499</v>
      </c>
      <c r="CB143" s="4">
        <f t="shared" si="27"/>
        <v>60.621615212900046</v>
      </c>
    </row>
    <row r="144" spans="1:80" customFormat="1" x14ac:dyDescent="0.25">
      <c r="A144" s="26">
        <v>43530</v>
      </c>
      <c r="B144" s="29">
        <v>0.70778780092592586</v>
      </c>
      <c r="C144">
        <v>13.609</v>
      </c>
      <c r="D144">
        <v>1.6485000000000001</v>
      </c>
      <c r="E144">
        <v>16484.628522999999</v>
      </c>
      <c r="F144">
        <v>190.9</v>
      </c>
      <c r="G144">
        <v>1.2</v>
      </c>
      <c r="H144">
        <v>1071.8</v>
      </c>
      <c r="J144">
        <v>0</v>
      </c>
      <c r="K144">
        <v>0.87029999999999996</v>
      </c>
      <c r="L144">
        <v>11.8436</v>
      </c>
      <c r="M144">
        <v>1.4347000000000001</v>
      </c>
      <c r="N144">
        <v>166.12200000000001</v>
      </c>
      <c r="O144">
        <v>1.0444</v>
      </c>
      <c r="P144">
        <v>167.2</v>
      </c>
      <c r="Q144">
        <v>132.67439999999999</v>
      </c>
      <c r="R144">
        <v>0.83409999999999995</v>
      </c>
      <c r="S144">
        <v>133.5</v>
      </c>
      <c r="T144">
        <v>1071.7742000000001</v>
      </c>
      <c r="W144">
        <v>0</v>
      </c>
      <c r="X144">
        <v>0</v>
      </c>
      <c r="Y144">
        <v>11.6</v>
      </c>
      <c r="Z144">
        <v>854</v>
      </c>
      <c r="AA144">
        <v>840</v>
      </c>
      <c r="AB144">
        <v>848</v>
      </c>
      <c r="AC144">
        <v>91</v>
      </c>
      <c r="AD144">
        <v>21.36</v>
      </c>
      <c r="AE144">
        <v>0.49</v>
      </c>
      <c r="AF144">
        <v>982</v>
      </c>
      <c r="AG144">
        <v>-2</v>
      </c>
      <c r="AH144">
        <v>60</v>
      </c>
      <c r="AI144">
        <v>35</v>
      </c>
      <c r="AJ144">
        <v>190</v>
      </c>
      <c r="AK144">
        <v>167</v>
      </c>
      <c r="AL144">
        <v>4.4000000000000004</v>
      </c>
      <c r="AM144">
        <v>174</v>
      </c>
      <c r="AN144" t="s">
        <v>155</v>
      </c>
      <c r="AO144">
        <v>2</v>
      </c>
      <c r="AP144" s="28">
        <v>0.9162731481481482</v>
      </c>
      <c r="AQ144">
        <v>47.160325</v>
      </c>
      <c r="AR144">
        <v>-88.490655000000004</v>
      </c>
      <c r="AS144">
        <v>315.3</v>
      </c>
      <c r="AT144">
        <v>31.4</v>
      </c>
      <c r="AU144">
        <v>12</v>
      </c>
      <c r="AV144">
        <v>10</v>
      </c>
      <c r="AW144" t="s">
        <v>214</v>
      </c>
      <c r="AX144">
        <v>1.7402599999999999</v>
      </c>
      <c r="AY144">
        <v>1.287013</v>
      </c>
      <c r="AZ144">
        <v>3.04026</v>
      </c>
      <c r="BA144">
        <v>14.686999999999999</v>
      </c>
      <c r="BB144">
        <v>14.27</v>
      </c>
      <c r="BC144">
        <v>0.97</v>
      </c>
      <c r="BD144">
        <v>14.903</v>
      </c>
      <c r="BE144">
        <v>2794.116</v>
      </c>
      <c r="BF144">
        <v>215.42</v>
      </c>
      <c r="BG144">
        <v>4.1040000000000001</v>
      </c>
      <c r="BH144">
        <v>2.5999999999999999E-2</v>
      </c>
      <c r="BI144">
        <v>4.13</v>
      </c>
      <c r="BJ144">
        <v>3.278</v>
      </c>
      <c r="BK144">
        <v>2.1000000000000001E-2</v>
      </c>
      <c r="BL144">
        <v>3.298</v>
      </c>
      <c r="BM144">
        <v>8.0292999999999992</v>
      </c>
      <c r="BQ144">
        <v>0</v>
      </c>
      <c r="BR144">
        <v>0.31558900000000001</v>
      </c>
      <c r="BS144">
        <v>-5</v>
      </c>
      <c r="BT144">
        <v>5.8799999999999998E-3</v>
      </c>
      <c r="BU144">
        <v>10.712197</v>
      </c>
      <c r="BV144">
        <f t="shared" si="22"/>
        <v>11.712197</v>
      </c>
      <c r="BW144" s="4">
        <f t="shared" si="23"/>
        <v>2.8301624473999998</v>
      </c>
      <c r="BX144" t="e">
        <v>#NAME?</v>
      </c>
      <c r="BY144" s="4">
        <f t="shared" si="24"/>
        <v>22158.008900620334</v>
      </c>
      <c r="BZ144" s="4">
        <f t="shared" si="25"/>
        <v>1708.3321799709215</v>
      </c>
      <c r="CA144" s="4">
        <f t="shared" si="26"/>
        <v>25.9953248813698</v>
      </c>
      <c r="CB144" s="4">
        <f t="shared" si="27"/>
        <v>63.674271528365615</v>
      </c>
    </row>
    <row r="145" spans="1:80" customFormat="1" x14ac:dyDescent="0.25">
      <c r="A145" s="26">
        <v>43530</v>
      </c>
      <c r="B145" s="29">
        <v>0.70779937500000001</v>
      </c>
      <c r="C145">
        <v>13.69</v>
      </c>
      <c r="D145">
        <v>1.4745999999999999</v>
      </c>
      <c r="E145">
        <v>14746.493084</v>
      </c>
      <c r="F145">
        <v>177</v>
      </c>
      <c r="G145">
        <v>1.2</v>
      </c>
      <c r="H145">
        <v>914.3</v>
      </c>
      <c r="J145">
        <v>0</v>
      </c>
      <c r="K145">
        <v>0.87129999999999996</v>
      </c>
      <c r="L145">
        <v>11.928599999999999</v>
      </c>
      <c r="M145">
        <v>1.2848999999999999</v>
      </c>
      <c r="N145">
        <v>154.2149</v>
      </c>
      <c r="O145">
        <v>1.0456000000000001</v>
      </c>
      <c r="P145">
        <v>155.30000000000001</v>
      </c>
      <c r="Q145">
        <v>123.1647</v>
      </c>
      <c r="R145">
        <v>0.83509999999999995</v>
      </c>
      <c r="S145">
        <v>124</v>
      </c>
      <c r="T145">
        <v>914.34770000000003</v>
      </c>
      <c r="W145">
        <v>0</v>
      </c>
      <c r="X145">
        <v>0</v>
      </c>
      <c r="Y145">
        <v>11.6</v>
      </c>
      <c r="Z145">
        <v>854</v>
      </c>
      <c r="AA145">
        <v>839</v>
      </c>
      <c r="AB145">
        <v>848</v>
      </c>
      <c r="AC145">
        <v>91</v>
      </c>
      <c r="AD145">
        <v>21.36</v>
      </c>
      <c r="AE145">
        <v>0.49</v>
      </c>
      <c r="AF145">
        <v>982</v>
      </c>
      <c r="AG145">
        <v>-2</v>
      </c>
      <c r="AH145">
        <v>60</v>
      </c>
      <c r="AI145">
        <v>35</v>
      </c>
      <c r="AJ145">
        <v>190</v>
      </c>
      <c r="AK145">
        <v>167.9</v>
      </c>
      <c r="AL145">
        <v>4.4000000000000004</v>
      </c>
      <c r="AM145">
        <v>174</v>
      </c>
      <c r="AN145" t="s">
        <v>155</v>
      </c>
      <c r="AO145">
        <v>2</v>
      </c>
      <c r="AP145" s="28">
        <v>0.91628472222222224</v>
      </c>
      <c r="AQ145">
        <v>47.160206000000002</v>
      </c>
      <c r="AR145">
        <v>-88.490645999999998</v>
      </c>
      <c r="AS145">
        <v>315</v>
      </c>
      <c r="AT145">
        <v>30.4</v>
      </c>
      <c r="AU145">
        <v>12</v>
      </c>
      <c r="AV145">
        <v>10</v>
      </c>
      <c r="AW145" t="s">
        <v>214</v>
      </c>
      <c r="AX145">
        <v>1.9</v>
      </c>
      <c r="AY145">
        <v>1.5</v>
      </c>
      <c r="AZ145">
        <v>3.2</v>
      </c>
      <c r="BA145">
        <v>14.686999999999999</v>
      </c>
      <c r="BB145">
        <v>14.39</v>
      </c>
      <c r="BC145">
        <v>0.98</v>
      </c>
      <c r="BD145">
        <v>14.766999999999999</v>
      </c>
      <c r="BE145">
        <v>2831.25</v>
      </c>
      <c r="BF145">
        <v>194.107</v>
      </c>
      <c r="BG145">
        <v>3.8330000000000002</v>
      </c>
      <c r="BH145">
        <v>2.5999999999999999E-2</v>
      </c>
      <c r="BI145">
        <v>3.859</v>
      </c>
      <c r="BJ145">
        <v>3.0609999999999999</v>
      </c>
      <c r="BK145">
        <v>2.1000000000000001E-2</v>
      </c>
      <c r="BL145">
        <v>3.0819999999999999</v>
      </c>
      <c r="BM145">
        <v>6.8914999999999997</v>
      </c>
      <c r="BQ145">
        <v>0</v>
      </c>
      <c r="BR145">
        <v>0.20468</v>
      </c>
      <c r="BS145">
        <v>-5</v>
      </c>
      <c r="BT145">
        <v>5.1200000000000004E-3</v>
      </c>
      <c r="BU145">
        <v>8.001868</v>
      </c>
      <c r="BV145">
        <f t="shared" si="22"/>
        <v>9.001868</v>
      </c>
      <c r="BW145" s="4">
        <f t="shared" si="23"/>
        <v>2.1140935256</v>
      </c>
      <c r="BX145" t="e">
        <v>#NAME?</v>
      </c>
      <c r="BY145" s="4">
        <f t="shared" si="24"/>
        <v>16771.710280132498</v>
      </c>
      <c r="BZ145" s="4">
        <f t="shared" si="25"/>
        <v>1149.8477235658027</v>
      </c>
      <c r="CA145" s="4">
        <f t="shared" si="26"/>
        <v>18.1326993969044</v>
      </c>
      <c r="CB145" s="4">
        <f t="shared" si="27"/>
        <v>40.823749720276595</v>
      </c>
    </row>
    <row r="146" spans="1:80" customFormat="1" x14ac:dyDescent="0.25">
      <c r="A146" s="26">
        <v>43530</v>
      </c>
      <c r="B146" s="29">
        <v>0.70781094907407416</v>
      </c>
      <c r="C146">
        <v>13.615</v>
      </c>
      <c r="D146">
        <v>1.6147</v>
      </c>
      <c r="E146">
        <v>16147.466667000001</v>
      </c>
      <c r="F146">
        <v>168.4</v>
      </c>
      <c r="G146">
        <v>1.1000000000000001</v>
      </c>
      <c r="H146">
        <v>855.7</v>
      </c>
      <c r="J146">
        <v>0</v>
      </c>
      <c r="K146">
        <v>0.87070000000000003</v>
      </c>
      <c r="L146">
        <v>11.854799999999999</v>
      </c>
      <c r="M146">
        <v>1.4059999999999999</v>
      </c>
      <c r="N146">
        <v>146.6</v>
      </c>
      <c r="O146">
        <v>0.95779999999999998</v>
      </c>
      <c r="P146">
        <v>147.6</v>
      </c>
      <c r="Q146">
        <v>117.083</v>
      </c>
      <c r="R146">
        <v>0.76490000000000002</v>
      </c>
      <c r="S146">
        <v>117.8</v>
      </c>
      <c r="T146">
        <v>855.72109999999998</v>
      </c>
      <c r="W146">
        <v>0</v>
      </c>
      <c r="X146">
        <v>0</v>
      </c>
      <c r="Y146">
        <v>11.6</v>
      </c>
      <c r="Z146">
        <v>855</v>
      </c>
      <c r="AA146">
        <v>840</v>
      </c>
      <c r="AB146">
        <v>849</v>
      </c>
      <c r="AC146">
        <v>91</v>
      </c>
      <c r="AD146">
        <v>21.36</v>
      </c>
      <c r="AE146">
        <v>0.49</v>
      </c>
      <c r="AF146">
        <v>982</v>
      </c>
      <c r="AG146">
        <v>-2</v>
      </c>
      <c r="AH146">
        <v>60</v>
      </c>
      <c r="AI146">
        <v>35</v>
      </c>
      <c r="AJ146">
        <v>190</v>
      </c>
      <c r="AK146">
        <v>168</v>
      </c>
      <c r="AL146">
        <v>4.3</v>
      </c>
      <c r="AM146">
        <v>174</v>
      </c>
      <c r="AN146" t="s">
        <v>155</v>
      </c>
      <c r="AO146">
        <v>2</v>
      </c>
      <c r="AP146" s="28">
        <v>0.91629629629629628</v>
      </c>
      <c r="AQ146">
        <v>47.160086999999997</v>
      </c>
      <c r="AR146">
        <v>-88.490621000000004</v>
      </c>
      <c r="AS146">
        <v>314.89999999999998</v>
      </c>
      <c r="AT146">
        <v>30.1</v>
      </c>
      <c r="AU146">
        <v>12</v>
      </c>
      <c r="AV146">
        <v>10</v>
      </c>
      <c r="AW146" t="s">
        <v>214</v>
      </c>
      <c r="AX146">
        <v>1.9</v>
      </c>
      <c r="AY146">
        <v>1.5468</v>
      </c>
      <c r="AZ146">
        <v>3.1063999999999998</v>
      </c>
      <c r="BA146">
        <v>14.686999999999999</v>
      </c>
      <c r="BB146">
        <v>14.32</v>
      </c>
      <c r="BC146">
        <v>0.97</v>
      </c>
      <c r="BD146">
        <v>14.849</v>
      </c>
      <c r="BE146">
        <v>2804.9740000000002</v>
      </c>
      <c r="BF146">
        <v>211.73400000000001</v>
      </c>
      <c r="BG146">
        <v>3.633</v>
      </c>
      <c r="BH146">
        <v>2.4E-2</v>
      </c>
      <c r="BI146">
        <v>3.6560000000000001</v>
      </c>
      <c r="BJ146">
        <v>2.9009999999999998</v>
      </c>
      <c r="BK146">
        <v>1.9E-2</v>
      </c>
      <c r="BL146">
        <v>2.92</v>
      </c>
      <c r="BM146">
        <v>6.4295999999999998</v>
      </c>
      <c r="BQ146">
        <v>0</v>
      </c>
      <c r="BR146">
        <v>7.1956000000000006E-2</v>
      </c>
      <c r="BS146">
        <v>-5</v>
      </c>
      <c r="BT146">
        <v>5.8789999999999997E-3</v>
      </c>
      <c r="BU146">
        <v>4.758426</v>
      </c>
      <c r="BV146">
        <f t="shared" si="22"/>
        <v>5.758426</v>
      </c>
      <c r="BW146" s="4">
        <f t="shared" si="23"/>
        <v>1.2571761492</v>
      </c>
      <c r="BX146" t="e">
        <v>#NAME?</v>
      </c>
      <c r="BY146" s="4">
        <f t="shared" si="24"/>
        <v>9880.9774744470378</v>
      </c>
      <c r="BZ146" s="4">
        <f t="shared" si="25"/>
        <v>745.86747847736524</v>
      </c>
      <c r="CA146" s="4">
        <f t="shared" si="26"/>
        <v>10.219244689387798</v>
      </c>
      <c r="CB146" s="4">
        <f t="shared" si="27"/>
        <v>22.649312531846878</v>
      </c>
    </row>
    <row r="147" spans="1:80" customFormat="1" x14ac:dyDescent="0.25">
      <c r="A147" s="26">
        <v>43530</v>
      </c>
      <c r="B147" s="29">
        <v>0.70782252314814809</v>
      </c>
      <c r="C147">
        <v>13.398999999999999</v>
      </c>
      <c r="D147">
        <v>2.0182000000000002</v>
      </c>
      <c r="E147">
        <v>20182.41908</v>
      </c>
      <c r="F147">
        <v>165</v>
      </c>
      <c r="G147">
        <v>1.1000000000000001</v>
      </c>
      <c r="H147">
        <v>892.2</v>
      </c>
      <c r="J147">
        <v>0</v>
      </c>
      <c r="K147">
        <v>0.86880000000000002</v>
      </c>
      <c r="L147">
        <v>11.6411</v>
      </c>
      <c r="M147">
        <v>1.7535000000000001</v>
      </c>
      <c r="N147">
        <v>143.3313</v>
      </c>
      <c r="O147">
        <v>0.95569999999999999</v>
      </c>
      <c r="P147">
        <v>144.30000000000001</v>
      </c>
      <c r="Q147">
        <v>114.47239999999999</v>
      </c>
      <c r="R147">
        <v>0.76329999999999998</v>
      </c>
      <c r="S147">
        <v>115.2</v>
      </c>
      <c r="T147">
        <v>892.20600000000002</v>
      </c>
      <c r="W147">
        <v>0</v>
      </c>
      <c r="X147">
        <v>0</v>
      </c>
      <c r="Y147">
        <v>11.7</v>
      </c>
      <c r="Z147">
        <v>858</v>
      </c>
      <c r="AA147">
        <v>844</v>
      </c>
      <c r="AB147">
        <v>852</v>
      </c>
      <c r="AC147">
        <v>91</v>
      </c>
      <c r="AD147">
        <v>21.36</v>
      </c>
      <c r="AE147">
        <v>0.49</v>
      </c>
      <c r="AF147">
        <v>982</v>
      </c>
      <c r="AG147">
        <v>-2</v>
      </c>
      <c r="AH147">
        <v>60</v>
      </c>
      <c r="AI147">
        <v>35</v>
      </c>
      <c r="AJ147">
        <v>190</v>
      </c>
      <c r="AK147">
        <v>168</v>
      </c>
      <c r="AL147">
        <v>4.4000000000000004</v>
      </c>
      <c r="AM147">
        <v>174</v>
      </c>
      <c r="AN147" t="s">
        <v>155</v>
      </c>
      <c r="AO147">
        <v>2</v>
      </c>
      <c r="AP147" s="28">
        <v>0.91630787037037031</v>
      </c>
      <c r="AQ147">
        <v>47.159972000000003</v>
      </c>
      <c r="AR147">
        <v>-88.490566999999999</v>
      </c>
      <c r="AS147">
        <v>314.60000000000002</v>
      </c>
      <c r="AT147">
        <v>30</v>
      </c>
      <c r="AU147">
        <v>12</v>
      </c>
      <c r="AV147">
        <v>10</v>
      </c>
      <c r="AW147" t="s">
        <v>214</v>
      </c>
      <c r="AX147">
        <v>2.0872000000000002</v>
      </c>
      <c r="AY147">
        <v>1.7403999999999999</v>
      </c>
      <c r="AZ147">
        <v>3.234</v>
      </c>
      <c r="BA147">
        <v>14.686999999999999</v>
      </c>
      <c r="BB147">
        <v>14.1</v>
      </c>
      <c r="BC147">
        <v>0.96</v>
      </c>
      <c r="BD147">
        <v>15.098000000000001</v>
      </c>
      <c r="BE147">
        <v>2726.2330000000002</v>
      </c>
      <c r="BF147">
        <v>261.36799999999999</v>
      </c>
      <c r="BG147">
        <v>3.5150000000000001</v>
      </c>
      <c r="BH147">
        <v>2.3E-2</v>
      </c>
      <c r="BI147">
        <v>3.5390000000000001</v>
      </c>
      <c r="BJ147">
        <v>2.8069999999999999</v>
      </c>
      <c r="BK147">
        <v>1.9E-2</v>
      </c>
      <c r="BL147">
        <v>2.8260000000000001</v>
      </c>
      <c r="BM147">
        <v>6.6351000000000004</v>
      </c>
      <c r="BQ147">
        <v>0</v>
      </c>
      <c r="BR147">
        <v>0.403553</v>
      </c>
      <c r="BS147">
        <v>-5</v>
      </c>
      <c r="BT147">
        <v>6.0000000000000001E-3</v>
      </c>
      <c r="BU147">
        <v>12.861815999999999</v>
      </c>
      <c r="BV147">
        <f t="shared" si="22"/>
        <v>13.861815999999999</v>
      </c>
      <c r="BW147" s="4">
        <f t="shared" si="23"/>
        <v>3.3980917871999998</v>
      </c>
      <c r="BX147" t="e">
        <v>#NAME?</v>
      </c>
      <c r="BY147" s="4">
        <f t="shared" si="24"/>
        <v>25958.106634320458</v>
      </c>
      <c r="BZ147" s="4">
        <f t="shared" si="25"/>
        <v>2488.6421721104061</v>
      </c>
      <c r="CA147" s="4">
        <f t="shared" si="26"/>
        <v>26.727137894133595</v>
      </c>
      <c r="CB147" s="4">
        <f t="shared" si="27"/>
        <v>63.176783983386471</v>
      </c>
    </row>
    <row r="148" spans="1:80" customFormat="1" x14ac:dyDescent="0.25">
      <c r="A148" s="26">
        <v>43530</v>
      </c>
      <c r="B148" s="29">
        <v>0.70783409722222224</v>
      </c>
      <c r="C148">
        <v>13.116</v>
      </c>
      <c r="D148">
        <v>2.2686999999999999</v>
      </c>
      <c r="E148">
        <v>22686.552006999998</v>
      </c>
      <c r="F148">
        <v>168.9</v>
      </c>
      <c r="G148">
        <v>1.1000000000000001</v>
      </c>
      <c r="H148">
        <v>1009.8</v>
      </c>
      <c r="J148">
        <v>0</v>
      </c>
      <c r="K148">
        <v>0.86870000000000003</v>
      </c>
      <c r="L148">
        <v>11.3941</v>
      </c>
      <c r="M148">
        <v>1.9708000000000001</v>
      </c>
      <c r="N148">
        <v>146.75710000000001</v>
      </c>
      <c r="O148">
        <v>0.9556</v>
      </c>
      <c r="P148">
        <v>147.69999999999999</v>
      </c>
      <c r="Q148">
        <v>117.2085</v>
      </c>
      <c r="R148">
        <v>0.76319999999999999</v>
      </c>
      <c r="S148">
        <v>118</v>
      </c>
      <c r="T148">
        <v>1009.7956</v>
      </c>
      <c r="W148">
        <v>0</v>
      </c>
      <c r="X148">
        <v>0</v>
      </c>
      <c r="Y148">
        <v>11.6</v>
      </c>
      <c r="Z148">
        <v>861</v>
      </c>
      <c r="AA148">
        <v>846</v>
      </c>
      <c r="AB148">
        <v>854</v>
      </c>
      <c r="AC148">
        <v>91</v>
      </c>
      <c r="AD148">
        <v>21.36</v>
      </c>
      <c r="AE148">
        <v>0.49</v>
      </c>
      <c r="AF148">
        <v>982</v>
      </c>
      <c r="AG148">
        <v>-2</v>
      </c>
      <c r="AH148">
        <v>60</v>
      </c>
      <c r="AI148">
        <v>35</v>
      </c>
      <c r="AJ148">
        <v>190</v>
      </c>
      <c r="AK148">
        <v>168</v>
      </c>
      <c r="AL148">
        <v>4.5</v>
      </c>
      <c r="AM148">
        <v>174</v>
      </c>
      <c r="AN148" t="s">
        <v>155</v>
      </c>
      <c r="AO148">
        <v>2</v>
      </c>
      <c r="AP148" s="28">
        <v>0.91631944444444446</v>
      </c>
      <c r="AQ148">
        <v>47.159860999999999</v>
      </c>
      <c r="AR148">
        <v>-88.490486000000004</v>
      </c>
      <c r="AS148">
        <v>314</v>
      </c>
      <c r="AT148">
        <v>30.6</v>
      </c>
      <c r="AU148">
        <v>12</v>
      </c>
      <c r="AV148">
        <v>10</v>
      </c>
      <c r="AW148" t="s">
        <v>214</v>
      </c>
      <c r="AX148">
        <v>2.2999999999999998</v>
      </c>
      <c r="AY148">
        <v>1.9468000000000001</v>
      </c>
      <c r="AZ148">
        <v>3.5468000000000002</v>
      </c>
      <c r="BA148">
        <v>14.686999999999999</v>
      </c>
      <c r="BB148">
        <v>14.08</v>
      </c>
      <c r="BC148">
        <v>0.96</v>
      </c>
      <c r="BD148">
        <v>15.116</v>
      </c>
      <c r="BE148">
        <v>2671.9520000000002</v>
      </c>
      <c r="BF148">
        <v>294.14400000000001</v>
      </c>
      <c r="BG148">
        <v>3.6040000000000001</v>
      </c>
      <c r="BH148">
        <v>2.3E-2</v>
      </c>
      <c r="BI148">
        <v>3.6269999999999998</v>
      </c>
      <c r="BJ148">
        <v>2.8780000000000001</v>
      </c>
      <c r="BK148">
        <v>1.9E-2</v>
      </c>
      <c r="BL148">
        <v>2.8969999999999998</v>
      </c>
      <c r="BM148">
        <v>7.5195999999999996</v>
      </c>
      <c r="BQ148">
        <v>0</v>
      </c>
      <c r="BR148">
        <v>0.56011999999999995</v>
      </c>
      <c r="BS148">
        <v>-5</v>
      </c>
      <c r="BT148">
        <v>6.0000000000000001E-3</v>
      </c>
      <c r="BU148">
        <v>16.687932</v>
      </c>
      <c r="BV148">
        <f t="shared" si="22"/>
        <v>17.687932</v>
      </c>
      <c r="BW148" s="4">
        <f t="shared" si="23"/>
        <v>4.4089516344000002</v>
      </c>
      <c r="BX148" t="e">
        <v>#NAME?</v>
      </c>
      <c r="BY148" s="4">
        <f t="shared" si="24"/>
        <v>33009.498235600338</v>
      </c>
      <c r="BZ148" s="4">
        <f t="shared" si="25"/>
        <v>3633.8773484749822</v>
      </c>
      <c r="CA148" s="4">
        <f t="shared" si="26"/>
        <v>35.555030899528802</v>
      </c>
      <c r="CB148" s="4">
        <f t="shared" si="27"/>
        <v>92.897710337768146</v>
      </c>
    </row>
    <row r="149" spans="1:80" customFormat="1" x14ac:dyDescent="0.25">
      <c r="A149" s="26">
        <v>43530</v>
      </c>
      <c r="B149" s="29">
        <v>0.70784567129629627</v>
      </c>
      <c r="C149">
        <v>13.497999999999999</v>
      </c>
      <c r="D149">
        <v>1.9211</v>
      </c>
      <c r="E149">
        <v>19210.941781000001</v>
      </c>
      <c r="F149">
        <v>183.1</v>
      </c>
      <c r="G149">
        <v>1</v>
      </c>
      <c r="H149">
        <v>1098</v>
      </c>
      <c r="J149">
        <v>0</v>
      </c>
      <c r="K149">
        <v>0.86870000000000003</v>
      </c>
      <c r="L149">
        <v>11.7265</v>
      </c>
      <c r="M149">
        <v>1.6689000000000001</v>
      </c>
      <c r="N149">
        <v>159.0275</v>
      </c>
      <c r="O149">
        <v>0.86870000000000003</v>
      </c>
      <c r="P149">
        <v>159.9</v>
      </c>
      <c r="Q149">
        <v>127.00830000000001</v>
      </c>
      <c r="R149">
        <v>0.69379999999999997</v>
      </c>
      <c r="S149">
        <v>127.7</v>
      </c>
      <c r="T149">
        <v>1098.0469000000001</v>
      </c>
      <c r="W149">
        <v>0</v>
      </c>
      <c r="X149">
        <v>0</v>
      </c>
      <c r="Y149">
        <v>11.6</v>
      </c>
      <c r="Z149">
        <v>859</v>
      </c>
      <c r="AA149">
        <v>844</v>
      </c>
      <c r="AB149">
        <v>853</v>
      </c>
      <c r="AC149">
        <v>91</v>
      </c>
      <c r="AD149">
        <v>21.36</v>
      </c>
      <c r="AE149">
        <v>0.49</v>
      </c>
      <c r="AF149">
        <v>982</v>
      </c>
      <c r="AG149">
        <v>-2</v>
      </c>
      <c r="AH149">
        <v>60</v>
      </c>
      <c r="AI149">
        <v>35</v>
      </c>
      <c r="AJ149">
        <v>190</v>
      </c>
      <c r="AK149">
        <v>168</v>
      </c>
      <c r="AL149">
        <v>4.4000000000000004</v>
      </c>
      <c r="AM149">
        <v>174</v>
      </c>
      <c r="AN149" t="s">
        <v>155</v>
      </c>
      <c r="AO149">
        <v>2</v>
      </c>
      <c r="AP149" s="28">
        <v>0.91633101851851861</v>
      </c>
      <c r="AQ149">
        <v>47.159754999999997</v>
      </c>
      <c r="AR149">
        <v>-88.490386000000001</v>
      </c>
      <c r="AS149">
        <v>313.7</v>
      </c>
      <c r="AT149">
        <v>31.2</v>
      </c>
      <c r="AU149">
        <v>12</v>
      </c>
      <c r="AV149">
        <v>10</v>
      </c>
      <c r="AW149" t="s">
        <v>214</v>
      </c>
      <c r="AX149">
        <v>2.3936000000000002</v>
      </c>
      <c r="AY149">
        <v>1.532</v>
      </c>
      <c r="AZ149">
        <v>3.6</v>
      </c>
      <c r="BA149">
        <v>14.686999999999999</v>
      </c>
      <c r="BB149">
        <v>14.09</v>
      </c>
      <c r="BC149">
        <v>0.96</v>
      </c>
      <c r="BD149">
        <v>15.109</v>
      </c>
      <c r="BE149">
        <v>2741.8670000000002</v>
      </c>
      <c r="BF149">
        <v>248.36799999999999</v>
      </c>
      <c r="BG149">
        <v>3.8940000000000001</v>
      </c>
      <c r="BH149">
        <v>2.1000000000000001E-2</v>
      </c>
      <c r="BI149">
        <v>3.915</v>
      </c>
      <c r="BJ149">
        <v>3.11</v>
      </c>
      <c r="BK149">
        <v>1.7000000000000001E-2</v>
      </c>
      <c r="BL149">
        <v>3.1269999999999998</v>
      </c>
      <c r="BM149">
        <v>8.1529000000000007</v>
      </c>
      <c r="BQ149">
        <v>0</v>
      </c>
      <c r="BR149">
        <v>0.34971999999999998</v>
      </c>
      <c r="BS149">
        <v>-5</v>
      </c>
      <c r="BT149">
        <v>6.0000000000000001E-3</v>
      </c>
      <c r="BU149">
        <v>11.546283000000001</v>
      </c>
      <c r="BV149">
        <f t="shared" si="22"/>
        <v>12.546283000000001</v>
      </c>
      <c r="BW149" s="4">
        <f t="shared" si="23"/>
        <v>3.0505279686</v>
      </c>
      <c r="BX149" t="e">
        <v>#NAME?</v>
      </c>
      <c r="BY149" s="4">
        <f t="shared" si="24"/>
        <v>23436.693036166253</v>
      </c>
      <c r="BZ149" s="4">
        <f t="shared" si="25"/>
        <v>2122.9784581114031</v>
      </c>
      <c r="CA149" s="4">
        <f t="shared" si="26"/>
        <v>26.583388378238997</v>
      </c>
      <c r="CB149" s="4">
        <f t="shared" si="27"/>
        <v>69.688651803519221</v>
      </c>
    </row>
    <row r="150" spans="1:80" customFormat="1" x14ac:dyDescent="0.25">
      <c r="A150" s="26">
        <v>43530</v>
      </c>
      <c r="B150" s="29">
        <v>0.70785724537037042</v>
      </c>
      <c r="C150">
        <v>13.721</v>
      </c>
      <c r="D150">
        <v>1.3919999999999999</v>
      </c>
      <c r="E150">
        <v>13919.845890000001</v>
      </c>
      <c r="F150">
        <v>191.5</v>
      </c>
      <c r="G150">
        <v>1</v>
      </c>
      <c r="H150">
        <v>1033.5</v>
      </c>
      <c r="J150">
        <v>0</v>
      </c>
      <c r="K150">
        <v>0.87170000000000003</v>
      </c>
      <c r="L150">
        <v>11.960900000000001</v>
      </c>
      <c r="M150">
        <v>1.2134</v>
      </c>
      <c r="N150">
        <v>166.89609999999999</v>
      </c>
      <c r="O150">
        <v>0.87170000000000003</v>
      </c>
      <c r="P150">
        <v>167.8</v>
      </c>
      <c r="Q150">
        <v>133.2927</v>
      </c>
      <c r="R150">
        <v>0.69620000000000004</v>
      </c>
      <c r="S150">
        <v>134</v>
      </c>
      <c r="T150">
        <v>1033.4893</v>
      </c>
      <c r="W150">
        <v>0</v>
      </c>
      <c r="X150">
        <v>0</v>
      </c>
      <c r="Y150">
        <v>11.7</v>
      </c>
      <c r="Z150">
        <v>857</v>
      </c>
      <c r="AA150">
        <v>842</v>
      </c>
      <c r="AB150">
        <v>851</v>
      </c>
      <c r="AC150">
        <v>91</v>
      </c>
      <c r="AD150">
        <v>21.36</v>
      </c>
      <c r="AE150">
        <v>0.49</v>
      </c>
      <c r="AF150">
        <v>982</v>
      </c>
      <c r="AG150">
        <v>-2</v>
      </c>
      <c r="AH150">
        <v>60</v>
      </c>
      <c r="AI150">
        <v>35</v>
      </c>
      <c r="AJ150">
        <v>190</v>
      </c>
      <c r="AK150">
        <v>168</v>
      </c>
      <c r="AL150">
        <v>4.5</v>
      </c>
      <c r="AM150">
        <v>174.3</v>
      </c>
      <c r="AN150" t="s">
        <v>155</v>
      </c>
      <c r="AO150">
        <v>2</v>
      </c>
      <c r="AP150" s="28">
        <v>0.91634259259259254</v>
      </c>
      <c r="AQ150">
        <v>47.159655999999998</v>
      </c>
      <c r="AR150">
        <v>-88.490241999999995</v>
      </c>
      <c r="AS150">
        <v>313.7</v>
      </c>
      <c r="AT150">
        <v>32.9</v>
      </c>
      <c r="AU150">
        <v>12</v>
      </c>
      <c r="AV150">
        <v>9</v>
      </c>
      <c r="AW150" t="s">
        <v>215</v>
      </c>
      <c r="AX150">
        <v>2.5468000000000002</v>
      </c>
      <c r="AY150">
        <v>1.1404000000000001</v>
      </c>
      <c r="AZ150">
        <v>3.6936</v>
      </c>
      <c r="BA150">
        <v>14.686999999999999</v>
      </c>
      <c r="BB150">
        <v>14.43</v>
      </c>
      <c r="BC150">
        <v>0.98</v>
      </c>
      <c r="BD150">
        <v>14.712999999999999</v>
      </c>
      <c r="BE150">
        <v>2844.7649999999999</v>
      </c>
      <c r="BF150">
        <v>183.68700000000001</v>
      </c>
      <c r="BG150">
        <v>4.157</v>
      </c>
      <c r="BH150">
        <v>2.1999999999999999E-2</v>
      </c>
      <c r="BI150">
        <v>4.1790000000000003</v>
      </c>
      <c r="BJ150">
        <v>3.32</v>
      </c>
      <c r="BK150">
        <v>1.7000000000000001E-2</v>
      </c>
      <c r="BL150">
        <v>3.3370000000000002</v>
      </c>
      <c r="BM150">
        <v>7.8055000000000003</v>
      </c>
      <c r="BQ150">
        <v>0</v>
      </c>
      <c r="BR150">
        <v>0.23275999999999999</v>
      </c>
      <c r="BS150">
        <v>-5</v>
      </c>
      <c r="BT150">
        <v>5.1200000000000004E-3</v>
      </c>
      <c r="BU150">
        <v>8.6880729999999993</v>
      </c>
      <c r="BV150">
        <f t="shared" si="22"/>
        <v>9.6880729999999993</v>
      </c>
      <c r="BW150" s="4">
        <f t="shared" si="23"/>
        <v>2.2953888865999996</v>
      </c>
      <c r="BX150" t="e">
        <v>#NAME?</v>
      </c>
      <c r="BY150" s="4">
        <f t="shared" si="24"/>
        <v>18296.903888801651</v>
      </c>
      <c r="BZ150" s="4">
        <f t="shared" si="25"/>
        <v>1181.4344540312852</v>
      </c>
      <c r="CA150" s="4">
        <f t="shared" si="26"/>
        <v>21.353511067107995</v>
      </c>
      <c r="CB150" s="4">
        <f t="shared" si="27"/>
        <v>50.203262239250449</v>
      </c>
    </row>
    <row r="151" spans="1:80" customFormat="1" x14ac:dyDescent="0.25">
      <c r="A151" s="26">
        <v>43530</v>
      </c>
      <c r="B151" s="29">
        <v>0.70786881944444435</v>
      </c>
      <c r="C151">
        <v>13.807</v>
      </c>
      <c r="D151">
        <v>1.2623</v>
      </c>
      <c r="E151">
        <v>12622.810985</v>
      </c>
      <c r="F151">
        <v>189.5</v>
      </c>
      <c r="G151">
        <v>1.1000000000000001</v>
      </c>
      <c r="H151">
        <v>926.7</v>
      </c>
      <c r="J151">
        <v>0</v>
      </c>
      <c r="K151">
        <v>0.87229999999999996</v>
      </c>
      <c r="L151">
        <v>12.0443</v>
      </c>
      <c r="M151">
        <v>1.1011</v>
      </c>
      <c r="N151">
        <v>165.3211</v>
      </c>
      <c r="O151">
        <v>0.94259999999999999</v>
      </c>
      <c r="P151">
        <v>166.3</v>
      </c>
      <c r="Q151">
        <v>132.03479999999999</v>
      </c>
      <c r="R151">
        <v>0.75280000000000002</v>
      </c>
      <c r="S151">
        <v>132.80000000000001</v>
      </c>
      <c r="T151">
        <v>926.7287</v>
      </c>
      <c r="W151">
        <v>0</v>
      </c>
      <c r="X151">
        <v>0</v>
      </c>
      <c r="Y151">
        <v>11.6</v>
      </c>
      <c r="Z151">
        <v>857</v>
      </c>
      <c r="AA151">
        <v>842</v>
      </c>
      <c r="AB151">
        <v>851</v>
      </c>
      <c r="AC151">
        <v>91</v>
      </c>
      <c r="AD151">
        <v>21.36</v>
      </c>
      <c r="AE151">
        <v>0.49</v>
      </c>
      <c r="AF151">
        <v>982</v>
      </c>
      <c r="AG151">
        <v>-2</v>
      </c>
      <c r="AH151">
        <v>60</v>
      </c>
      <c r="AI151">
        <v>35</v>
      </c>
      <c r="AJ151">
        <v>190</v>
      </c>
      <c r="AK151">
        <v>168</v>
      </c>
      <c r="AL151">
        <v>4.5</v>
      </c>
      <c r="AM151">
        <v>174.6</v>
      </c>
      <c r="AN151" t="s">
        <v>155</v>
      </c>
      <c r="AO151">
        <v>2</v>
      </c>
      <c r="AP151" s="28">
        <v>0.91635416666666669</v>
      </c>
      <c r="AQ151">
        <v>47.159559999999999</v>
      </c>
      <c r="AR151">
        <v>-88.490070000000003</v>
      </c>
      <c r="AS151">
        <v>314</v>
      </c>
      <c r="AT151">
        <v>35</v>
      </c>
      <c r="AU151">
        <v>12</v>
      </c>
      <c r="AV151">
        <v>10</v>
      </c>
      <c r="AW151" t="s">
        <v>214</v>
      </c>
      <c r="AX151">
        <v>1.9916</v>
      </c>
      <c r="AY151">
        <v>1.3</v>
      </c>
      <c r="AZ151">
        <v>3.0979999999999999</v>
      </c>
      <c r="BA151">
        <v>14.686999999999999</v>
      </c>
      <c r="BB151">
        <v>14.5</v>
      </c>
      <c r="BC151">
        <v>0.99</v>
      </c>
      <c r="BD151">
        <v>14.638</v>
      </c>
      <c r="BE151">
        <v>2873.2040000000002</v>
      </c>
      <c r="BF151">
        <v>167.18199999999999</v>
      </c>
      <c r="BG151">
        <v>4.13</v>
      </c>
      <c r="BH151">
        <v>2.4E-2</v>
      </c>
      <c r="BI151">
        <v>4.1539999999999999</v>
      </c>
      <c r="BJ151">
        <v>3.298</v>
      </c>
      <c r="BK151">
        <v>1.9E-2</v>
      </c>
      <c r="BL151">
        <v>3.3170000000000002</v>
      </c>
      <c r="BM151">
        <v>7.0202</v>
      </c>
      <c r="BQ151">
        <v>0</v>
      </c>
      <c r="BR151">
        <v>6.9639999999999994E-2</v>
      </c>
      <c r="BS151">
        <v>-5</v>
      </c>
      <c r="BT151">
        <v>5.0000000000000001E-3</v>
      </c>
      <c r="BU151">
        <v>4.7018279999999999</v>
      </c>
      <c r="BV151">
        <f t="shared" si="22"/>
        <v>5.7018279999999999</v>
      </c>
      <c r="BW151" s="4">
        <f t="shared" si="23"/>
        <v>1.2422229575999999</v>
      </c>
      <c r="BX151" t="e">
        <v>#NAME?</v>
      </c>
      <c r="BY151" s="4">
        <f t="shared" si="24"/>
        <v>10000.942945819954</v>
      </c>
      <c r="BZ151" s="4">
        <f t="shared" si="25"/>
        <v>581.92096473764866</v>
      </c>
      <c r="CA151" s="4">
        <f t="shared" si="26"/>
        <v>11.479557259183199</v>
      </c>
      <c r="CB151" s="4">
        <f t="shared" si="27"/>
        <v>24.435654296821678</v>
      </c>
    </row>
    <row r="152" spans="1:80" customFormat="1" x14ac:dyDescent="0.25">
      <c r="A152" s="26">
        <v>43530</v>
      </c>
      <c r="B152" s="29">
        <v>0.7078803935185185</v>
      </c>
      <c r="C152">
        <v>13.827</v>
      </c>
      <c r="D152">
        <v>1.2884</v>
      </c>
      <c r="E152">
        <v>12883.768719</v>
      </c>
      <c r="F152">
        <v>180.7</v>
      </c>
      <c r="G152">
        <v>1.1000000000000001</v>
      </c>
      <c r="H152">
        <v>867.7</v>
      </c>
      <c r="J152">
        <v>0</v>
      </c>
      <c r="K152">
        <v>0.872</v>
      </c>
      <c r="L152">
        <v>12.0573</v>
      </c>
      <c r="M152">
        <v>1.1234999999999999</v>
      </c>
      <c r="N152">
        <v>157.6079</v>
      </c>
      <c r="O152">
        <v>0.95920000000000005</v>
      </c>
      <c r="P152">
        <v>158.6</v>
      </c>
      <c r="Q152">
        <v>125.8746</v>
      </c>
      <c r="R152">
        <v>0.7661</v>
      </c>
      <c r="S152">
        <v>126.6</v>
      </c>
      <c r="T152">
        <v>867.67319999999995</v>
      </c>
      <c r="W152">
        <v>0</v>
      </c>
      <c r="X152">
        <v>0</v>
      </c>
      <c r="Y152">
        <v>11.7</v>
      </c>
      <c r="Z152">
        <v>856</v>
      </c>
      <c r="AA152">
        <v>842</v>
      </c>
      <c r="AB152">
        <v>851</v>
      </c>
      <c r="AC152">
        <v>91</v>
      </c>
      <c r="AD152">
        <v>21.36</v>
      </c>
      <c r="AE152">
        <v>0.49</v>
      </c>
      <c r="AF152">
        <v>982</v>
      </c>
      <c r="AG152">
        <v>-2</v>
      </c>
      <c r="AH152">
        <v>59.12</v>
      </c>
      <c r="AI152">
        <v>35</v>
      </c>
      <c r="AJ152">
        <v>190</v>
      </c>
      <c r="AK152">
        <v>168</v>
      </c>
      <c r="AL152">
        <v>4.5</v>
      </c>
      <c r="AM152">
        <v>175</v>
      </c>
      <c r="AN152" t="s">
        <v>155</v>
      </c>
      <c r="AO152">
        <v>2</v>
      </c>
      <c r="AP152" s="28">
        <v>0.91636574074074073</v>
      </c>
      <c r="AQ152">
        <v>47.159469000000001</v>
      </c>
      <c r="AR152">
        <v>-88.489911000000006</v>
      </c>
      <c r="AS152">
        <v>314.10000000000002</v>
      </c>
      <c r="AT152">
        <v>35.1</v>
      </c>
      <c r="AU152">
        <v>12</v>
      </c>
      <c r="AV152">
        <v>10</v>
      </c>
      <c r="AW152" t="s">
        <v>214</v>
      </c>
      <c r="AX152">
        <v>1.1596</v>
      </c>
      <c r="AY152">
        <v>1.3468</v>
      </c>
      <c r="AZ152">
        <v>2.0659999999999998</v>
      </c>
      <c r="BA152">
        <v>14.686999999999999</v>
      </c>
      <c r="BB152">
        <v>14.46</v>
      </c>
      <c r="BC152">
        <v>0.98</v>
      </c>
      <c r="BD152">
        <v>14.68</v>
      </c>
      <c r="BE152">
        <v>2869.9009999999998</v>
      </c>
      <c r="BF152">
        <v>170.196</v>
      </c>
      <c r="BG152">
        <v>3.9289999999999998</v>
      </c>
      <c r="BH152">
        <v>2.4E-2</v>
      </c>
      <c r="BI152">
        <v>3.952</v>
      </c>
      <c r="BJ152">
        <v>3.1379999999999999</v>
      </c>
      <c r="BK152">
        <v>1.9E-2</v>
      </c>
      <c r="BL152">
        <v>3.157</v>
      </c>
      <c r="BM152">
        <v>6.5582000000000003</v>
      </c>
      <c r="BQ152">
        <v>0</v>
      </c>
      <c r="BR152">
        <v>-2.0400000000000001E-3</v>
      </c>
      <c r="BS152">
        <v>-5</v>
      </c>
      <c r="BT152">
        <v>5.0000000000000001E-3</v>
      </c>
      <c r="BU152">
        <v>2.950148</v>
      </c>
      <c r="BV152">
        <f t="shared" si="22"/>
        <v>3.950148</v>
      </c>
      <c r="BW152" s="4">
        <f t="shared" si="23"/>
        <v>0.77942910160000001</v>
      </c>
      <c r="BX152" t="e">
        <v>#NAME?</v>
      </c>
      <c r="BY152" s="4">
        <f t="shared" si="24"/>
        <v>6267.8481843661239</v>
      </c>
      <c r="BZ152" s="4">
        <f t="shared" si="25"/>
        <v>371.70713888262236</v>
      </c>
      <c r="CA152" s="4">
        <f t="shared" si="26"/>
        <v>6.8533749430872</v>
      </c>
      <c r="CB152" s="4">
        <f t="shared" si="27"/>
        <v>14.323073152248082</v>
      </c>
    </row>
    <row r="153" spans="1:80" customFormat="1" x14ac:dyDescent="0.25">
      <c r="A153" s="26">
        <v>43530</v>
      </c>
      <c r="B153" s="29">
        <v>0.70789196759259265</v>
      </c>
      <c r="C153">
        <v>13.814</v>
      </c>
      <c r="D153">
        <v>1.39</v>
      </c>
      <c r="E153">
        <v>13899.766839</v>
      </c>
      <c r="F153">
        <v>173.8</v>
      </c>
      <c r="G153">
        <v>1.1000000000000001</v>
      </c>
      <c r="H153">
        <v>845.4</v>
      </c>
      <c r="J153">
        <v>0</v>
      </c>
      <c r="K153">
        <v>0.87119999999999997</v>
      </c>
      <c r="L153">
        <v>12.035500000000001</v>
      </c>
      <c r="M153">
        <v>1.2110000000000001</v>
      </c>
      <c r="N153">
        <v>151.4008</v>
      </c>
      <c r="O153">
        <v>0.95840000000000003</v>
      </c>
      <c r="P153">
        <v>152.4</v>
      </c>
      <c r="Q153">
        <v>120.91719999999999</v>
      </c>
      <c r="R153">
        <v>0.76539999999999997</v>
      </c>
      <c r="S153">
        <v>121.7</v>
      </c>
      <c r="T153">
        <v>845.43439999999998</v>
      </c>
      <c r="W153">
        <v>0</v>
      </c>
      <c r="X153">
        <v>0</v>
      </c>
      <c r="Y153">
        <v>11.6</v>
      </c>
      <c r="Z153">
        <v>855</v>
      </c>
      <c r="AA153">
        <v>842</v>
      </c>
      <c r="AB153">
        <v>851</v>
      </c>
      <c r="AC153">
        <v>91</v>
      </c>
      <c r="AD153">
        <v>21.36</v>
      </c>
      <c r="AE153">
        <v>0.49</v>
      </c>
      <c r="AF153">
        <v>982</v>
      </c>
      <c r="AG153">
        <v>-2</v>
      </c>
      <c r="AH153">
        <v>59</v>
      </c>
      <c r="AI153">
        <v>35</v>
      </c>
      <c r="AJ153">
        <v>190</v>
      </c>
      <c r="AK153">
        <v>167.1</v>
      </c>
      <c r="AL153">
        <v>4.5</v>
      </c>
      <c r="AM153">
        <v>175</v>
      </c>
      <c r="AN153" t="s">
        <v>155</v>
      </c>
      <c r="AO153">
        <v>2</v>
      </c>
      <c r="AP153" s="28">
        <v>0.91637731481481488</v>
      </c>
      <c r="AQ153">
        <v>47.159379000000001</v>
      </c>
      <c r="AR153">
        <v>-88.489760000000004</v>
      </c>
      <c r="AS153">
        <v>314.10000000000002</v>
      </c>
      <c r="AT153">
        <v>34.5</v>
      </c>
      <c r="AU153">
        <v>12</v>
      </c>
      <c r="AV153">
        <v>10</v>
      </c>
      <c r="AW153" t="s">
        <v>214</v>
      </c>
      <c r="AX153">
        <v>1.0935999999999999</v>
      </c>
      <c r="AY153">
        <v>1.2128000000000001</v>
      </c>
      <c r="AZ153">
        <v>1.8468</v>
      </c>
      <c r="BA153">
        <v>14.686999999999999</v>
      </c>
      <c r="BB153">
        <v>14.37</v>
      </c>
      <c r="BC153">
        <v>0.98</v>
      </c>
      <c r="BD153">
        <v>14.78</v>
      </c>
      <c r="BE153">
        <v>2851.02</v>
      </c>
      <c r="BF153">
        <v>182.58099999999999</v>
      </c>
      <c r="BG153">
        <v>3.7559999999999998</v>
      </c>
      <c r="BH153">
        <v>2.4E-2</v>
      </c>
      <c r="BI153">
        <v>3.78</v>
      </c>
      <c r="BJ153">
        <v>3</v>
      </c>
      <c r="BK153">
        <v>1.9E-2</v>
      </c>
      <c r="BL153">
        <v>3.0190000000000001</v>
      </c>
      <c r="BM153">
        <v>6.3596000000000004</v>
      </c>
      <c r="BQ153">
        <v>0</v>
      </c>
      <c r="BR153">
        <v>0.29987999999999998</v>
      </c>
      <c r="BS153">
        <v>-5</v>
      </c>
      <c r="BT153">
        <v>5.8799999999999998E-3</v>
      </c>
      <c r="BU153">
        <v>10.328317999999999</v>
      </c>
      <c r="BV153">
        <f t="shared" si="22"/>
        <v>11.328317999999999</v>
      </c>
      <c r="BW153" s="4">
        <f t="shared" si="23"/>
        <v>2.7287416155999997</v>
      </c>
      <c r="BX153" t="e">
        <v>#NAME?</v>
      </c>
      <c r="BY153" s="4">
        <f t="shared" si="24"/>
        <v>21799.052348781704</v>
      </c>
      <c r="BZ153" s="4">
        <f t="shared" si="25"/>
        <v>1396.0241516695471</v>
      </c>
      <c r="CA153" s="4">
        <f t="shared" si="26"/>
        <v>22.938161446199999</v>
      </c>
      <c r="CB153" s="4">
        <f t="shared" si="27"/>
        <v>48.625843844417837</v>
      </c>
    </row>
    <row r="154" spans="1:80" customFormat="1" x14ac:dyDescent="0.25">
      <c r="A154" s="26">
        <v>43530</v>
      </c>
      <c r="B154" s="29">
        <v>0.70790354166666669</v>
      </c>
      <c r="C154">
        <v>13.763</v>
      </c>
      <c r="D154">
        <v>1.5209999999999999</v>
      </c>
      <c r="E154">
        <v>15209.783694</v>
      </c>
      <c r="F154">
        <v>171.8</v>
      </c>
      <c r="G154">
        <v>1.1000000000000001</v>
      </c>
      <c r="H154">
        <v>862.6</v>
      </c>
      <c r="J154">
        <v>0</v>
      </c>
      <c r="K154">
        <v>0.87039999999999995</v>
      </c>
      <c r="L154">
        <v>11.979699999999999</v>
      </c>
      <c r="M154">
        <v>1.3239000000000001</v>
      </c>
      <c r="N154">
        <v>149.49700000000001</v>
      </c>
      <c r="O154">
        <v>0.95740000000000003</v>
      </c>
      <c r="P154">
        <v>150.5</v>
      </c>
      <c r="Q154">
        <v>119.3967</v>
      </c>
      <c r="R154">
        <v>0.76470000000000005</v>
      </c>
      <c r="S154">
        <v>120.2</v>
      </c>
      <c r="T154">
        <v>862.62369999999999</v>
      </c>
      <c r="W154">
        <v>0</v>
      </c>
      <c r="X154">
        <v>0</v>
      </c>
      <c r="Y154">
        <v>11.6</v>
      </c>
      <c r="Z154">
        <v>857</v>
      </c>
      <c r="AA154">
        <v>842</v>
      </c>
      <c r="AB154">
        <v>852</v>
      </c>
      <c r="AC154">
        <v>91</v>
      </c>
      <c r="AD154">
        <v>21.36</v>
      </c>
      <c r="AE154">
        <v>0.49</v>
      </c>
      <c r="AF154">
        <v>982</v>
      </c>
      <c r="AG154">
        <v>-2</v>
      </c>
      <c r="AH154">
        <v>59</v>
      </c>
      <c r="AI154">
        <v>35</v>
      </c>
      <c r="AJ154">
        <v>190</v>
      </c>
      <c r="AK154">
        <v>167</v>
      </c>
      <c r="AL154">
        <v>4.3</v>
      </c>
      <c r="AM154">
        <v>175</v>
      </c>
      <c r="AN154" t="s">
        <v>155</v>
      </c>
      <c r="AO154">
        <v>2</v>
      </c>
      <c r="AP154" s="28">
        <v>0.91638888888888881</v>
      </c>
      <c r="AQ154">
        <v>47.159287999999997</v>
      </c>
      <c r="AR154">
        <v>-88.489614000000003</v>
      </c>
      <c r="AS154">
        <v>314.2</v>
      </c>
      <c r="AT154">
        <v>33.9</v>
      </c>
      <c r="AU154">
        <v>12</v>
      </c>
      <c r="AV154">
        <v>10</v>
      </c>
      <c r="AW154" t="s">
        <v>214</v>
      </c>
      <c r="AX154">
        <v>1.2</v>
      </c>
      <c r="AY154">
        <v>1.0468</v>
      </c>
      <c r="AZ154">
        <v>1.9468000000000001</v>
      </c>
      <c r="BA154">
        <v>14.686999999999999</v>
      </c>
      <c r="BB154">
        <v>14.28</v>
      </c>
      <c r="BC154">
        <v>0.97</v>
      </c>
      <c r="BD154">
        <v>14.888999999999999</v>
      </c>
      <c r="BE154">
        <v>2825.2979999999998</v>
      </c>
      <c r="BF154">
        <v>198.72</v>
      </c>
      <c r="BG154">
        <v>3.6920000000000002</v>
      </c>
      <c r="BH154">
        <v>2.4E-2</v>
      </c>
      <c r="BI154">
        <v>3.7160000000000002</v>
      </c>
      <c r="BJ154">
        <v>2.9489999999999998</v>
      </c>
      <c r="BK154">
        <v>1.9E-2</v>
      </c>
      <c r="BL154">
        <v>2.968</v>
      </c>
      <c r="BM154">
        <v>6.4603000000000002</v>
      </c>
      <c r="BQ154">
        <v>0</v>
      </c>
      <c r="BR154">
        <v>0.13696</v>
      </c>
      <c r="BS154">
        <v>-5</v>
      </c>
      <c r="BT154">
        <v>6.0000000000000001E-3</v>
      </c>
      <c r="BU154">
        <v>6.3469600000000002</v>
      </c>
      <c r="BV154">
        <f t="shared" si="22"/>
        <v>7.3469600000000002</v>
      </c>
      <c r="BW154" s="4">
        <f t="shared" si="23"/>
        <v>1.676866832</v>
      </c>
      <c r="BX154" t="e">
        <v>#NAME?</v>
      </c>
      <c r="BY154" s="4">
        <f t="shared" si="24"/>
        <v>13275.099127637422</v>
      </c>
      <c r="BZ154" s="4">
        <f t="shared" si="25"/>
        <v>933.71661985536002</v>
      </c>
      <c r="CA154" s="4">
        <f t="shared" si="26"/>
        <v>13.856332085111999</v>
      </c>
      <c r="CB154" s="4">
        <f t="shared" si="27"/>
        <v>30.354717588826396</v>
      </c>
    </row>
    <row r="155" spans="1:80" customFormat="1" x14ac:dyDescent="0.25">
      <c r="A155" s="26"/>
      <c r="B155" s="27"/>
      <c r="AP155" s="28"/>
      <c r="BU155">
        <v>3</v>
      </c>
      <c r="BV155">
        <f t="shared" si="22"/>
        <v>4</v>
      </c>
      <c r="BW155" s="4">
        <f t="shared" si="23"/>
        <v>0.79259999999999997</v>
      </c>
      <c r="BX155" t="e">
        <v>#NAME?</v>
      </c>
      <c r="BY155" s="4">
        <f t="shared" si="24"/>
        <v>0</v>
      </c>
      <c r="BZ155" s="4">
        <f t="shared" si="25"/>
        <v>0</v>
      </c>
      <c r="CA155" s="4">
        <f t="shared" si="26"/>
        <v>0</v>
      </c>
      <c r="CB155" s="4">
        <f t="shared" si="27"/>
        <v>0</v>
      </c>
    </row>
    <row r="156" spans="1:80" customFormat="1" x14ac:dyDescent="0.25">
      <c r="A156" s="26"/>
      <c r="B156" s="27"/>
      <c r="AP156" s="28"/>
      <c r="BU156">
        <v>3</v>
      </c>
      <c r="BV156">
        <f t="shared" si="22"/>
        <v>4</v>
      </c>
      <c r="BW156" s="4">
        <f t="shared" si="23"/>
        <v>0.79259999999999997</v>
      </c>
      <c r="BX156" t="e">
        <v>#NAME?</v>
      </c>
      <c r="BY156" s="4">
        <f t="shared" si="24"/>
        <v>0</v>
      </c>
      <c r="BZ156" s="4">
        <f t="shared" si="25"/>
        <v>0</v>
      </c>
      <c r="CA156" s="4">
        <f t="shared" si="26"/>
        <v>0</v>
      </c>
      <c r="CB156" s="4">
        <f t="shared" si="27"/>
        <v>0</v>
      </c>
    </row>
    <row r="157" spans="1:80" customFormat="1" x14ac:dyDescent="0.25">
      <c r="A157" s="26"/>
      <c r="B157" s="27"/>
      <c r="AP157" s="28"/>
      <c r="BU157">
        <v>3</v>
      </c>
      <c r="BV157">
        <f t="shared" si="22"/>
        <v>4</v>
      </c>
      <c r="BW157" s="4">
        <f t="shared" si="23"/>
        <v>0.79259999999999997</v>
      </c>
      <c r="BX157" t="e">
        <v>#NAME?</v>
      </c>
      <c r="BY157" s="4">
        <f t="shared" si="24"/>
        <v>0</v>
      </c>
      <c r="BZ157" s="4">
        <f t="shared" si="25"/>
        <v>0</v>
      </c>
      <c r="CA157" s="4">
        <f t="shared" si="26"/>
        <v>0</v>
      </c>
      <c r="CB157" s="4">
        <f t="shared" si="27"/>
        <v>0</v>
      </c>
    </row>
    <row r="158" spans="1:80" customFormat="1" x14ac:dyDescent="0.25">
      <c r="A158" s="26"/>
      <c r="B158" s="27"/>
      <c r="AP158" s="28"/>
      <c r="BU158">
        <v>3</v>
      </c>
      <c r="BV158">
        <f t="shared" si="22"/>
        <v>4</v>
      </c>
      <c r="BW158" s="4">
        <f t="shared" si="23"/>
        <v>0.79259999999999997</v>
      </c>
      <c r="BX158" t="e">
        <v>#NAME?</v>
      </c>
      <c r="BY158" s="4">
        <f t="shared" si="24"/>
        <v>0</v>
      </c>
      <c r="BZ158" s="4">
        <f t="shared" si="25"/>
        <v>0</v>
      </c>
      <c r="CA158" s="4">
        <f t="shared" si="26"/>
        <v>0</v>
      </c>
      <c r="CB158" s="4">
        <f t="shared" si="27"/>
        <v>0</v>
      </c>
    </row>
    <row r="159" spans="1:80" customFormat="1" x14ac:dyDescent="0.25">
      <c r="A159" s="26"/>
      <c r="B159" s="27"/>
      <c r="AP159" s="28"/>
      <c r="BU159">
        <v>3</v>
      </c>
      <c r="BV159">
        <f t="shared" si="22"/>
        <v>4</v>
      </c>
      <c r="BW159" s="4">
        <f t="shared" si="23"/>
        <v>0.79259999999999997</v>
      </c>
      <c r="BX159" t="e">
        <v>#NAME?</v>
      </c>
      <c r="BY159" s="4">
        <f t="shared" si="24"/>
        <v>0</v>
      </c>
      <c r="BZ159" s="4">
        <f t="shared" si="25"/>
        <v>0</v>
      </c>
      <c r="CA159" s="4">
        <f t="shared" si="26"/>
        <v>0</v>
      </c>
      <c r="CB159" s="4">
        <f t="shared" si="27"/>
        <v>0</v>
      </c>
    </row>
    <row r="160" spans="1:80" customFormat="1" x14ac:dyDescent="0.25">
      <c r="A160" s="26"/>
      <c r="B160" s="27"/>
      <c r="AP160" s="28"/>
      <c r="BU160">
        <v>3</v>
      </c>
      <c r="BV160">
        <f t="shared" si="22"/>
        <v>4</v>
      </c>
      <c r="BW160" s="4">
        <f t="shared" si="23"/>
        <v>0.79259999999999997</v>
      </c>
      <c r="BX160" t="e">
        <v>#NAME?</v>
      </c>
      <c r="BY160" s="4">
        <f t="shared" si="24"/>
        <v>0</v>
      </c>
      <c r="BZ160" s="4">
        <f t="shared" si="25"/>
        <v>0</v>
      </c>
      <c r="CA160" s="4">
        <f t="shared" si="26"/>
        <v>0</v>
      </c>
      <c r="CB160" s="4">
        <f t="shared" si="27"/>
        <v>0</v>
      </c>
    </row>
    <row r="161" spans="1:80" customFormat="1" x14ac:dyDescent="0.25">
      <c r="A161" s="26"/>
      <c r="B161" s="27"/>
      <c r="AP161" s="28"/>
      <c r="BU161">
        <v>3</v>
      </c>
      <c r="BV161">
        <f t="shared" si="22"/>
        <v>4</v>
      </c>
      <c r="BW161" s="4">
        <f t="shared" si="23"/>
        <v>0.79259999999999997</v>
      </c>
      <c r="BX161" t="e">
        <v>#NAME?</v>
      </c>
      <c r="BY161" s="4">
        <f t="shared" si="24"/>
        <v>0</v>
      </c>
      <c r="BZ161" s="4">
        <f t="shared" si="25"/>
        <v>0</v>
      </c>
      <c r="CA161" s="4">
        <f t="shared" si="26"/>
        <v>0</v>
      </c>
      <c r="CB161" s="4">
        <f t="shared" si="27"/>
        <v>0</v>
      </c>
    </row>
    <row r="162" spans="1:80" customFormat="1" x14ac:dyDescent="0.25">
      <c r="A162" s="26"/>
      <c r="B162" s="27"/>
      <c r="AP162" s="28"/>
      <c r="BU162">
        <v>3</v>
      </c>
      <c r="BV162">
        <f t="shared" si="22"/>
        <v>4</v>
      </c>
      <c r="BW162" s="4">
        <f t="shared" si="23"/>
        <v>0.79259999999999997</v>
      </c>
      <c r="BX162" t="e">
        <v>#NAME?</v>
      </c>
      <c r="BY162" s="4">
        <f t="shared" si="24"/>
        <v>0</v>
      </c>
      <c r="BZ162" s="4">
        <f t="shared" si="25"/>
        <v>0</v>
      </c>
      <c r="CA162" s="4">
        <f t="shared" si="26"/>
        <v>0</v>
      </c>
      <c r="CB162" s="4">
        <f t="shared" si="27"/>
        <v>0</v>
      </c>
    </row>
    <row r="163" spans="1:80" customFormat="1" x14ac:dyDescent="0.25">
      <c r="A163" s="26"/>
      <c r="B163" s="27"/>
      <c r="AP163" s="28"/>
      <c r="BU163">
        <v>3</v>
      </c>
      <c r="BV163">
        <f t="shared" si="22"/>
        <v>4</v>
      </c>
      <c r="BW163" s="4">
        <f t="shared" si="23"/>
        <v>0.79259999999999997</v>
      </c>
      <c r="BX163" t="e">
        <v>#NAME?</v>
      </c>
      <c r="BY163" s="4">
        <f t="shared" si="24"/>
        <v>0</v>
      </c>
      <c r="BZ163" s="4">
        <f t="shared" si="25"/>
        <v>0</v>
      </c>
      <c r="CA163" s="4">
        <f t="shared" si="26"/>
        <v>0</v>
      </c>
      <c r="CB163" s="4">
        <f t="shared" si="27"/>
        <v>0</v>
      </c>
    </row>
    <row r="164" spans="1:80" customFormat="1" x14ac:dyDescent="0.25">
      <c r="A164" s="26"/>
      <c r="B164" s="27"/>
      <c r="AP164" s="28"/>
      <c r="BU164">
        <v>3</v>
      </c>
      <c r="BV164">
        <f t="shared" si="22"/>
        <v>4</v>
      </c>
      <c r="BW164" s="4">
        <f t="shared" si="23"/>
        <v>0.79259999999999997</v>
      </c>
      <c r="BX164" t="e">
        <v>#NAME?</v>
      </c>
      <c r="BY164" s="4">
        <f t="shared" si="24"/>
        <v>0</v>
      </c>
      <c r="BZ164" s="4">
        <f t="shared" si="25"/>
        <v>0</v>
      </c>
      <c r="CA164" s="4">
        <f t="shared" si="26"/>
        <v>0</v>
      </c>
      <c r="CB164" s="4">
        <f t="shared" si="27"/>
        <v>0</v>
      </c>
    </row>
    <row r="165" spans="1:80" customFormat="1" x14ac:dyDescent="0.25">
      <c r="A165" s="26"/>
      <c r="B165" s="27"/>
      <c r="AP165" s="28"/>
      <c r="BU165">
        <v>3</v>
      </c>
      <c r="BV165">
        <f t="shared" si="22"/>
        <v>4</v>
      </c>
      <c r="BW165" s="4">
        <f t="shared" si="23"/>
        <v>0.79259999999999997</v>
      </c>
      <c r="BX165" t="e">
        <v>#NAME?</v>
      </c>
      <c r="BY165" s="4">
        <f t="shared" si="24"/>
        <v>0</v>
      </c>
      <c r="BZ165" s="4">
        <f t="shared" si="25"/>
        <v>0</v>
      </c>
      <c r="CA165" s="4">
        <f t="shared" si="26"/>
        <v>0</v>
      </c>
      <c r="CB165" s="4">
        <f t="shared" si="27"/>
        <v>0</v>
      </c>
    </row>
    <row r="166" spans="1:80" customFormat="1" x14ac:dyDescent="0.25">
      <c r="A166" s="26"/>
      <c r="B166" s="27"/>
      <c r="AP166" s="28"/>
      <c r="BU166">
        <v>3</v>
      </c>
      <c r="BV166">
        <f t="shared" si="22"/>
        <v>4</v>
      </c>
      <c r="BW166" s="4">
        <f t="shared" si="23"/>
        <v>0.79259999999999997</v>
      </c>
      <c r="BX166" t="e">
        <v>#NAME?</v>
      </c>
      <c r="BY166" s="4">
        <f t="shared" si="24"/>
        <v>0</v>
      </c>
      <c r="BZ166" s="4">
        <f t="shared" si="25"/>
        <v>0</v>
      </c>
      <c r="CA166" s="4">
        <f t="shared" si="26"/>
        <v>0</v>
      </c>
      <c r="CB166" s="4">
        <f t="shared" si="27"/>
        <v>0</v>
      </c>
    </row>
    <row r="167" spans="1:80" customFormat="1" x14ac:dyDescent="0.25">
      <c r="A167" s="26"/>
      <c r="B167" s="27"/>
      <c r="AP167" s="28"/>
      <c r="BU167">
        <v>3</v>
      </c>
      <c r="BV167">
        <f t="shared" si="22"/>
        <v>4</v>
      </c>
      <c r="BW167" s="4">
        <f t="shared" si="23"/>
        <v>0.79259999999999997</v>
      </c>
      <c r="BX167" t="e">
        <v>#NAME?</v>
      </c>
      <c r="BY167" s="4">
        <f t="shared" si="24"/>
        <v>0</v>
      </c>
      <c r="BZ167" s="4">
        <f t="shared" si="25"/>
        <v>0</v>
      </c>
      <c r="CA167" s="4">
        <f t="shared" si="26"/>
        <v>0</v>
      </c>
      <c r="CB167" s="4">
        <f t="shared" si="27"/>
        <v>0</v>
      </c>
    </row>
    <row r="168" spans="1:80" customFormat="1" x14ac:dyDescent="0.25">
      <c r="A168" s="26"/>
      <c r="B168" s="27"/>
      <c r="AP168" s="28"/>
      <c r="BU168">
        <v>3</v>
      </c>
      <c r="BV168">
        <f t="shared" si="22"/>
        <v>4</v>
      </c>
      <c r="BW168" s="4">
        <f t="shared" si="23"/>
        <v>0.79259999999999997</v>
      </c>
      <c r="BX168" t="e">
        <v>#NAME?</v>
      </c>
      <c r="BY168" s="4">
        <f t="shared" si="24"/>
        <v>0</v>
      </c>
      <c r="BZ168" s="4">
        <f t="shared" si="25"/>
        <v>0</v>
      </c>
      <c r="CA168" s="4">
        <f t="shared" si="26"/>
        <v>0</v>
      </c>
      <c r="CB168" s="4">
        <f t="shared" si="27"/>
        <v>0</v>
      </c>
    </row>
    <row r="169" spans="1:80" customFormat="1" x14ac:dyDescent="0.25">
      <c r="A169" s="26"/>
      <c r="B169" s="27"/>
      <c r="AP169" s="28"/>
      <c r="BU169">
        <v>3</v>
      </c>
      <c r="BV169">
        <f t="shared" si="22"/>
        <v>4</v>
      </c>
      <c r="BW169" s="4">
        <f t="shared" si="23"/>
        <v>0.79259999999999997</v>
      </c>
      <c r="BX169" t="e">
        <v>#NAME?</v>
      </c>
      <c r="BY169" s="4">
        <f t="shared" si="24"/>
        <v>0</v>
      </c>
      <c r="BZ169" s="4">
        <f t="shared" si="25"/>
        <v>0</v>
      </c>
      <c r="CA169" s="4">
        <f t="shared" si="26"/>
        <v>0</v>
      </c>
      <c r="CB169" s="4">
        <f t="shared" si="27"/>
        <v>0</v>
      </c>
    </row>
    <row r="170" spans="1:80" customFormat="1" x14ac:dyDescent="0.25">
      <c r="A170" s="26"/>
      <c r="B170" s="27"/>
      <c r="AP170" s="28"/>
      <c r="BU170">
        <v>3</v>
      </c>
      <c r="BV170">
        <f t="shared" si="22"/>
        <v>4</v>
      </c>
      <c r="BW170" s="4">
        <f t="shared" si="23"/>
        <v>0.79259999999999997</v>
      </c>
      <c r="BX170" t="e">
        <v>#NAME?</v>
      </c>
      <c r="BY170" s="4">
        <f t="shared" si="24"/>
        <v>0</v>
      </c>
      <c r="BZ170" s="4">
        <f t="shared" si="25"/>
        <v>0</v>
      </c>
      <c r="CA170" s="4">
        <f t="shared" si="26"/>
        <v>0</v>
      </c>
      <c r="CB170" s="4">
        <f t="shared" si="27"/>
        <v>0</v>
      </c>
    </row>
    <row r="171" spans="1:80" customFormat="1" x14ac:dyDescent="0.25">
      <c r="A171" s="26"/>
      <c r="B171" s="27"/>
      <c r="AP171" s="28"/>
      <c r="BU171">
        <v>3</v>
      </c>
      <c r="BV171">
        <f t="shared" si="22"/>
        <v>4</v>
      </c>
      <c r="BW171" s="4">
        <f t="shared" si="23"/>
        <v>0.79259999999999997</v>
      </c>
      <c r="BX171" t="e">
        <v>#NAME?</v>
      </c>
      <c r="BY171" s="4">
        <f t="shared" si="24"/>
        <v>0</v>
      </c>
      <c r="BZ171" s="4">
        <f t="shared" si="25"/>
        <v>0</v>
      </c>
      <c r="CA171" s="4">
        <f t="shared" si="26"/>
        <v>0</v>
      </c>
      <c r="CB171" s="4">
        <f t="shared" si="27"/>
        <v>0</v>
      </c>
    </row>
    <row r="172" spans="1:80" customFormat="1" x14ac:dyDescent="0.25">
      <c r="A172" s="26"/>
      <c r="B172" s="27"/>
      <c r="AP172" s="28"/>
      <c r="BU172">
        <v>3</v>
      </c>
      <c r="BV172">
        <f t="shared" si="22"/>
        <v>4</v>
      </c>
      <c r="BW172" s="4">
        <f t="shared" si="23"/>
        <v>0.79259999999999997</v>
      </c>
      <c r="BX172" t="e">
        <v>#NAME?</v>
      </c>
      <c r="BY172" s="4">
        <f t="shared" si="24"/>
        <v>0</v>
      </c>
      <c r="BZ172" s="4">
        <f t="shared" si="25"/>
        <v>0</v>
      </c>
      <c r="CA172" s="4">
        <f t="shared" si="26"/>
        <v>0</v>
      </c>
      <c r="CB172" s="4">
        <f t="shared" si="27"/>
        <v>0</v>
      </c>
    </row>
    <row r="173" spans="1:80" customFormat="1" x14ac:dyDescent="0.25">
      <c r="A173" s="26"/>
      <c r="B173" s="27"/>
      <c r="AP173" s="28"/>
      <c r="BU173">
        <v>3</v>
      </c>
      <c r="BV173">
        <f t="shared" si="22"/>
        <v>4</v>
      </c>
      <c r="BW173" s="4">
        <f t="shared" si="23"/>
        <v>0.79259999999999997</v>
      </c>
      <c r="BX173" t="e">
        <v>#NAME?</v>
      </c>
      <c r="BY173" s="4">
        <f t="shared" si="24"/>
        <v>0</v>
      </c>
      <c r="BZ173" s="4">
        <f t="shared" si="25"/>
        <v>0</v>
      </c>
      <c r="CA173" s="4">
        <f t="shared" si="26"/>
        <v>0</v>
      </c>
      <c r="CB173" s="4">
        <f t="shared" si="27"/>
        <v>0</v>
      </c>
    </row>
    <row r="174" spans="1:80" customFormat="1" x14ac:dyDescent="0.25">
      <c r="A174" s="26"/>
      <c r="B174" s="27"/>
      <c r="AP174" s="28"/>
      <c r="BU174">
        <v>3</v>
      </c>
      <c r="BV174">
        <f t="shared" si="22"/>
        <v>4</v>
      </c>
      <c r="BW174" s="4">
        <f t="shared" si="23"/>
        <v>0.79259999999999997</v>
      </c>
      <c r="BX174" t="e">
        <v>#NAME?</v>
      </c>
      <c r="BY174" s="4">
        <f t="shared" si="24"/>
        <v>0</v>
      </c>
      <c r="BZ174" s="4">
        <f t="shared" si="25"/>
        <v>0</v>
      </c>
      <c r="CA174" s="4">
        <f t="shared" si="26"/>
        <v>0</v>
      </c>
      <c r="CB174" s="4">
        <f t="shared" si="27"/>
        <v>0</v>
      </c>
    </row>
    <row r="175" spans="1:80" customFormat="1" x14ac:dyDescent="0.25">
      <c r="A175" s="26"/>
      <c r="B175" s="27"/>
      <c r="AP175" s="28"/>
      <c r="BU175">
        <v>3</v>
      </c>
      <c r="BV175">
        <f t="shared" si="22"/>
        <v>4</v>
      </c>
      <c r="BW175" s="4">
        <f t="shared" si="23"/>
        <v>0.79259999999999997</v>
      </c>
      <c r="BX175" t="e">
        <v>#NAME?</v>
      </c>
      <c r="BY175" s="4">
        <f t="shared" si="24"/>
        <v>0</v>
      </c>
      <c r="BZ175" s="4">
        <f t="shared" si="25"/>
        <v>0</v>
      </c>
      <c r="CA175" s="4">
        <f t="shared" si="26"/>
        <v>0</v>
      </c>
      <c r="CB175" s="4">
        <f t="shared" si="27"/>
        <v>0</v>
      </c>
    </row>
    <row r="176" spans="1:80" customFormat="1" x14ac:dyDescent="0.25">
      <c r="A176" s="26"/>
      <c r="B176" s="27"/>
      <c r="AP176" s="28"/>
      <c r="BU176">
        <v>3</v>
      </c>
      <c r="BV176">
        <f t="shared" si="22"/>
        <v>4</v>
      </c>
      <c r="BW176" s="4">
        <f t="shared" si="23"/>
        <v>0.79259999999999997</v>
      </c>
      <c r="BX176" t="e">
        <v>#NAME?</v>
      </c>
      <c r="BY176" s="4">
        <f t="shared" si="24"/>
        <v>0</v>
      </c>
      <c r="BZ176" s="4">
        <f t="shared" si="25"/>
        <v>0</v>
      </c>
      <c r="CA176" s="4">
        <f t="shared" si="26"/>
        <v>0</v>
      </c>
      <c r="CB176" s="4">
        <f t="shared" si="27"/>
        <v>0</v>
      </c>
    </row>
    <row r="177" spans="1:80" customFormat="1" x14ac:dyDescent="0.25">
      <c r="A177" s="26"/>
      <c r="B177" s="27"/>
      <c r="AP177" s="28"/>
      <c r="BU177">
        <v>3</v>
      </c>
      <c r="BV177">
        <f t="shared" si="22"/>
        <v>4</v>
      </c>
      <c r="BW177" s="4">
        <f t="shared" si="23"/>
        <v>0.79259999999999997</v>
      </c>
      <c r="BX177" t="e">
        <v>#NAME?</v>
      </c>
      <c r="BY177" s="4">
        <f t="shared" si="24"/>
        <v>0</v>
      </c>
      <c r="BZ177" s="4">
        <f t="shared" si="25"/>
        <v>0</v>
      </c>
      <c r="CA177" s="4">
        <f t="shared" si="26"/>
        <v>0</v>
      </c>
      <c r="CB177" s="4">
        <f t="shared" si="27"/>
        <v>0</v>
      </c>
    </row>
    <row r="178" spans="1:80" customFormat="1" x14ac:dyDescent="0.25">
      <c r="A178" s="26"/>
      <c r="B178" s="27"/>
      <c r="AP178" s="28"/>
      <c r="BU178">
        <v>3</v>
      </c>
      <c r="BV178">
        <f t="shared" si="22"/>
        <v>4</v>
      </c>
      <c r="BW178" s="4">
        <f t="shared" si="23"/>
        <v>0.79259999999999997</v>
      </c>
      <c r="BX178" t="e">
        <v>#NAME?</v>
      </c>
      <c r="BY178" s="4">
        <f t="shared" si="24"/>
        <v>0</v>
      </c>
      <c r="BZ178" s="4">
        <f t="shared" si="25"/>
        <v>0</v>
      </c>
      <c r="CA178" s="4">
        <f t="shared" si="26"/>
        <v>0</v>
      </c>
      <c r="CB178" s="4">
        <f t="shared" si="27"/>
        <v>0</v>
      </c>
    </row>
    <row r="179" spans="1:80" customFormat="1" x14ac:dyDescent="0.25">
      <c r="A179" s="26"/>
      <c r="B179" s="27"/>
      <c r="AP179" s="28"/>
      <c r="BU179">
        <v>3</v>
      </c>
      <c r="BV179">
        <f t="shared" si="22"/>
        <v>4</v>
      </c>
      <c r="BW179" s="4">
        <f t="shared" si="23"/>
        <v>0.79259999999999997</v>
      </c>
      <c r="BX179" t="e">
        <v>#NAME?</v>
      </c>
      <c r="BY179" s="4">
        <f t="shared" si="24"/>
        <v>0</v>
      </c>
      <c r="BZ179" s="4">
        <f t="shared" si="25"/>
        <v>0</v>
      </c>
      <c r="CA179" s="4">
        <f t="shared" si="26"/>
        <v>0</v>
      </c>
      <c r="CB179" s="4">
        <f t="shared" si="27"/>
        <v>0</v>
      </c>
    </row>
    <row r="180" spans="1:80" customFormat="1" x14ac:dyDescent="0.25">
      <c r="A180" s="26"/>
      <c r="B180" s="27"/>
      <c r="AP180" s="28"/>
      <c r="BU180">
        <v>3</v>
      </c>
      <c r="BV180">
        <f t="shared" si="22"/>
        <v>4</v>
      </c>
      <c r="BW180" s="4">
        <f t="shared" si="23"/>
        <v>0.79259999999999997</v>
      </c>
      <c r="BX180" t="e">
        <v>#NAME?</v>
      </c>
      <c r="BY180" s="4">
        <f t="shared" si="24"/>
        <v>0</v>
      </c>
      <c r="BZ180" s="4">
        <f t="shared" si="25"/>
        <v>0</v>
      </c>
      <c r="CA180" s="4">
        <f t="shared" si="26"/>
        <v>0</v>
      </c>
      <c r="CB180" s="4">
        <f t="shared" si="27"/>
        <v>0</v>
      </c>
    </row>
    <row r="181" spans="1:80" customFormat="1" x14ac:dyDescent="0.25">
      <c r="A181" s="26"/>
      <c r="B181" s="27"/>
      <c r="AP181" s="28"/>
      <c r="BU181">
        <v>3</v>
      </c>
      <c r="BV181">
        <f t="shared" si="22"/>
        <v>4</v>
      </c>
      <c r="BW181" s="4">
        <f t="shared" si="23"/>
        <v>0.79259999999999997</v>
      </c>
      <c r="BX181" t="e">
        <v>#NAME?</v>
      </c>
      <c r="BY181" s="4">
        <f t="shared" si="24"/>
        <v>0</v>
      </c>
      <c r="BZ181" s="4">
        <f t="shared" si="25"/>
        <v>0</v>
      </c>
      <c r="CA181" s="4">
        <f t="shared" si="26"/>
        <v>0</v>
      </c>
      <c r="CB181" s="4">
        <f t="shared" si="27"/>
        <v>0</v>
      </c>
    </row>
    <row r="182" spans="1:80" customFormat="1" x14ac:dyDescent="0.25">
      <c r="A182" s="26"/>
      <c r="B182" s="27"/>
      <c r="AP182" s="28"/>
      <c r="BU182">
        <v>3</v>
      </c>
      <c r="BV182">
        <f t="shared" si="22"/>
        <v>4</v>
      </c>
      <c r="BW182" s="4">
        <f t="shared" si="23"/>
        <v>0.79259999999999997</v>
      </c>
      <c r="BX182" t="e">
        <v>#NAME?</v>
      </c>
      <c r="BY182" s="4">
        <f t="shared" si="24"/>
        <v>0</v>
      </c>
      <c r="BZ182" s="4">
        <f t="shared" si="25"/>
        <v>0</v>
      </c>
      <c r="CA182" s="4">
        <f t="shared" si="26"/>
        <v>0</v>
      </c>
      <c r="CB182" s="4">
        <f t="shared" si="27"/>
        <v>0</v>
      </c>
    </row>
    <row r="183" spans="1:80" customFormat="1" x14ac:dyDescent="0.25">
      <c r="A183" s="26"/>
      <c r="B183" s="27"/>
      <c r="AP183" s="28"/>
      <c r="BU183">
        <v>3</v>
      </c>
      <c r="BV183">
        <f t="shared" si="22"/>
        <v>4</v>
      </c>
      <c r="BW183" s="4">
        <f t="shared" si="23"/>
        <v>0.79259999999999997</v>
      </c>
      <c r="BX183" t="e">
        <v>#NAME?</v>
      </c>
      <c r="BY183" s="4">
        <f t="shared" si="24"/>
        <v>0</v>
      </c>
      <c r="BZ183" s="4">
        <f t="shared" si="25"/>
        <v>0</v>
      </c>
      <c r="CA183" s="4">
        <f t="shared" si="26"/>
        <v>0</v>
      </c>
      <c r="CB183" s="4">
        <f t="shared" si="27"/>
        <v>0</v>
      </c>
    </row>
    <row r="184" spans="1:80" customFormat="1" x14ac:dyDescent="0.25">
      <c r="A184" s="26"/>
      <c r="B184" s="27"/>
      <c r="AP184" s="28"/>
      <c r="BU184">
        <v>3</v>
      </c>
      <c r="BV184">
        <f t="shared" si="22"/>
        <v>4</v>
      </c>
      <c r="BW184" s="4">
        <f t="shared" si="23"/>
        <v>0.79259999999999997</v>
      </c>
      <c r="BX184" t="e">
        <v>#NAME?</v>
      </c>
      <c r="BY184" s="4">
        <f t="shared" si="24"/>
        <v>0</v>
      </c>
      <c r="BZ184" s="4">
        <f t="shared" si="25"/>
        <v>0</v>
      </c>
      <c r="CA184" s="4">
        <f t="shared" si="26"/>
        <v>0</v>
      </c>
      <c r="CB184" s="4">
        <f t="shared" si="27"/>
        <v>0</v>
      </c>
    </row>
    <row r="185" spans="1:80" customFormat="1" x14ac:dyDescent="0.25">
      <c r="A185" s="26"/>
      <c r="B185" s="27"/>
      <c r="AP185" s="28"/>
      <c r="BU185">
        <v>3</v>
      </c>
      <c r="BV185">
        <f t="shared" si="22"/>
        <v>4</v>
      </c>
      <c r="BW185" s="4">
        <f t="shared" si="23"/>
        <v>0.79259999999999997</v>
      </c>
      <c r="BX185" t="e">
        <v>#NAME?</v>
      </c>
      <c r="BY185" s="4">
        <f t="shared" si="24"/>
        <v>0</v>
      </c>
      <c r="BZ185" s="4">
        <f t="shared" si="25"/>
        <v>0</v>
      </c>
      <c r="CA185" s="4">
        <f t="shared" si="26"/>
        <v>0</v>
      </c>
      <c r="CB185" s="4">
        <f t="shared" si="27"/>
        <v>0</v>
      </c>
    </row>
    <row r="186" spans="1:80" customFormat="1" x14ac:dyDescent="0.25">
      <c r="A186" s="26"/>
      <c r="B186" s="27"/>
      <c r="AP186" s="28"/>
      <c r="BU186">
        <v>3</v>
      </c>
      <c r="BV186">
        <f t="shared" si="22"/>
        <v>4</v>
      </c>
      <c r="BW186" s="4">
        <f t="shared" si="23"/>
        <v>0.79259999999999997</v>
      </c>
      <c r="BX186" t="e">
        <v>#NAME?</v>
      </c>
      <c r="BY186" s="4">
        <f t="shared" si="24"/>
        <v>0</v>
      </c>
      <c r="BZ186" s="4">
        <f t="shared" si="25"/>
        <v>0</v>
      </c>
      <c r="CA186" s="4">
        <f t="shared" si="26"/>
        <v>0</v>
      </c>
      <c r="CB186" s="4">
        <f t="shared" si="27"/>
        <v>0</v>
      </c>
    </row>
    <row r="187" spans="1:80" customFormat="1" x14ac:dyDescent="0.25">
      <c r="A187" s="26"/>
      <c r="B187" s="27"/>
      <c r="AP187" s="28"/>
      <c r="BU187">
        <v>3</v>
      </c>
      <c r="BV187">
        <f t="shared" si="22"/>
        <v>4</v>
      </c>
      <c r="BW187" s="4">
        <f t="shared" si="23"/>
        <v>0.79259999999999997</v>
      </c>
      <c r="BX187" t="e">
        <v>#NAME?</v>
      </c>
      <c r="BY187" s="4">
        <f t="shared" si="24"/>
        <v>0</v>
      </c>
      <c r="BZ187" s="4">
        <f t="shared" si="25"/>
        <v>0</v>
      </c>
      <c r="CA187" s="4">
        <f t="shared" si="26"/>
        <v>0</v>
      </c>
      <c r="CB187" s="4">
        <f t="shared" si="27"/>
        <v>0</v>
      </c>
    </row>
    <row r="188" spans="1:80" customFormat="1" x14ac:dyDescent="0.25">
      <c r="A188" s="26"/>
      <c r="B188" s="27"/>
      <c r="AP188" s="28"/>
      <c r="BU188">
        <v>3</v>
      </c>
      <c r="BV188">
        <f t="shared" si="22"/>
        <v>4</v>
      </c>
      <c r="BW188" s="4">
        <f t="shared" si="23"/>
        <v>0.79259999999999997</v>
      </c>
      <c r="BX188" t="e">
        <v>#NAME?</v>
      </c>
      <c r="BY188" s="4">
        <f t="shared" si="24"/>
        <v>0</v>
      </c>
      <c r="BZ188" s="4">
        <f t="shared" si="25"/>
        <v>0</v>
      </c>
      <c r="CA188" s="4">
        <f t="shared" si="26"/>
        <v>0</v>
      </c>
      <c r="CB188" s="4">
        <f t="shared" si="27"/>
        <v>0</v>
      </c>
    </row>
    <row r="189" spans="1:80" customFormat="1" x14ac:dyDescent="0.25">
      <c r="A189" s="26"/>
      <c r="B189" s="27"/>
      <c r="AP189" s="28"/>
      <c r="BU189">
        <v>3</v>
      </c>
      <c r="BV189">
        <f t="shared" si="22"/>
        <v>4</v>
      </c>
      <c r="BW189" s="4">
        <f t="shared" si="23"/>
        <v>0.79259999999999997</v>
      </c>
      <c r="BX189" t="e">
        <v>#NAME?</v>
      </c>
      <c r="BY189" s="4">
        <f t="shared" si="24"/>
        <v>0</v>
      </c>
      <c r="BZ189" s="4">
        <f t="shared" si="25"/>
        <v>0</v>
      </c>
      <c r="CA189" s="4">
        <f t="shared" si="26"/>
        <v>0</v>
      </c>
      <c r="CB189" s="4">
        <f t="shared" si="27"/>
        <v>0</v>
      </c>
    </row>
    <row r="190" spans="1:80" customFormat="1" x14ac:dyDescent="0.25">
      <c r="A190" s="26"/>
      <c r="B190" s="27"/>
      <c r="AP190" s="28"/>
      <c r="BU190">
        <v>3</v>
      </c>
      <c r="BV190">
        <f t="shared" si="22"/>
        <v>4</v>
      </c>
      <c r="BW190" s="4">
        <f t="shared" si="23"/>
        <v>0.79259999999999997</v>
      </c>
      <c r="BX190" t="e">
        <v>#NAME?</v>
      </c>
      <c r="BY190" s="4">
        <f t="shared" si="24"/>
        <v>0</v>
      </c>
      <c r="BZ190" s="4">
        <f t="shared" si="25"/>
        <v>0</v>
      </c>
      <c r="CA190" s="4">
        <f t="shared" si="26"/>
        <v>0</v>
      </c>
      <c r="CB190" s="4">
        <f t="shared" si="27"/>
        <v>0</v>
      </c>
    </row>
    <row r="191" spans="1:80" customFormat="1" x14ac:dyDescent="0.25">
      <c r="A191" s="26"/>
      <c r="B191" s="27"/>
      <c r="AP191" s="28"/>
      <c r="BU191">
        <v>3</v>
      </c>
      <c r="BV191">
        <f t="shared" si="22"/>
        <v>4</v>
      </c>
      <c r="BW191" s="4">
        <f t="shared" si="23"/>
        <v>0.79259999999999997</v>
      </c>
      <c r="BX191" t="e">
        <v>#NAME?</v>
      </c>
      <c r="BY191" s="4">
        <f t="shared" si="24"/>
        <v>0</v>
      </c>
      <c r="BZ191" s="4">
        <f t="shared" si="25"/>
        <v>0</v>
      </c>
      <c r="CA191" s="4">
        <f t="shared" si="26"/>
        <v>0</v>
      </c>
      <c r="CB191" s="4">
        <f t="shared" si="27"/>
        <v>0</v>
      </c>
    </row>
    <row r="192" spans="1:80" customFormat="1" x14ac:dyDescent="0.25">
      <c r="A192" s="26"/>
      <c r="B192" s="27"/>
      <c r="AP192" s="28"/>
      <c r="BU192">
        <v>3</v>
      </c>
      <c r="BV192">
        <f t="shared" si="22"/>
        <v>4</v>
      </c>
      <c r="BW192" s="4">
        <f t="shared" si="23"/>
        <v>0.79259999999999997</v>
      </c>
      <c r="BX192" t="e">
        <v>#NAME?</v>
      </c>
      <c r="BY192" s="4">
        <f t="shared" si="24"/>
        <v>0</v>
      </c>
      <c r="BZ192" s="4">
        <f t="shared" si="25"/>
        <v>0</v>
      </c>
      <c r="CA192" s="4">
        <f t="shared" si="26"/>
        <v>0</v>
      </c>
      <c r="CB192" s="4">
        <f t="shared" si="27"/>
        <v>0</v>
      </c>
    </row>
    <row r="193" spans="1:80" customFormat="1" x14ac:dyDescent="0.25">
      <c r="A193" s="26"/>
      <c r="B193" s="27"/>
      <c r="AP193" s="28"/>
      <c r="BU193">
        <v>3</v>
      </c>
      <c r="BV193">
        <f t="shared" si="22"/>
        <v>4</v>
      </c>
      <c r="BW193" s="4">
        <f t="shared" si="23"/>
        <v>0.79259999999999997</v>
      </c>
      <c r="BX193" t="e">
        <v>#NAME?</v>
      </c>
      <c r="BY193" s="4">
        <f t="shared" si="24"/>
        <v>0</v>
      </c>
      <c r="BZ193" s="4">
        <f t="shared" si="25"/>
        <v>0</v>
      </c>
      <c r="CA193" s="4">
        <f t="shared" si="26"/>
        <v>0</v>
      </c>
      <c r="CB193" s="4">
        <f t="shared" si="27"/>
        <v>0</v>
      </c>
    </row>
    <row r="194" spans="1:80" customFormat="1" x14ac:dyDescent="0.25">
      <c r="A194" s="26"/>
      <c r="B194" s="27"/>
      <c r="AP194" s="28"/>
      <c r="BU194">
        <v>3</v>
      </c>
      <c r="BV194">
        <f t="shared" si="22"/>
        <v>4</v>
      </c>
      <c r="BW194" s="4">
        <f t="shared" si="23"/>
        <v>0.79259999999999997</v>
      </c>
      <c r="BX194" t="e">
        <v>#NAME?</v>
      </c>
      <c r="BY194" s="4">
        <f t="shared" si="24"/>
        <v>0</v>
      </c>
      <c r="BZ194" s="4">
        <f t="shared" si="25"/>
        <v>0</v>
      </c>
      <c r="CA194" s="4">
        <f t="shared" si="26"/>
        <v>0</v>
      </c>
      <c r="CB194" s="4">
        <f t="shared" si="27"/>
        <v>0</v>
      </c>
    </row>
    <row r="195" spans="1:80" customFormat="1" x14ac:dyDescent="0.25">
      <c r="A195" s="26"/>
      <c r="B195" s="27"/>
      <c r="AP195" s="28"/>
      <c r="BU195">
        <v>3</v>
      </c>
      <c r="BV195">
        <f t="shared" si="22"/>
        <v>4</v>
      </c>
      <c r="BW195" s="4">
        <f t="shared" si="23"/>
        <v>0.79259999999999997</v>
      </c>
      <c r="BX195" t="e">
        <v>#NAME?</v>
      </c>
      <c r="BY195" s="4">
        <f t="shared" si="24"/>
        <v>0</v>
      </c>
      <c r="BZ195" s="4">
        <f t="shared" si="25"/>
        <v>0</v>
      </c>
      <c r="CA195" s="4">
        <f t="shared" si="26"/>
        <v>0</v>
      </c>
      <c r="CB195" s="4">
        <f t="shared" si="27"/>
        <v>0</v>
      </c>
    </row>
    <row r="196" spans="1:80" customFormat="1" x14ac:dyDescent="0.25">
      <c r="A196" s="26"/>
      <c r="B196" s="27"/>
      <c r="AP196" s="28"/>
      <c r="BU196">
        <v>3</v>
      </c>
      <c r="BV196">
        <f t="shared" si="22"/>
        <v>4</v>
      </c>
      <c r="BW196" s="4">
        <f t="shared" si="23"/>
        <v>0.79259999999999997</v>
      </c>
      <c r="BX196" t="e">
        <v>#NAME?</v>
      </c>
      <c r="BY196" s="4">
        <f t="shared" si="24"/>
        <v>0</v>
      </c>
      <c r="BZ196" s="4">
        <f t="shared" si="25"/>
        <v>0</v>
      </c>
      <c r="CA196" s="4">
        <f t="shared" si="26"/>
        <v>0</v>
      </c>
      <c r="CB196" s="4">
        <f t="shared" si="27"/>
        <v>0</v>
      </c>
    </row>
    <row r="197" spans="1:80" customFormat="1" x14ac:dyDescent="0.25">
      <c r="A197" s="26"/>
      <c r="B197" s="27"/>
      <c r="AP197" s="28"/>
    </row>
    <row r="198" spans="1:80" customFormat="1" x14ac:dyDescent="0.25">
      <c r="A198" s="26"/>
      <c r="B198" s="27"/>
      <c r="AP198" s="28"/>
    </row>
    <row r="199" spans="1:80" customFormat="1" x14ac:dyDescent="0.25">
      <c r="A199" s="26"/>
      <c r="B199" s="27"/>
      <c r="AP199" s="28"/>
    </row>
    <row r="200" spans="1:80" customFormat="1" x14ac:dyDescent="0.25">
      <c r="A200" s="26"/>
      <c r="B200" s="27"/>
      <c r="AP200" s="28"/>
    </row>
    <row r="201" spans="1:80" customFormat="1" x14ac:dyDescent="0.25">
      <c r="A201" s="26"/>
      <c r="B201" s="27"/>
      <c r="AP201" s="28"/>
    </row>
    <row r="202" spans="1:80" customFormat="1" x14ac:dyDescent="0.25">
      <c r="A202" s="26"/>
      <c r="B202" s="27"/>
      <c r="AP202" s="28"/>
    </row>
    <row r="203" spans="1:80" customFormat="1" x14ac:dyDescent="0.25">
      <c r="A203" s="26"/>
      <c r="B203" s="27"/>
      <c r="AP203" s="28"/>
    </row>
    <row r="204" spans="1:80" customFormat="1" x14ac:dyDescent="0.25">
      <c r="A204" s="26"/>
      <c r="B204" s="27"/>
      <c r="AP204" s="28"/>
    </row>
    <row r="205" spans="1:80" customFormat="1" x14ac:dyDescent="0.25">
      <c r="A205" s="26"/>
      <c r="B205" s="27"/>
      <c r="AP205" s="28"/>
    </row>
    <row r="206" spans="1:80" customFormat="1" x14ac:dyDescent="0.25">
      <c r="A206" s="26"/>
      <c r="B206" s="27"/>
      <c r="AP206" s="28"/>
    </row>
    <row r="207" spans="1:80" customFormat="1" x14ac:dyDescent="0.25">
      <c r="A207" s="26"/>
      <c r="B207" s="27"/>
      <c r="AP207" s="28"/>
    </row>
    <row r="208" spans="1:80" customFormat="1" x14ac:dyDescent="0.25">
      <c r="A208" s="26"/>
      <c r="B208" s="27"/>
      <c r="AP208" s="28"/>
    </row>
    <row r="209" spans="1:42" customFormat="1" x14ac:dyDescent="0.25">
      <c r="A209" s="26"/>
      <c r="B209" s="27"/>
      <c r="AP209" s="28"/>
    </row>
    <row r="210" spans="1:42" customFormat="1" x14ac:dyDescent="0.25">
      <c r="A210" s="26"/>
      <c r="B210" s="27"/>
      <c r="AP210" s="28"/>
    </row>
    <row r="211" spans="1:42" customFormat="1" x14ac:dyDescent="0.25">
      <c r="A211" s="26"/>
      <c r="B211" s="27"/>
      <c r="AP211" s="28"/>
    </row>
    <row r="212" spans="1:42" customFormat="1" x14ac:dyDescent="0.25">
      <c r="A212" s="26"/>
      <c r="B212" s="27"/>
      <c r="AP212" s="28"/>
    </row>
    <row r="213" spans="1:42" customFormat="1" x14ac:dyDescent="0.25">
      <c r="A213" s="26"/>
      <c r="B213" s="27"/>
      <c r="AP213" s="28"/>
    </row>
    <row r="214" spans="1:42" customFormat="1" x14ac:dyDescent="0.25">
      <c r="A214" s="26"/>
      <c r="B214" s="27"/>
      <c r="AP214" s="28"/>
    </row>
    <row r="215" spans="1:42" customFormat="1" x14ac:dyDescent="0.25">
      <c r="A215" s="26"/>
      <c r="B215" s="27"/>
      <c r="AP215" s="28"/>
    </row>
    <row r="216" spans="1:42" customFormat="1" x14ac:dyDescent="0.25">
      <c r="A216" s="26"/>
      <c r="B216" s="27"/>
      <c r="AP216" s="28"/>
    </row>
    <row r="217" spans="1:42" customFormat="1" x14ac:dyDescent="0.25">
      <c r="A217" s="26"/>
      <c r="B217" s="27"/>
      <c r="AP217" s="28"/>
    </row>
    <row r="218" spans="1:42" customFormat="1" x14ac:dyDescent="0.25">
      <c r="A218" s="26"/>
      <c r="B218" s="27"/>
      <c r="AP218" s="28"/>
    </row>
    <row r="219" spans="1:42" customFormat="1" x14ac:dyDescent="0.25">
      <c r="A219" s="26"/>
      <c r="B219" s="27"/>
      <c r="AP219" s="28"/>
    </row>
    <row r="220" spans="1:42" customFormat="1" x14ac:dyDescent="0.25">
      <c r="A220" s="26"/>
      <c r="B220" s="27"/>
      <c r="AP220" s="28"/>
    </row>
    <row r="221" spans="1:42" customFormat="1" x14ac:dyDescent="0.25">
      <c r="A221" s="26"/>
      <c r="B221" s="27"/>
      <c r="AP221" s="28"/>
    </row>
    <row r="222" spans="1:42" customFormat="1" x14ac:dyDescent="0.25">
      <c r="A222" s="26"/>
      <c r="B222" s="27"/>
      <c r="AP222" s="28"/>
    </row>
    <row r="223" spans="1:42" customFormat="1" x14ac:dyDescent="0.25">
      <c r="A223" s="26"/>
      <c r="B223" s="27"/>
      <c r="AP223" s="28"/>
    </row>
    <row r="224" spans="1:42" customFormat="1" x14ac:dyDescent="0.25">
      <c r="A224" s="26"/>
      <c r="B224" s="27"/>
      <c r="AP224" s="28"/>
    </row>
    <row r="225" spans="1:42" customFormat="1" x14ac:dyDescent="0.25">
      <c r="A225" s="26"/>
      <c r="B225" s="27"/>
      <c r="AP225" s="28"/>
    </row>
    <row r="226" spans="1:42" customFormat="1" x14ac:dyDescent="0.25">
      <c r="A226" s="26"/>
      <c r="B226" s="27"/>
      <c r="AP226" s="28"/>
    </row>
    <row r="227" spans="1:42" customFormat="1" x14ac:dyDescent="0.25">
      <c r="A227" s="26"/>
      <c r="B227" s="27"/>
      <c r="AP227" s="28"/>
    </row>
    <row r="228" spans="1:42" customFormat="1" x14ac:dyDescent="0.25">
      <c r="A228" s="26"/>
      <c r="B228" s="27"/>
      <c r="AP228" s="28"/>
    </row>
    <row r="229" spans="1:42" customFormat="1" x14ac:dyDescent="0.25">
      <c r="A229" s="26"/>
      <c r="B229" s="27"/>
      <c r="AP229" s="28"/>
    </row>
    <row r="230" spans="1:42" customFormat="1" x14ac:dyDescent="0.25">
      <c r="A230" s="26"/>
      <c r="B230" s="27"/>
      <c r="AP230" s="28"/>
    </row>
    <row r="231" spans="1:42" customFormat="1" x14ac:dyDescent="0.25">
      <c r="A231" s="26"/>
      <c r="B231" s="27"/>
      <c r="AP231" s="28"/>
    </row>
    <row r="232" spans="1:42" customFormat="1" x14ac:dyDescent="0.25">
      <c r="A232" s="26"/>
      <c r="B232" s="27"/>
      <c r="AP232" s="28"/>
    </row>
    <row r="233" spans="1:42" customFormat="1" x14ac:dyDescent="0.25">
      <c r="A233" s="26"/>
      <c r="B233" s="27"/>
      <c r="AP233" s="28"/>
    </row>
    <row r="234" spans="1:42" customFormat="1" x14ac:dyDescent="0.25">
      <c r="A234" s="26"/>
      <c r="B234" s="27"/>
      <c r="AP234" s="28"/>
    </row>
    <row r="235" spans="1:42" customFormat="1" x14ac:dyDescent="0.25">
      <c r="A235" s="26"/>
      <c r="B235" s="27"/>
      <c r="AP235" s="28"/>
    </row>
    <row r="236" spans="1:42" customFormat="1" x14ac:dyDescent="0.25">
      <c r="A236" s="26"/>
      <c r="B236" s="27"/>
      <c r="AP236" s="28"/>
    </row>
    <row r="237" spans="1:42" customFormat="1" x14ac:dyDescent="0.25">
      <c r="A237" s="26"/>
      <c r="B237" s="27"/>
      <c r="AP237" s="28"/>
    </row>
    <row r="238" spans="1:42" customFormat="1" x14ac:dyDescent="0.25">
      <c r="A238" s="26"/>
      <c r="B238" s="27"/>
      <c r="AP238" s="28"/>
    </row>
    <row r="239" spans="1:42" customFormat="1" x14ac:dyDescent="0.25">
      <c r="A239" s="26"/>
      <c r="B239" s="27"/>
      <c r="AP239" s="28"/>
    </row>
    <row r="240" spans="1:42" customFormat="1" x14ac:dyDescent="0.25">
      <c r="A240" s="26"/>
      <c r="B240" s="27"/>
      <c r="AP240" s="28"/>
    </row>
    <row r="241" spans="1:42" customFormat="1" x14ac:dyDescent="0.25">
      <c r="A241" s="26"/>
      <c r="B241" s="27"/>
      <c r="AP241" s="28"/>
    </row>
    <row r="242" spans="1:42" customFormat="1" x14ac:dyDescent="0.25">
      <c r="A242" s="26"/>
      <c r="B242" s="27"/>
      <c r="AP242" s="28"/>
    </row>
    <row r="243" spans="1:42" customFormat="1" x14ac:dyDescent="0.25">
      <c r="A243" s="26"/>
      <c r="B243" s="27"/>
      <c r="AP243" s="28"/>
    </row>
    <row r="244" spans="1:42" customFormat="1" x14ac:dyDescent="0.25">
      <c r="A244" s="26"/>
      <c r="B244" s="27"/>
      <c r="AP244" s="28"/>
    </row>
    <row r="245" spans="1:42" customFormat="1" x14ac:dyDescent="0.25">
      <c r="A245" s="26"/>
      <c r="B245" s="27"/>
      <c r="AP245" s="28"/>
    </row>
    <row r="246" spans="1:42" customFormat="1" x14ac:dyDescent="0.25">
      <c r="A246" s="26"/>
      <c r="B246" s="27"/>
      <c r="AP246" s="28"/>
    </row>
    <row r="247" spans="1:42" customFormat="1" x14ac:dyDescent="0.25">
      <c r="A247" s="26"/>
      <c r="B247" s="27"/>
      <c r="AP247" s="28"/>
    </row>
    <row r="248" spans="1:42" customFormat="1" x14ac:dyDescent="0.25">
      <c r="A248" s="26"/>
      <c r="B248" s="27"/>
      <c r="AP248" s="28"/>
    </row>
    <row r="249" spans="1:42" customFormat="1" x14ac:dyDescent="0.25">
      <c r="A249" s="26"/>
      <c r="B249" s="27"/>
      <c r="AP249" s="28"/>
    </row>
    <row r="250" spans="1:42" customFormat="1" x14ac:dyDescent="0.25">
      <c r="A250" s="26"/>
      <c r="B250" s="27"/>
      <c r="AP250" s="28"/>
    </row>
    <row r="251" spans="1:42" customFormat="1" x14ac:dyDescent="0.25">
      <c r="A251" s="26"/>
      <c r="B251" s="27"/>
      <c r="AP251" s="28"/>
    </row>
    <row r="252" spans="1:42" customFormat="1" x14ac:dyDescent="0.25">
      <c r="A252" s="26"/>
      <c r="B252" s="27"/>
      <c r="AP252" s="28"/>
    </row>
    <row r="253" spans="1:42" customFormat="1" x14ac:dyDescent="0.25">
      <c r="A253" s="26"/>
      <c r="B253" s="27"/>
      <c r="AP253" s="28"/>
    </row>
    <row r="254" spans="1:42" customFormat="1" x14ac:dyDescent="0.25">
      <c r="A254" s="26"/>
      <c r="B254" s="27"/>
      <c r="AP254" s="28"/>
    </row>
    <row r="255" spans="1:42" customFormat="1" x14ac:dyDescent="0.25">
      <c r="A255" s="26"/>
      <c r="B255" s="27"/>
      <c r="AP255" s="28"/>
    </row>
    <row r="256" spans="1:42" customFormat="1" x14ac:dyDescent="0.25">
      <c r="A256" s="26"/>
      <c r="B256" s="27"/>
      <c r="AP256" s="28"/>
    </row>
    <row r="257" spans="1:42" customFormat="1" x14ac:dyDescent="0.25">
      <c r="A257" s="26"/>
      <c r="B257" s="27"/>
      <c r="AP257" s="28"/>
    </row>
    <row r="258" spans="1:42" customFormat="1" x14ac:dyDescent="0.25">
      <c r="A258" s="26"/>
      <c r="B258" s="27"/>
      <c r="AP258" s="28"/>
    </row>
    <row r="259" spans="1:42" customFormat="1" x14ac:dyDescent="0.25">
      <c r="A259" s="26"/>
      <c r="B259" s="27"/>
      <c r="AP259" s="28"/>
    </row>
    <row r="260" spans="1:42" customFormat="1" x14ac:dyDescent="0.25">
      <c r="A260" s="26"/>
      <c r="B260" s="27"/>
      <c r="AP260" s="28"/>
    </row>
    <row r="261" spans="1:42" customFormat="1" x14ac:dyDescent="0.25">
      <c r="A261" s="26"/>
      <c r="B261" s="27"/>
      <c r="AP261" s="28"/>
    </row>
    <row r="262" spans="1:42" customFormat="1" x14ac:dyDescent="0.25">
      <c r="A262" s="26"/>
      <c r="B262" s="27"/>
      <c r="AP262" s="28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I189"/>
  <sheetViews>
    <sheetView workbookViewId="0">
      <pane xSplit="2" ySplit="9" topLeftCell="BR142" activePane="bottomRight" state="frozen"/>
      <selection pane="topRight" activeCell="C1" sqref="C1"/>
      <selection pane="bottomLeft" activeCell="A10" sqref="A10"/>
      <selection pane="bottomRight" activeCell="BU10" sqref="BU10:BU189"/>
    </sheetView>
  </sheetViews>
  <sheetFormatPr defaultRowHeight="15" x14ac:dyDescent="0.25"/>
  <cols>
    <col min="1" max="1" width="13.85546875" style="2" bestFit="1" customWidth="1"/>
    <col min="2" max="2" width="13.28515625" style="7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Breaks'!B2</f>
        <v>Cells 263-442</v>
      </c>
      <c r="B4" s="4"/>
    </row>
    <row r="5" spans="1:87" x14ac:dyDescent="0.25">
      <c r="A5" s="4" t="s">
        <v>169</v>
      </c>
      <c r="B5" s="4"/>
      <c r="C5" s="4">
        <f t="shared" ref="C5:AH5" si="0">AVERAGE(C10:C199)</f>
        <v>13.641734265734264</v>
      </c>
      <c r="D5" s="4">
        <f t="shared" si="0"/>
        <v>1.5883538461538458</v>
      </c>
      <c r="E5" s="4">
        <f t="shared" si="0"/>
        <v>15883.519497314694</v>
      </c>
      <c r="F5" s="4">
        <f t="shared" si="0"/>
        <v>198.73146853146855</v>
      </c>
      <c r="G5" s="4">
        <f t="shared" si="0"/>
        <v>1.0587412587412572</v>
      </c>
      <c r="H5" s="4">
        <f t="shared" si="0"/>
        <v>832.54475524475515</v>
      </c>
      <c r="I5" s="4" t="e">
        <f t="shared" si="0"/>
        <v>#DIV/0!</v>
      </c>
      <c r="J5" s="4">
        <f t="shared" si="0"/>
        <v>0</v>
      </c>
      <c r="K5" s="4">
        <f t="shared" si="0"/>
        <v>0.87097692307692276</v>
      </c>
      <c r="L5" s="4">
        <f t="shared" si="0"/>
        <v>11.882772027972024</v>
      </c>
      <c r="M5" s="4">
        <f t="shared" si="0"/>
        <v>1.3815629370629372</v>
      </c>
      <c r="N5" s="4">
        <f t="shared" si="0"/>
        <v>172.99859160839173</v>
      </c>
      <c r="O5" s="4">
        <f t="shared" si="0"/>
        <v>0.92200559440559404</v>
      </c>
      <c r="P5" s="4">
        <f t="shared" si="0"/>
        <v>173.92167832167829</v>
      </c>
      <c r="Q5" s="4">
        <f t="shared" si="0"/>
        <v>137.31492447552441</v>
      </c>
      <c r="R5" s="4">
        <f t="shared" si="0"/>
        <v>0.73168601398601363</v>
      </c>
      <c r="S5" s="4">
        <f t="shared" si="0"/>
        <v>138.04685314685312</v>
      </c>
      <c r="T5" s="4">
        <f t="shared" si="0"/>
        <v>832.5457804195803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</v>
      </c>
      <c r="Y5" s="4">
        <f t="shared" si="0"/>
        <v>11.613986013985999</v>
      </c>
      <c r="Z5" s="4">
        <f t="shared" si="0"/>
        <v>857.69230769230774</v>
      </c>
      <c r="AA5" s="4">
        <f t="shared" si="0"/>
        <v>843.55244755244757</v>
      </c>
      <c r="AB5" s="4">
        <f t="shared" si="0"/>
        <v>847.07692307692309</v>
      </c>
      <c r="AC5" s="4">
        <f t="shared" si="0"/>
        <v>89.574825174825179</v>
      </c>
      <c r="AD5" s="4">
        <f t="shared" si="0"/>
        <v>19.661468531468497</v>
      </c>
      <c r="AE5" s="4">
        <f t="shared" si="0"/>
        <v>0.45356643356643478</v>
      </c>
      <c r="AF5" s="4">
        <f t="shared" si="0"/>
        <v>981.51748251748256</v>
      </c>
      <c r="AG5" s="4">
        <f t="shared" si="0"/>
        <v>-2.9083916083916082</v>
      </c>
      <c r="AH5" s="4">
        <f t="shared" si="0"/>
        <v>53.792454538461534</v>
      </c>
      <c r="AI5" s="4">
        <f t="shared" ref="AI5:BN5" si="1">AVERAGE(AI10:AI199)</f>
        <v>35</v>
      </c>
      <c r="AJ5" s="4">
        <f t="shared" si="1"/>
        <v>190.47482517482518</v>
      </c>
      <c r="AK5" s="4">
        <f t="shared" si="1"/>
        <v>168.35594405594406</v>
      </c>
      <c r="AL5" s="4">
        <f t="shared" si="1"/>
        <v>4.3930069930069857</v>
      </c>
      <c r="AM5" s="4">
        <f t="shared" si="1"/>
        <v>174.32237762237764</v>
      </c>
      <c r="AN5" s="4" t="e">
        <f t="shared" si="1"/>
        <v>#DIV/0!</v>
      </c>
      <c r="AO5" s="4">
        <f t="shared" si="1"/>
        <v>1.8951048951048952</v>
      </c>
      <c r="AP5" s="4">
        <f t="shared" si="1"/>
        <v>0.91718750000000004</v>
      </c>
      <c r="AQ5" s="4">
        <f t="shared" si="1"/>
        <v>47.161538076923058</v>
      </c>
      <c r="AR5" s="4">
        <f t="shared" si="1"/>
        <v>-88.4875106433566</v>
      </c>
      <c r="AS5" s="4">
        <f t="shared" si="1"/>
        <v>313.44825174825166</v>
      </c>
      <c r="AT5" s="4">
        <f t="shared" si="1"/>
        <v>33.085314685314671</v>
      </c>
      <c r="AU5" s="4">
        <f t="shared" si="1"/>
        <v>12</v>
      </c>
      <c r="AV5" s="4">
        <f t="shared" si="1"/>
        <v>10.188811188811188</v>
      </c>
      <c r="AW5" s="4" t="e">
        <f t="shared" si="1"/>
        <v>#DIV/0!</v>
      </c>
      <c r="AX5" s="4">
        <f t="shared" si="1"/>
        <v>1.4231213426573424</v>
      </c>
      <c r="AY5" s="4">
        <f t="shared" si="1"/>
        <v>1.6862998111888112</v>
      </c>
      <c r="AZ5" s="4">
        <f t="shared" si="1"/>
        <v>2.4703467972027968</v>
      </c>
      <c r="BA5" s="4">
        <f t="shared" si="1"/>
        <v>14.686999999999951</v>
      </c>
      <c r="BB5" s="4">
        <f t="shared" si="1"/>
        <v>14.327832167832169</v>
      </c>
      <c r="BC5" s="4">
        <f t="shared" si="1"/>
        <v>0.97573426573426569</v>
      </c>
      <c r="BD5" s="4">
        <f t="shared" si="1"/>
        <v>14.814671328671333</v>
      </c>
      <c r="BE5" s="4">
        <f t="shared" si="1"/>
        <v>2813.2837762237768</v>
      </c>
      <c r="BF5" s="4">
        <f t="shared" si="1"/>
        <v>206.83939860139853</v>
      </c>
      <c r="BG5" s="4">
        <f t="shared" si="1"/>
        <v>4.2776433566433587</v>
      </c>
      <c r="BH5" s="4">
        <f t="shared" si="1"/>
        <v>2.286713286713285E-2</v>
      </c>
      <c r="BI5" s="4">
        <f t="shared" si="1"/>
        <v>4.3004545454545484</v>
      </c>
      <c r="BJ5" s="4">
        <f t="shared" si="1"/>
        <v>3.3952937062937072</v>
      </c>
      <c r="BK5" s="4">
        <f t="shared" si="1"/>
        <v>1.8181818181818164E-2</v>
      </c>
      <c r="BL5" s="4">
        <f t="shared" si="1"/>
        <v>3.4134265734265741</v>
      </c>
      <c r="BM5" s="4">
        <f t="shared" si="1"/>
        <v>6.235035664335661</v>
      </c>
      <c r="BN5" s="4" t="e">
        <f t="shared" si="1"/>
        <v>#DIV/0!</v>
      </c>
      <c r="BO5" s="4" t="e">
        <f t="shared" ref="BO5:BW5" si="2">AVERAGE(BO10:BO199)</f>
        <v>#DIV/0!</v>
      </c>
      <c r="BP5" s="4" t="e">
        <f t="shared" si="2"/>
        <v>#DIV/0!</v>
      </c>
      <c r="BQ5" s="4">
        <f t="shared" si="2"/>
        <v>0</v>
      </c>
      <c r="BR5" s="4">
        <f t="shared" si="2"/>
        <v>0.20407431468531467</v>
      </c>
      <c r="BS5" s="4">
        <f t="shared" si="2"/>
        <v>-5</v>
      </c>
      <c r="BT5" s="4">
        <f t="shared" si="2"/>
        <v>5.2867062937062967E-3</v>
      </c>
      <c r="BU5" s="4">
        <f t="shared" si="2"/>
        <v>6.9619468333333314</v>
      </c>
      <c r="BV5" s="4">
        <f t="shared" si="2"/>
        <v>7.9619468333333341</v>
      </c>
      <c r="BW5" s="4">
        <f t="shared" si="2"/>
        <v>1.8393463533666654</v>
      </c>
      <c r="BX5" s="17"/>
      <c r="BY5" s="4">
        <f>AVERAGE(BY10:BY199)</f>
        <v>12897.95887332832</v>
      </c>
      <c r="BZ5" s="4">
        <f>AVERAGE(BZ10:BZ199)</f>
        <v>1165.1405353453433</v>
      </c>
      <c r="CA5" s="4">
        <f>AVERAGE(CA10:CA199)</f>
        <v>17.758561643269093</v>
      </c>
      <c r="CB5" s="4">
        <f>AVERAGE(CB10:CB199)</f>
        <v>33.336572645045017</v>
      </c>
      <c r="CC5" s="18">
        <f>BZ8/(139/3600)+CB8/(139/3600)+CA8/(139/3600)</f>
        <v>1574.9814426910671</v>
      </c>
      <c r="CD5" s="17"/>
      <c r="CE5" s="16">
        <f>BY8/$AT8</f>
        <v>490.70692365554163</v>
      </c>
      <c r="CF5" s="16">
        <f>BZ8/$AT8</f>
        <v>44.32814008331119</v>
      </c>
      <c r="CG5" s="16">
        <f>CA8/$AT8</f>
        <v>0.67563009295494547</v>
      </c>
      <c r="CH5" s="16">
        <f>CB8/$AT8</f>
        <v>1.2683004472666777</v>
      </c>
      <c r="CI5" s="19">
        <f>(BZ8+CB8+CA8)/AT8</f>
        <v>46.272070623532805</v>
      </c>
    </row>
    <row r="6" spans="1:87" x14ac:dyDescent="0.25">
      <c r="A6" s="4" t="s">
        <v>170</v>
      </c>
      <c r="B6" s="4"/>
      <c r="C6" s="4">
        <f t="shared" ref="C6:AH6" si="3">MIN(C10:C199)</f>
        <v>12.715999999999999</v>
      </c>
      <c r="D6" s="4">
        <f t="shared" si="3"/>
        <v>0.54549999999999998</v>
      </c>
      <c r="E6" s="4">
        <f t="shared" si="3"/>
        <v>5455.3770489999997</v>
      </c>
      <c r="F6" s="4">
        <f t="shared" si="3"/>
        <v>52.2</v>
      </c>
      <c r="G6" s="4">
        <f t="shared" si="3"/>
        <v>0.7</v>
      </c>
      <c r="H6" s="4">
        <f t="shared" si="3"/>
        <v>380.8</v>
      </c>
      <c r="I6" s="4">
        <f t="shared" si="3"/>
        <v>0</v>
      </c>
      <c r="J6" s="4">
        <f t="shared" si="3"/>
        <v>0</v>
      </c>
      <c r="K6" s="4">
        <f t="shared" si="3"/>
        <v>0.85980000000000001</v>
      </c>
      <c r="L6" s="4">
        <f t="shared" si="3"/>
        <v>11.0108</v>
      </c>
      <c r="M6" s="4">
        <f t="shared" si="3"/>
        <v>0.47749999999999998</v>
      </c>
      <c r="N6" s="4">
        <f t="shared" si="3"/>
        <v>45.543799999999997</v>
      </c>
      <c r="O6" s="4">
        <f t="shared" si="3"/>
        <v>0.60580000000000001</v>
      </c>
      <c r="P6" s="4">
        <f t="shared" si="3"/>
        <v>46.8</v>
      </c>
      <c r="Q6" s="4">
        <f t="shared" si="3"/>
        <v>36.135599999999997</v>
      </c>
      <c r="R6" s="4">
        <f t="shared" si="3"/>
        <v>0.48070000000000002</v>
      </c>
      <c r="S6" s="4">
        <f t="shared" si="3"/>
        <v>37.1</v>
      </c>
      <c r="T6" s="4">
        <f t="shared" si="3"/>
        <v>380.80059999999997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</v>
      </c>
      <c r="Y6" s="4">
        <f t="shared" si="3"/>
        <v>11.5</v>
      </c>
      <c r="Z6" s="4">
        <f t="shared" si="3"/>
        <v>853</v>
      </c>
      <c r="AA6" s="4">
        <f t="shared" si="3"/>
        <v>839</v>
      </c>
      <c r="AB6" s="4">
        <f t="shared" si="3"/>
        <v>842</v>
      </c>
      <c r="AC6" s="4">
        <f t="shared" si="3"/>
        <v>89</v>
      </c>
      <c r="AD6" s="4">
        <f t="shared" si="3"/>
        <v>19.39</v>
      </c>
      <c r="AE6" s="4">
        <f t="shared" si="3"/>
        <v>0.45</v>
      </c>
      <c r="AF6" s="4">
        <f t="shared" si="3"/>
        <v>981</v>
      </c>
      <c r="AG6" s="4">
        <f t="shared" si="3"/>
        <v>-3</v>
      </c>
      <c r="AH6" s="4">
        <f t="shared" si="3"/>
        <v>49</v>
      </c>
      <c r="AI6" s="4">
        <f t="shared" ref="AI6:BN6" si="4">MIN(AI10:AI199)</f>
        <v>35</v>
      </c>
      <c r="AJ6" s="4">
        <f t="shared" si="4"/>
        <v>190</v>
      </c>
      <c r="AK6" s="4">
        <f t="shared" si="4"/>
        <v>167</v>
      </c>
      <c r="AL6" s="4">
        <f t="shared" si="4"/>
        <v>4.2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0.91636574074074073</v>
      </c>
      <c r="AQ6" s="4">
        <f t="shared" si="4"/>
        <v>47.158501999999999</v>
      </c>
      <c r="AR6" s="4">
        <f t="shared" si="4"/>
        <v>-88.491946999999996</v>
      </c>
      <c r="AS6" s="4">
        <f t="shared" si="4"/>
        <v>286.7</v>
      </c>
      <c r="AT6" s="4">
        <f t="shared" si="4"/>
        <v>21.4</v>
      </c>
      <c r="AU6" s="4">
        <f t="shared" si="4"/>
        <v>12</v>
      </c>
      <c r="AV6" s="4">
        <f t="shared" si="4"/>
        <v>9</v>
      </c>
      <c r="AW6" s="4">
        <f t="shared" si="4"/>
        <v>0</v>
      </c>
      <c r="AX6" s="4">
        <f t="shared" si="4"/>
        <v>0.8468</v>
      </c>
      <c r="AY6" s="4">
        <f t="shared" si="4"/>
        <v>1</v>
      </c>
      <c r="AZ6" s="4">
        <f t="shared" si="4"/>
        <v>1.5468</v>
      </c>
      <c r="BA6" s="4">
        <f t="shared" si="4"/>
        <v>14.686999999999999</v>
      </c>
      <c r="BB6" s="4">
        <f t="shared" si="4"/>
        <v>13.13</v>
      </c>
      <c r="BC6" s="4">
        <f t="shared" si="4"/>
        <v>0.89</v>
      </c>
      <c r="BD6" s="4">
        <f t="shared" si="4"/>
        <v>14.182</v>
      </c>
      <c r="BE6" s="4">
        <f t="shared" si="4"/>
        <v>2467.0520000000001</v>
      </c>
      <c r="BF6" s="4">
        <f t="shared" si="4"/>
        <v>73.599000000000004</v>
      </c>
      <c r="BG6" s="4">
        <f t="shared" si="4"/>
        <v>1.1339999999999999</v>
      </c>
      <c r="BH6" s="4">
        <f t="shared" si="4"/>
        <v>1.4999999999999999E-2</v>
      </c>
      <c r="BI6" s="4">
        <f t="shared" si="4"/>
        <v>1.1639999999999999</v>
      </c>
      <c r="BJ6" s="4">
        <f t="shared" si="4"/>
        <v>0.9</v>
      </c>
      <c r="BK6" s="4">
        <f t="shared" si="4"/>
        <v>1.2E-2</v>
      </c>
      <c r="BL6" s="4">
        <f t="shared" si="4"/>
        <v>0.92400000000000004</v>
      </c>
      <c r="BM6" s="4">
        <f t="shared" si="4"/>
        <v>2.9190999999999998</v>
      </c>
      <c r="BN6" s="4">
        <f t="shared" si="4"/>
        <v>0</v>
      </c>
      <c r="BO6" s="4">
        <f t="shared" ref="BO6:BW6" si="5">MIN(BO10:BO199)</f>
        <v>0</v>
      </c>
      <c r="BP6" s="4">
        <f t="shared" si="5"/>
        <v>0</v>
      </c>
      <c r="BQ6" s="4">
        <f t="shared" si="5"/>
        <v>0</v>
      </c>
      <c r="BR6" s="4">
        <f t="shared" si="5"/>
        <v>-4.5516000000000001E-2</v>
      </c>
      <c r="BS6" s="4">
        <f t="shared" si="5"/>
        <v>-5</v>
      </c>
      <c r="BT6" s="4">
        <f t="shared" si="5"/>
        <v>5.0000000000000001E-3</v>
      </c>
      <c r="BU6" s="4">
        <f t="shared" si="5"/>
        <v>1.887691</v>
      </c>
      <c r="BV6" s="4">
        <f t="shared" si="5"/>
        <v>2.8876910000000002</v>
      </c>
      <c r="BW6" s="4">
        <f t="shared" si="5"/>
        <v>0.49872796219999999</v>
      </c>
      <c r="BX6" s="17"/>
      <c r="BY6" s="4">
        <f>MIN(BY10:BY199)</f>
        <v>0</v>
      </c>
      <c r="BZ6" s="4">
        <f>MIN(BZ10:BZ199)</f>
        <v>0</v>
      </c>
      <c r="CA6" s="4">
        <f>MIN(CA10:CA199)</f>
        <v>0</v>
      </c>
      <c r="CB6" s="4">
        <f>MIN(CB10:CB199)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B7" s="4"/>
      <c r="C7" s="4">
        <f t="shared" ref="C7:AH7" si="6">MAX(C10:C199)</f>
        <v>14.304</v>
      </c>
      <c r="D7" s="4">
        <f t="shared" si="6"/>
        <v>3.4958999999999998</v>
      </c>
      <c r="E7" s="4">
        <f t="shared" si="6"/>
        <v>34959.280139000002</v>
      </c>
      <c r="F7" s="4">
        <f t="shared" si="6"/>
        <v>436.5</v>
      </c>
      <c r="G7" s="4">
        <f t="shared" si="6"/>
        <v>1.8</v>
      </c>
      <c r="H7" s="4">
        <f t="shared" si="6"/>
        <v>1318.9</v>
      </c>
      <c r="I7" s="4">
        <f t="shared" si="6"/>
        <v>0</v>
      </c>
      <c r="J7" s="4">
        <f t="shared" si="6"/>
        <v>0</v>
      </c>
      <c r="K7" s="4">
        <f t="shared" si="6"/>
        <v>0.87580000000000002</v>
      </c>
      <c r="L7" s="4">
        <f t="shared" si="6"/>
        <v>12.5215</v>
      </c>
      <c r="M7" s="4">
        <f t="shared" si="6"/>
        <v>3.0057999999999998</v>
      </c>
      <c r="N7" s="4">
        <f t="shared" si="6"/>
        <v>379.6902</v>
      </c>
      <c r="O7" s="4">
        <f t="shared" si="6"/>
        <v>1.5705</v>
      </c>
      <c r="P7" s="4">
        <f t="shared" si="6"/>
        <v>380.3</v>
      </c>
      <c r="Q7" s="4">
        <f t="shared" si="6"/>
        <v>301.27850000000001</v>
      </c>
      <c r="R7" s="4">
        <f t="shared" si="6"/>
        <v>1.2451000000000001</v>
      </c>
      <c r="S7" s="4">
        <f t="shared" si="6"/>
        <v>301.8</v>
      </c>
      <c r="T7" s="4">
        <f t="shared" si="6"/>
        <v>1318.9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0</v>
      </c>
      <c r="Y7" s="4">
        <f t="shared" si="6"/>
        <v>11.8</v>
      </c>
      <c r="Z7" s="4">
        <f t="shared" si="6"/>
        <v>869</v>
      </c>
      <c r="AA7" s="4">
        <f t="shared" si="6"/>
        <v>857</v>
      </c>
      <c r="AB7" s="4">
        <f t="shared" si="6"/>
        <v>863</v>
      </c>
      <c r="AC7" s="4">
        <f t="shared" si="6"/>
        <v>91</v>
      </c>
      <c r="AD7" s="4">
        <f t="shared" si="6"/>
        <v>21.36</v>
      </c>
      <c r="AE7" s="4">
        <f t="shared" si="6"/>
        <v>0.49</v>
      </c>
      <c r="AF7" s="4">
        <f t="shared" si="6"/>
        <v>982</v>
      </c>
      <c r="AG7" s="4">
        <f t="shared" si="6"/>
        <v>-2</v>
      </c>
      <c r="AH7" s="4">
        <f t="shared" si="6"/>
        <v>59.12</v>
      </c>
      <c r="AI7" s="4">
        <f t="shared" ref="AI7:BN7" si="7">MAX(AI10:AI199)</f>
        <v>35</v>
      </c>
      <c r="AJ7" s="4">
        <f t="shared" si="7"/>
        <v>192</v>
      </c>
      <c r="AK7" s="4">
        <f t="shared" si="7"/>
        <v>169</v>
      </c>
      <c r="AL7" s="4">
        <f t="shared" si="7"/>
        <v>4.5999999999999996</v>
      </c>
      <c r="AM7" s="4">
        <f t="shared" si="7"/>
        <v>175</v>
      </c>
      <c r="AN7" s="4">
        <f t="shared" si="7"/>
        <v>0</v>
      </c>
      <c r="AO7" s="4">
        <f t="shared" si="7"/>
        <v>2</v>
      </c>
      <c r="AP7" s="4">
        <f t="shared" si="7"/>
        <v>0.91800925925925936</v>
      </c>
      <c r="AQ7" s="4">
        <f t="shared" si="7"/>
        <v>47.164419000000002</v>
      </c>
      <c r="AR7" s="4">
        <f t="shared" si="7"/>
        <v>-88.483941000000002</v>
      </c>
      <c r="AS7" s="4">
        <f t="shared" si="7"/>
        <v>319.10000000000002</v>
      </c>
      <c r="AT7" s="4">
        <f t="shared" si="7"/>
        <v>47.2</v>
      </c>
      <c r="AU7" s="4">
        <f t="shared" si="7"/>
        <v>12</v>
      </c>
      <c r="AV7" s="4">
        <f t="shared" si="7"/>
        <v>11</v>
      </c>
      <c r="AW7" s="4">
        <f t="shared" si="7"/>
        <v>0</v>
      </c>
      <c r="AX7" s="4">
        <f t="shared" si="7"/>
        <v>2.6063999999999998</v>
      </c>
      <c r="AY7" s="4">
        <f t="shared" si="7"/>
        <v>3.1467999999999998</v>
      </c>
      <c r="AZ7" s="4">
        <f t="shared" si="7"/>
        <v>4.2468000000000004</v>
      </c>
      <c r="BA7" s="4">
        <f t="shared" si="7"/>
        <v>14.686999999999999</v>
      </c>
      <c r="BB7" s="4">
        <f t="shared" si="7"/>
        <v>14.9</v>
      </c>
      <c r="BC7" s="4">
        <f t="shared" si="7"/>
        <v>1.01</v>
      </c>
      <c r="BD7" s="4">
        <f t="shared" si="7"/>
        <v>16.306000000000001</v>
      </c>
      <c r="BE7" s="4">
        <f t="shared" si="7"/>
        <v>3032.047</v>
      </c>
      <c r="BF7" s="4">
        <f t="shared" si="7"/>
        <v>425.65100000000001</v>
      </c>
      <c r="BG7" s="4">
        <f t="shared" si="7"/>
        <v>9.3650000000000002</v>
      </c>
      <c r="BH7" s="4">
        <f t="shared" si="7"/>
        <v>3.9E-2</v>
      </c>
      <c r="BI7" s="4">
        <f t="shared" si="7"/>
        <v>9.3800000000000008</v>
      </c>
      <c r="BJ7" s="4">
        <f t="shared" si="7"/>
        <v>7.431</v>
      </c>
      <c r="BK7" s="4">
        <f t="shared" si="7"/>
        <v>3.1E-2</v>
      </c>
      <c r="BL7" s="4">
        <f t="shared" si="7"/>
        <v>7.4429999999999996</v>
      </c>
      <c r="BM7" s="4">
        <f t="shared" si="7"/>
        <v>9.5985999999999994</v>
      </c>
      <c r="BN7" s="4">
        <f t="shared" si="7"/>
        <v>0</v>
      </c>
      <c r="BO7" s="4">
        <f t="shared" ref="BO7:BW7" si="8">MAX(BO10:BO199)</f>
        <v>0</v>
      </c>
      <c r="BP7" s="4">
        <f t="shared" si="8"/>
        <v>0</v>
      </c>
      <c r="BQ7" s="4">
        <f t="shared" si="8"/>
        <v>0</v>
      </c>
      <c r="BR7" s="4">
        <f t="shared" si="8"/>
        <v>0.74115299999999995</v>
      </c>
      <c r="BS7" s="4">
        <f t="shared" si="8"/>
        <v>-5</v>
      </c>
      <c r="BT7" s="4">
        <f t="shared" si="8"/>
        <v>6.7600000000000004E-3</v>
      </c>
      <c r="BU7" s="4">
        <f t="shared" si="8"/>
        <v>21.111930000000001</v>
      </c>
      <c r="BV7" s="4">
        <f t="shared" si="8"/>
        <v>22.111930000000001</v>
      </c>
      <c r="BW7" s="4">
        <f t="shared" si="8"/>
        <v>5.5777719059999997</v>
      </c>
      <c r="BX7" s="17"/>
      <c r="BY7" s="4">
        <f>MAX(BY10:BY199)</f>
        <v>39632.475326673535</v>
      </c>
      <c r="BZ7" s="4">
        <f>MAX(BZ10:BZ199)</f>
        <v>5888.599283473829</v>
      </c>
      <c r="CA7" s="4">
        <f>MAX(CA10:CA199)</f>
        <v>88.342546024358981</v>
      </c>
      <c r="CB7" s="4">
        <f>MAX(CB10:CB199)</f>
        <v>147.90813541174438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B149-B10</f>
        <v>1.6087962962963998E-3</v>
      </c>
      <c r="AT8" s="13">
        <f>SUM(AT10:AT199)/3600</f>
        <v>1.3142222222222217</v>
      </c>
      <c r="BU8" s="21">
        <f>SUM(BU10:BU199)/3600</f>
        <v>0.34809734166666656</v>
      </c>
      <c r="BV8" s="17"/>
      <c r="BW8" s="21">
        <f>SUM(BW10:BW199)/3600</f>
        <v>9.196731766833327E-2</v>
      </c>
      <c r="BX8" s="17"/>
      <c r="BY8" s="21">
        <f>SUM(BY10:BY199)/3600</f>
        <v>644.89794366641604</v>
      </c>
      <c r="BZ8" s="21">
        <f>SUM(BZ10:BZ199)/3600</f>
        <v>58.25702676726717</v>
      </c>
      <c r="CA8" s="21">
        <f>SUM(CA10:CA199)/3600</f>
        <v>0.88792808216345465</v>
      </c>
      <c r="CB8" s="21">
        <f>SUM(CB10:CB199)/3600</f>
        <v>1.666828632252251</v>
      </c>
      <c r="CC8" s="17">
        <f>SUM(BZ8:CB8)</f>
        <v>60.811783481682873</v>
      </c>
      <c r="CD8" s="17"/>
      <c r="CE8" s="17"/>
      <c r="CF8" s="17"/>
      <c r="CG8" s="17"/>
      <c r="CH8" s="17"/>
      <c r="CI8" s="17"/>
    </row>
    <row r="9" spans="1:87" x14ac:dyDescent="0.25">
      <c r="A9" s="4"/>
      <c r="B9" s="14"/>
      <c r="BW9" s="22">
        <f>AT8/BW8</f>
        <v>14.290100609020399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9">
        <v>0.7078803935185185</v>
      </c>
      <c r="C10">
        <v>13.827</v>
      </c>
      <c r="D10">
        <v>1.2884</v>
      </c>
      <c r="E10">
        <v>12883.768719</v>
      </c>
      <c r="F10">
        <v>180.7</v>
      </c>
      <c r="G10">
        <v>1.1000000000000001</v>
      </c>
      <c r="H10">
        <v>867.7</v>
      </c>
      <c r="J10">
        <v>0</v>
      </c>
      <c r="K10">
        <v>0.872</v>
      </c>
      <c r="L10">
        <v>12.0573</v>
      </c>
      <c r="M10">
        <v>1.1234999999999999</v>
      </c>
      <c r="N10">
        <v>157.6079</v>
      </c>
      <c r="O10">
        <v>0.95920000000000005</v>
      </c>
      <c r="P10">
        <v>158.6</v>
      </c>
      <c r="Q10">
        <v>125.8746</v>
      </c>
      <c r="R10">
        <v>0.7661</v>
      </c>
      <c r="S10">
        <v>126.6</v>
      </c>
      <c r="T10">
        <v>867.67319999999995</v>
      </c>
      <c r="W10">
        <v>0</v>
      </c>
      <c r="X10">
        <v>0</v>
      </c>
      <c r="Y10">
        <v>11.7</v>
      </c>
      <c r="Z10">
        <v>856</v>
      </c>
      <c r="AA10">
        <v>842</v>
      </c>
      <c r="AB10">
        <v>851</v>
      </c>
      <c r="AC10">
        <v>91</v>
      </c>
      <c r="AD10">
        <v>21.36</v>
      </c>
      <c r="AE10">
        <v>0.49</v>
      </c>
      <c r="AF10">
        <v>982</v>
      </c>
      <c r="AG10">
        <v>-2</v>
      </c>
      <c r="AH10">
        <v>59.12</v>
      </c>
      <c r="AI10">
        <v>35</v>
      </c>
      <c r="AJ10">
        <v>190</v>
      </c>
      <c r="AK10">
        <v>168</v>
      </c>
      <c r="AL10">
        <v>4.5</v>
      </c>
      <c r="AM10">
        <v>175</v>
      </c>
      <c r="AN10" t="s">
        <v>155</v>
      </c>
      <c r="AO10">
        <v>2</v>
      </c>
      <c r="AP10" s="28">
        <v>0.91636574074074073</v>
      </c>
      <c r="AQ10">
        <v>47.159469000000001</v>
      </c>
      <c r="AR10">
        <v>-88.489911000000006</v>
      </c>
      <c r="AS10">
        <v>314.10000000000002</v>
      </c>
      <c r="AT10">
        <v>35.1</v>
      </c>
      <c r="AU10">
        <v>12</v>
      </c>
      <c r="AV10">
        <v>10</v>
      </c>
      <c r="AW10" t="s">
        <v>214</v>
      </c>
      <c r="AX10">
        <v>1.1596</v>
      </c>
      <c r="AY10">
        <v>1.3468</v>
      </c>
      <c r="AZ10">
        <v>2.0659999999999998</v>
      </c>
      <c r="BA10">
        <v>14.686999999999999</v>
      </c>
      <c r="BB10">
        <v>14.46</v>
      </c>
      <c r="BC10">
        <v>0.98</v>
      </c>
      <c r="BD10">
        <v>14.68</v>
      </c>
      <c r="BE10">
        <v>2869.9009999999998</v>
      </c>
      <c r="BF10">
        <v>170.196</v>
      </c>
      <c r="BG10">
        <v>3.9289999999999998</v>
      </c>
      <c r="BH10">
        <v>2.4E-2</v>
      </c>
      <c r="BI10">
        <v>3.952</v>
      </c>
      <c r="BJ10">
        <v>3.1379999999999999</v>
      </c>
      <c r="BK10">
        <v>1.9E-2</v>
      </c>
      <c r="BL10">
        <v>3.157</v>
      </c>
      <c r="BM10">
        <v>6.5582000000000003</v>
      </c>
      <c r="BQ10">
        <v>0</v>
      </c>
      <c r="BR10">
        <v>-2.0400000000000001E-3</v>
      </c>
      <c r="BS10">
        <v>-5</v>
      </c>
      <c r="BT10">
        <v>5.0000000000000001E-3</v>
      </c>
      <c r="BU10">
        <v>2.950148</v>
      </c>
      <c r="BV10">
        <f>BU10+1</f>
        <v>3.950148</v>
      </c>
      <c r="BW10" s="4">
        <f>BU10*0.2642</f>
        <v>0.77942910160000001</v>
      </c>
      <c r="BX10" s="4"/>
      <c r="BY10" s="4">
        <f>BE10*$BU10*0.7403</f>
        <v>6267.8481843661239</v>
      </c>
      <c r="BZ10" s="4">
        <f>BF10*$BU10*0.7403</f>
        <v>371.70713888262236</v>
      </c>
      <c r="CA10" s="4">
        <f>BJ10*$BU10*0.7403</f>
        <v>6.8533749430872</v>
      </c>
      <c r="CB10" s="4">
        <f>BM10*$BU10*0.7403</f>
        <v>14.323073152248082</v>
      </c>
    </row>
    <row r="11" spans="1:87" customFormat="1" x14ac:dyDescent="0.25">
      <c r="A11" s="26">
        <v>43530</v>
      </c>
      <c r="B11" s="29">
        <v>0.70789196759259265</v>
      </c>
      <c r="C11">
        <v>13.814</v>
      </c>
      <c r="D11">
        <v>1.39</v>
      </c>
      <c r="E11">
        <v>13899.766839</v>
      </c>
      <c r="F11">
        <v>173.8</v>
      </c>
      <c r="G11">
        <v>1.1000000000000001</v>
      </c>
      <c r="H11">
        <v>845.4</v>
      </c>
      <c r="J11">
        <v>0</v>
      </c>
      <c r="K11">
        <v>0.87119999999999997</v>
      </c>
      <c r="L11">
        <v>12.035500000000001</v>
      </c>
      <c r="M11">
        <v>1.2110000000000001</v>
      </c>
      <c r="N11">
        <v>151.4008</v>
      </c>
      <c r="O11">
        <v>0.95840000000000003</v>
      </c>
      <c r="P11">
        <v>152.4</v>
      </c>
      <c r="Q11">
        <v>120.91719999999999</v>
      </c>
      <c r="R11">
        <v>0.76539999999999997</v>
      </c>
      <c r="S11">
        <v>121.7</v>
      </c>
      <c r="T11">
        <v>845.43439999999998</v>
      </c>
      <c r="W11">
        <v>0</v>
      </c>
      <c r="X11">
        <v>0</v>
      </c>
      <c r="Y11">
        <v>11.6</v>
      </c>
      <c r="Z11">
        <v>855</v>
      </c>
      <c r="AA11">
        <v>842</v>
      </c>
      <c r="AB11">
        <v>851</v>
      </c>
      <c r="AC11">
        <v>91</v>
      </c>
      <c r="AD11">
        <v>21.36</v>
      </c>
      <c r="AE11">
        <v>0.49</v>
      </c>
      <c r="AF11">
        <v>982</v>
      </c>
      <c r="AG11">
        <v>-2</v>
      </c>
      <c r="AH11">
        <v>59</v>
      </c>
      <c r="AI11">
        <v>35</v>
      </c>
      <c r="AJ11">
        <v>190</v>
      </c>
      <c r="AK11">
        <v>167.1</v>
      </c>
      <c r="AL11">
        <v>4.5</v>
      </c>
      <c r="AM11">
        <v>175</v>
      </c>
      <c r="AN11" t="s">
        <v>155</v>
      </c>
      <c r="AO11">
        <v>2</v>
      </c>
      <c r="AP11" s="28">
        <v>0.91637731481481488</v>
      </c>
      <c r="AQ11">
        <v>47.159379000000001</v>
      </c>
      <c r="AR11">
        <v>-88.489760000000004</v>
      </c>
      <c r="AS11">
        <v>314.10000000000002</v>
      </c>
      <c r="AT11">
        <v>34.5</v>
      </c>
      <c r="AU11">
        <v>12</v>
      </c>
      <c r="AV11">
        <v>10</v>
      </c>
      <c r="AW11" t="s">
        <v>214</v>
      </c>
      <c r="AX11">
        <v>1.0935999999999999</v>
      </c>
      <c r="AY11">
        <v>1.2128000000000001</v>
      </c>
      <c r="AZ11">
        <v>1.8468</v>
      </c>
      <c r="BA11">
        <v>14.686999999999999</v>
      </c>
      <c r="BB11">
        <v>14.37</v>
      </c>
      <c r="BC11">
        <v>0.98</v>
      </c>
      <c r="BD11">
        <v>14.78</v>
      </c>
      <c r="BE11">
        <v>2851.02</v>
      </c>
      <c r="BF11">
        <v>182.58099999999999</v>
      </c>
      <c r="BG11">
        <v>3.7559999999999998</v>
      </c>
      <c r="BH11">
        <v>2.4E-2</v>
      </c>
      <c r="BI11">
        <v>3.78</v>
      </c>
      <c r="BJ11">
        <v>3</v>
      </c>
      <c r="BK11">
        <v>1.9E-2</v>
      </c>
      <c r="BL11">
        <v>3.0190000000000001</v>
      </c>
      <c r="BM11">
        <v>6.3596000000000004</v>
      </c>
      <c r="BQ11">
        <v>0</v>
      </c>
      <c r="BR11">
        <v>0.29987999999999998</v>
      </c>
      <c r="BS11">
        <v>-5</v>
      </c>
      <c r="BT11">
        <v>5.8799999999999998E-3</v>
      </c>
      <c r="BU11">
        <v>10.328317999999999</v>
      </c>
      <c r="BV11">
        <f t="shared" ref="BV11:BV74" si="9">BU11+1</f>
        <v>11.328317999999999</v>
      </c>
      <c r="BW11" s="4">
        <f t="shared" ref="BW11:BW74" si="10">BU11*0.2642</f>
        <v>2.7287416155999997</v>
      </c>
      <c r="BX11" t="e">
        <v>#NAME?</v>
      </c>
      <c r="BY11" s="4">
        <f t="shared" ref="BY11:BY74" si="11">BE11*$BU11*0.7403</f>
        <v>21799.052348781704</v>
      </c>
      <c r="BZ11" s="4">
        <f t="shared" ref="BZ11:BZ74" si="12">BF11*$BU11*0.7403</f>
        <v>1396.0241516695471</v>
      </c>
      <c r="CA11" s="4">
        <f t="shared" ref="CA11:CA74" si="13">BJ11*$BU11*0.7403</f>
        <v>22.938161446199999</v>
      </c>
      <c r="CB11" s="4">
        <f t="shared" ref="CB11:CB74" si="14">BM11*$BU11*0.7403</f>
        <v>48.625843844417837</v>
      </c>
    </row>
    <row r="12" spans="1:87" customFormat="1" x14ac:dyDescent="0.25">
      <c r="A12" s="26">
        <v>43530</v>
      </c>
      <c r="B12" s="29">
        <v>0.70790354166666669</v>
      </c>
      <c r="C12">
        <v>13.763</v>
      </c>
      <c r="D12">
        <v>1.5209999999999999</v>
      </c>
      <c r="E12">
        <v>15209.783694</v>
      </c>
      <c r="F12">
        <v>171.8</v>
      </c>
      <c r="G12">
        <v>1.1000000000000001</v>
      </c>
      <c r="H12">
        <v>862.6</v>
      </c>
      <c r="J12">
        <v>0</v>
      </c>
      <c r="K12">
        <v>0.87039999999999995</v>
      </c>
      <c r="L12">
        <v>11.979699999999999</v>
      </c>
      <c r="M12">
        <v>1.3239000000000001</v>
      </c>
      <c r="N12">
        <v>149.49700000000001</v>
      </c>
      <c r="O12">
        <v>0.95740000000000003</v>
      </c>
      <c r="P12">
        <v>150.5</v>
      </c>
      <c r="Q12">
        <v>119.3967</v>
      </c>
      <c r="R12">
        <v>0.76470000000000005</v>
      </c>
      <c r="S12">
        <v>120.2</v>
      </c>
      <c r="T12">
        <v>862.62369999999999</v>
      </c>
      <c r="W12">
        <v>0</v>
      </c>
      <c r="X12">
        <v>0</v>
      </c>
      <c r="Y12">
        <v>11.6</v>
      </c>
      <c r="Z12">
        <v>857</v>
      </c>
      <c r="AA12">
        <v>842</v>
      </c>
      <c r="AB12">
        <v>852</v>
      </c>
      <c r="AC12">
        <v>91</v>
      </c>
      <c r="AD12">
        <v>21.36</v>
      </c>
      <c r="AE12">
        <v>0.49</v>
      </c>
      <c r="AF12">
        <v>982</v>
      </c>
      <c r="AG12">
        <v>-2</v>
      </c>
      <c r="AH12">
        <v>59</v>
      </c>
      <c r="AI12">
        <v>35</v>
      </c>
      <c r="AJ12">
        <v>190</v>
      </c>
      <c r="AK12">
        <v>167</v>
      </c>
      <c r="AL12">
        <v>4.3</v>
      </c>
      <c r="AM12">
        <v>175</v>
      </c>
      <c r="AN12" t="s">
        <v>155</v>
      </c>
      <c r="AO12">
        <v>2</v>
      </c>
      <c r="AP12" s="28">
        <v>0.91638888888888881</v>
      </c>
      <c r="AQ12">
        <v>47.159287999999997</v>
      </c>
      <c r="AR12">
        <v>-88.489614000000003</v>
      </c>
      <c r="AS12">
        <v>314.2</v>
      </c>
      <c r="AT12">
        <v>33.9</v>
      </c>
      <c r="AU12">
        <v>12</v>
      </c>
      <c r="AV12">
        <v>10</v>
      </c>
      <c r="AW12" t="s">
        <v>214</v>
      </c>
      <c r="AX12">
        <v>1.2</v>
      </c>
      <c r="AY12">
        <v>1.0468</v>
      </c>
      <c r="AZ12">
        <v>1.9468000000000001</v>
      </c>
      <c r="BA12">
        <v>14.686999999999999</v>
      </c>
      <c r="BB12">
        <v>14.28</v>
      </c>
      <c r="BC12">
        <v>0.97</v>
      </c>
      <c r="BD12">
        <v>14.888999999999999</v>
      </c>
      <c r="BE12">
        <v>2825.2979999999998</v>
      </c>
      <c r="BF12">
        <v>198.72</v>
      </c>
      <c r="BG12">
        <v>3.6920000000000002</v>
      </c>
      <c r="BH12">
        <v>2.4E-2</v>
      </c>
      <c r="BI12">
        <v>3.7160000000000002</v>
      </c>
      <c r="BJ12">
        <v>2.9489999999999998</v>
      </c>
      <c r="BK12">
        <v>1.9E-2</v>
      </c>
      <c r="BL12">
        <v>2.968</v>
      </c>
      <c r="BM12">
        <v>6.4603000000000002</v>
      </c>
      <c r="BQ12">
        <v>0</v>
      </c>
      <c r="BR12">
        <v>0.13696</v>
      </c>
      <c r="BS12">
        <v>-5</v>
      </c>
      <c r="BT12">
        <v>6.0000000000000001E-3</v>
      </c>
      <c r="BU12">
        <v>6.3469600000000002</v>
      </c>
      <c r="BV12">
        <f t="shared" si="9"/>
        <v>7.3469600000000002</v>
      </c>
      <c r="BW12" s="4">
        <f t="shared" si="10"/>
        <v>1.676866832</v>
      </c>
      <c r="BX12" t="e">
        <v>#NAME?</v>
      </c>
      <c r="BY12" s="4">
        <f t="shared" si="11"/>
        <v>13275.099127637422</v>
      </c>
      <c r="BZ12" s="4">
        <f t="shared" si="12"/>
        <v>933.71661985536002</v>
      </c>
      <c r="CA12" s="4">
        <f t="shared" si="13"/>
        <v>13.856332085111999</v>
      </c>
      <c r="CB12" s="4">
        <f t="shared" si="14"/>
        <v>30.354717588826396</v>
      </c>
    </row>
    <row r="13" spans="1:87" customFormat="1" x14ac:dyDescent="0.25">
      <c r="A13" s="26">
        <v>43530</v>
      </c>
      <c r="B13" s="29">
        <v>0.70791511574074073</v>
      </c>
      <c r="C13">
        <v>13.49</v>
      </c>
      <c r="D13">
        <v>1.72</v>
      </c>
      <c r="E13">
        <v>17200.368248999999</v>
      </c>
      <c r="F13">
        <v>175.2</v>
      </c>
      <c r="G13">
        <v>1.1000000000000001</v>
      </c>
      <c r="H13">
        <v>902.8</v>
      </c>
      <c r="J13">
        <v>0</v>
      </c>
      <c r="K13">
        <v>0.87070000000000003</v>
      </c>
      <c r="L13">
        <v>11.7463</v>
      </c>
      <c r="M13">
        <v>1.4977</v>
      </c>
      <c r="N13">
        <v>152.51519999999999</v>
      </c>
      <c r="O13">
        <v>0.95779999999999998</v>
      </c>
      <c r="P13">
        <v>153.5</v>
      </c>
      <c r="Q13">
        <v>121.8073</v>
      </c>
      <c r="R13">
        <v>0.76490000000000002</v>
      </c>
      <c r="S13">
        <v>122.6</v>
      </c>
      <c r="T13">
        <v>902.76779999999997</v>
      </c>
      <c r="W13">
        <v>0</v>
      </c>
      <c r="X13">
        <v>0</v>
      </c>
      <c r="Y13">
        <v>11.7</v>
      </c>
      <c r="Z13">
        <v>858</v>
      </c>
      <c r="AA13">
        <v>843</v>
      </c>
      <c r="AB13">
        <v>852</v>
      </c>
      <c r="AC13">
        <v>91</v>
      </c>
      <c r="AD13">
        <v>21.36</v>
      </c>
      <c r="AE13">
        <v>0.49</v>
      </c>
      <c r="AF13">
        <v>982</v>
      </c>
      <c r="AG13">
        <v>-2</v>
      </c>
      <c r="AH13">
        <v>59</v>
      </c>
      <c r="AI13">
        <v>35</v>
      </c>
      <c r="AJ13">
        <v>190</v>
      </c>
      <c r="AK13">
        <v>167</v>
      </c>
      <c r="AL13">
        <v>4.4000000000000004</v>
      </c>
      <c r="AM13">
        <v>174.9</v>
      </c>
      <c r="AN13" t="s">
        <v>155</v>
      </c>
      <c r="AO13">
        <v>2</v>
      </c>
      <c r="AP13" s="28">
        <v>0.91640046296296296</v>
      </c>
      <c r="AQ13">
        <v>47.159193999999999</v>
      </c>
      <c r="AR13">
        <v>-88.489473000000004</v>
      </c>
      <c r="AS13">
        <v>313.89999999999998</v>
      </c>
      <c r="AT13">
        <v>33.6</v>
      </c>
      <c r="AU13">
        <v>12</v>
      </c>
      <c r="AV13">
        <v>10</v>
      </c>
      <c r="AW13" t="s">
        <v>214</v>
      </c>
      <c r="AX13">
        <v>1.2</v>
      </c>
      <c r="AY13">
        <v>1.1468</v>
      </c>
      <c r="AZ13">
        <v>2</v>
      </c>
      <c r="BA13">
        <v>14.686999999999999</v>
      </c>
      <c r="BB13">
        <v>14.32</v>
      </c>
      <c r="BC13">
        <v>0.97</v>
      </c>
      <c r="BD13">
        <v>14.848000000000001</v>
      </c>
      <c r="BE13">
        <v>2781.8310000000001</v>
      </c>
      <c r="BF13">
        <v>225.74600000000001</v>
      </c>
      <c r="BG13">
        <v>3.782</v>
      </c>
      <c r="BH13">
        <v>2.4E-2</v>
      </c>
      <c r="BI13">
        <v>3.806</v>
      </c>
      <c r="BJ13">
        <v>3.0209999999999999</v>
      </c>
      <c r="BK13">
        <v>1.9E-2</v>
      </c>
      <c r="BL13">
        <v>3.04</v>
      </c>
      <c r="BM13">
        <v>6.7892000000000001</v>
      </c>
      <c r="BQ13">
        <v>0</v>
      </c>
      <c r="BR13">
        <v>4.4760000000000001E-2</v>
      </c>
      <c r="BS13">
        <v>-5</v>
      </c>
      <c r="BT13">
        <v>6.0000000000000001E-3</v>
      </c>
      <c r="BU13">
        <v>4.0938230000000004</v>
      </c>
      <c r="BV13">
        <f t="shared" si="9"/>
        <v>5.0938230000000004</v>
      </c>
      <c r="BW13" s="4">
        <f t="shared" si="10"/>
        <v>1.0815880366000001</v>
      </c>
      <c r="BX13" t="e">
        <v>#NAME?</v>
      </c>
      <c r="BY13" s="4">
        <f t="shared" si="11"/>
        <v>8430.776057254594</v>
      </c>
      <c r="BZ13" s="4">
        <f t="shared" si="12"/>
        <v>684.15873279900745</v>
      </c>
      <c r="CA13" s="4">
        <f t="shared" si="13"/>
        <v>9.1556153012049002</v>
      </c>
      <c r="CB13" s="4">
        <f t="shared" si="14"/>
        <v>20.575737637517481</v>
      </c>
    </row>
    <row r="14" spans="1:87" customFormat="1" x14ac:dyDescent="0.25">
      <c r="A14" s="26">
        <v>43530</v>
      </c>
      <c r="B14" s="29">
        <v>0.70792668981481477</v>
      </c>
      <c r="C14">
        <v>13.305999999999999</v>
      </c>
      <c r="D14">
        <v>2.2101999999999999</v>
      </c>
      <c r="E14">
        <v>22102.168576</v>
      </c>
      <c r="F14">
        <v>186.5</v>
      </c>
      <c r="G14">
        <v>1.1000000000000001</v>
      </c>
      <c r="H14">
        <v>979</v>
      </c>
      <c r="J14">
        <v>0</v>
      </c>
      <c r="K14">
        <v>0.86770000000000003</v>
      </c>
      <c r="L14">
        <v>11.5465</v>
      </c>
      <c r="M14">
        <v>1.9178999999999999</v>
      </c>
      <c r="N14">
        <v>161.84309999999999</v>
      </c>
      <c r="O14">
        <v>0.95450000000000002</v>
      </c>
      <c r="P14">
        <v>162.80000000000001</v>
      </c>
      <c r="Q14">
        <v>129.25700000000001</v>
      </c>
      <c r="R14">
        <v>0.76229999999999998</v>
      </c>
      <c r="S14">
        <v>130</v>
      </c>
      <c r="T14">
        <v>979.01520000000005</v>
      </c>
      <c r="W14">
        <v>0</v>
      </c>
      <c r="X14">
        <v>0</v>
      </c>
      <c r="Y14">
        <v>11.6</v>
      </c>
      <c r="Z14">
        <v>860</v>
      </c>
      <c r="AA14">
        <v>846</v>
      </c>
      <c r="AB14">
        <v>854</v>
      </c>
      <c r="AC14">
        <v>91</v>
      </c>
      <c r="AD14">
        <v>21.36</v>
      </c>
      <c r="AE14">
        <v>0.49</v>
      </c>
      <c r="AF14">
        <v>982</v>
      </c>
      <c r="AG14">
        <v>-2</v>
      </c>
      <c r="AH14">
        <v>59</v>
      </c>
      <c r="AI14">
        <v>35</v>
      </c>
      <c r="AJ14">
        <v>190</v>
      </c>
      <c r="AK14">
        <v>167</v>
      </c>
      <c r="AL14">
        <v>4.3</v>
      </c>
      <c r="AM14">
        <v>174.5</v>
      </c>
      <c r="AN14" t="s">
        <v>155</v>
      </c>
      <c r="AO14">
        <v>2</v>
      </c>
      <c r="AP14" s="28">
        <v>0.91641203703703711</v>
      </c>
      <c r="AQ14">
        <v>47.159100000000002</v>
      </c>
      <c r="AR14">
        <v>-88.489326000000005</v>
      </c>
      <c r="AS14">
        <v>313.7</v>
      </c>
      <c r="AT14">
        <v>33.700000000000003</v>
      </c>
      <c r="AU14">
        <v>12</v>
      </c>
      <c r="AV14">
        <v>10</v>
      </c>
      <c r="AW14" t="s">
        <v>214</v>
      </c>
      <c r="AX14">
        <v>1.2</v>
      </c>
      <c r="AY14">
        <v>1.2</v>
      </c>
      <c r="AZ14">
        <v>2</v>
      </c>
      <c r="BA14">
        <v>14.686999999999999</v>
      </c>
      <c r="BB14">
        <v>13.98</v>
      </c>
      <c r="BC14">
        <v>0.95</v>
      </c>
      <c r="BD14">
        <v>15.241</v>
      </c>
      <c r="BE14">
        <v>2688.377</v>
      </c>
      <c r="BF14">
        <v>284.214</v>
      </c>
      <c r="BG14">
        <v>3.9460000000000002</v>
      </c>
      <c r="BH14">
        <v>2.3E-2</v>
      </c>
      <c r="BI14">
        <v>3.9689999999999999</v>
      </c>
      <c r="BJ14">
        <v>3.1520000000000001</v>
      </c>
      <c r="BK14">
        <v>1.9E-2</v>
      </c>
      <c r="BL14">
        <v>3.17</v>
      </c>
      <c r="BM14">
        <v>7.2384000000000004</v>
      </c>
      <c r="BQ14">
        <v>0</v>
      </c>
      <c r="BR14">
        <v>0.46589000000000003</v>
      </c>
      <c r="BS14">
        <v>-5</v>
      </c>
      <c r="BT14">
        <v>5.1209999999999997E-3</v>
      </c>
      <c r="BU14">
        <v>14.38519</v>
      </c>
      <c r="BV14">
        <f t="shared" si="9"/>
        <v>15.38519</v>
      </c>
      <c r="BW14" s="4">
        <f t="shared" si="10"/>
        <v>3.800567198</v>
      </c>
      <c r="BX14" t="e">
        <v>#NAME?</v>
      </c>
      <c r="BY14" s="4">
        <f t="shared" si="11"/>
        <v>28629.484157287188</v>
      </c>
      <c r="BZ14" s="4">
        <f t="shared" si="12"/>
        <v>3026.6961108055975</v>
      </c>
      <c r="CA14" s="4">
        <f t="shared" si="13"/>
        <v>33.566770606863997</v>
      </c>
      <c r="CB14" s="4">
        <f t="shared" si="14"/>
        <v>77.084299606828793</v>
      </c>
    </row>
    <row r="15" spans="1:87" customFormat="1" x14ac:dyDescent="0.25">
      <c r="A15" s="26">
        <v>43530</v>
      </c>
      <c r="B15" s="29">
        <v>0.70793826388888892</v>
      </c>
      <c r="C15">
        <v>13.137</v>
      </c>
      <c r="D15">
        <v>2.4424999999999999</v>
      </c>
      <c r="E15">
        <v>24425.209532000001</v>
      </c>
      <c r="F15">
        <v>208.2</v>
      </c>
      <c r="G15">
        <v>1.1000000000000001</v>
      </c>
      <c r="H15">
        <v>1093.8</v>
      </c>
      <c r="J15">
        <v>0</v>
      </c>
      <c r="K15">
        <v>0.8669</v>
      </c>
      <c r="L15">
        <v>11.388</v>
      </c>
      <c r="M15">
        <v>2.1173999999999999</v>
      </c>
      <c r="N15">
        <v>180.4727</v>
      </c>
      <c r="O15">
        <v>0.9536</v>
      </c>
      <c r="P15">
        <v>181.4</v>
      </c>
      <c r="Q15">
        <v>144.13570000000001</v>
      </c>
      <c r="R15">
        <v>0.76160000000000005</v>
      </c>
      <c r="S15">
        <v>144.9</v>
      </c>
      <c r="T15">
        <v>1093.7735</v>
      </c>
      <c r="W15">
        <v>0</v>
      </c>
      <c r="X15">
        <v>0</v>
      </c>
      <c r="Y15">
        <v>11.6</v>
      </c>
      <c r="Z15">
        <v>863</v>
      </c>
      <c r="AA15">
        <v>849</v>
      </c>
      <c r="AB15">
        <v>856</v>
      </c>
      <c r="AC15">
        <v>91</v>
      </c>
      <c r="AD15">
        <v>21.36</v>
      </c>
      <c r="AE15">
        <v>0.49</v>
      </c>
      <c r="AF15">
        <v>982</v>
      </c>
      <c r="AG15">
        <v>-2</v>
      </c>
      <c r="AH15">
        <v>59</v>
      </c>
      <c r="AI15">
        <v>35</v>
      </c>
      <c r="AJ15">
        <v>190</v>
      </c>
      <c r="AK15">
        <v>167</v>
      </c>
      <c r="AL15">
        <v>4.3</v>
      </c>
      <c r="AM15">
        <v>174.2</v>
      </c>
      <c r="AN15" t="s">
        <v>155</v>
      </c>
      <c r="AO15">
        <v>2</v>
      </c>
      <c r="AP15" s="28">
        <v>0.91642361111111104</v>
      </c>
      <c r="AQ15">
        <v>47.159022999999998</v>
      </c>
      <c r="AR15">
        <v>-88.489154999999997</v>
      </c>
      <c r="AS15">
        <v>313.60000000000002</v>
      </c>
      <c r="AT15">
        <v>34.1</v>
      </c>
      <c r="AU15">
        <v>12</v>
      </c>
      <c r="AV15">
        <v>11</v>
      </c>
      <c r="AW15" t="s">
        <v>208</v>
      </c>
      <c r="AX15">
        <v>1.2</v>
      </c>
      <c r="AY15">
        <v>1.2936000000000001</v>
      </c>
      <c r="AZ15">
        <v>2.0935999999999999</v>
      </c>
      <c r="BA15">
        <v>14.686999999999999</v>
      </c>
      <c r="BB15">
        <v>13.89</v>
      </c>
      <c r="BC15">
        <v>0.95</v>
      </c>
      <c r="BD15">
        <v>15.356999999999999</v>
      </c>
      <c r="BE15">
        <v>2641.2260000000001</v>
      </c>
      <c r="BF15">
        <v>312.55700000000002</v>
      </c>
      <c r="BG15">
        <v>4.383</v>
      </c>
      <c r="BH15">
        <v>2.3E-2</v>
      </c>
      <c r="BI15">
        <v>4.4059999999999997</v>
      </c>
      <c r="BJ15">
        <v>3.5009999999999999</v>
      </c>
      <c r="BK15">
        <v>1.7999999999999999E-2</v>
      </c>
      <c r="BL15">
        <v>3.5190000000000001</v>
      </c>
      <c r="BM15">
        <v>8.0556000000000001</v>
      </c>
      <c r="BQ15">
        <v>0</v>
      </c>
      <c r="BR15">
        <v>0.560195</v>
      </c>
      <c r="BS15">
        <v>-5</v>
      </c>
      <c r="BT15">
        <v>5.8799999999999998E-3</v>
      </c>
      <c r="BU15">
        <v>16.689771</v>
      </c>
      <c r="BV15">
        <f t="shared" si="9"/>
        <v>17.689771</v>
      </c>
      <c r="BW15" s="4">
        <f t="shared" si="10"/>
        <v>4.4094374982</v>
      </c>
      <c r="BX15" t="e">
        <v>#NAME?</v>
      </c>
      <c r="BY15" s="4">
        <f t="shared" si="11"/>
        <v>32633.502690571811</v>
      </c>
      <c r="BZ15" s="4">
        <f t="shared" si="12"/>
        <v>3861.7784697171146</v>
      </c>
      <c r="CA15" s="4">
        <f t="shared" si="13"/>
        <v>43.256386587021296</v>
      </c>
      <c r="CB15" s="4">
        <f t="shared" si="14"/>
        <v>99.530462093804289</v>
      </c>
    </row>
    <row r="16" spans="1:87" customFormat="1" x14ac:dyDescent="0.25">
      <c r="A16" s="26">
        <v>43530</v>
      </c>
      <c r="B16" s="29">
        <v>0.70794983796296307</v>
      </c>
      <c r="C16">
        <v>12.942</v>
      </c>
      <c r="D16">
        <v>2.7025999999999999</v>
      </c>
      <c r="E16">
        <v>27026.344712999999</v>
      </c>
      <c r="F16">
        <v>233.1</v>
      </c>
      <c r="G16">
        <v>1.1000000000000001</v>
      </c>
      <c r="H16">
        <v>1179.0999999999999</v>
      </c>
      <c r="J16">
        <v>0</v>
      </c>
      <c r="K16">
        <v>0.86599999999999999</v>
      </c>
      <c r="L16">
        <v>11.2082</v>
      </c>
      <c r="M16">
        <v>2.3405</v>
      </c>
      <c r="N16">
        <v>201.89259999999999</v>
      </c>
      <c r="O16">
        <v>0.9526</v>
      </c>
      <c r="P16">
        <v>202.8</v>
      </c>
      <c r="Q16">
        <v>161.1173</v>
      </c>
      <c r="R16">
        <v>0.76019999999999999</v>
      </c>
      <c r="S16">
        <v>161.9</v>
      </c>
      <c r="T16">
        <v>1179.0999999999999</v>
      </c>
      <c r="W16">
        <v>0</v>
      </c>
      <c r="X16">
        <v>0</v>
      </c>
      <c r="Y16">
        <v>11.7</v>
      </c>
      <c r="Z16">
        <v>866</v>
      </c>
      <c r="AA16">
        <v>852</v>
      </c>
      <c r="AB16">
        <v>859</v>
      </c>
      <c r="AC16">
        <v>90.1</v>
      </c>
      <c r="AD16">
        <v>21.15</v>
      </c>
      <c r="AE16">
        <v>0.49</v>
      </c>
      <c r="AF16">
        <v>982</v>
      </c>
      <c r="AG16">
        <v>-2</v>
      </c>
      <c r="AH16">
        <v>59</v>
      </c>
      <c r="AI16">
        <v>35</v>
      </c>
      <c r="AJ16">
        <v>190.9</v>
      </c>
      <c r="AK16">
        <v>167</v>
      </c>
      <c r="AL16">
        <v>4.3</v>
      </c>
      <c r="AM16">
        <v>174</v>
      </c>
      <c r="AN16" t="s">
        <v>155</v>
      </c>
      <c r="AO16">
        <v>2</v>
      </c>
      <c r="AP16" s="28">
        <v>0.91643518518518519</v>
      </c>
      <c r="AQ16">
        <v>47.158968999999999</v>
      </c>
      <c r="AR16">
        <v>-88.488946999999996</v>
      </c>
      <c r="AS16">
        <v>313.39999999999998</v>
      </c>
      <c r="AT16">
        <v>35.5</v>
      </c>
      <c r="AU16">
        <v>12</v>
      </c>
      <c r="AV16">
        <v>11</v>
      </c>
      <c r="AW16" t="s">
        <v>208</v>
      </c>
      <c r="AX16">
        <v>1.2467999999999999</v>
      </c>
      <c r="AY16">
        <v>1.4468000000000001</v>
      </c>
      <c r="AZ16">
        <v>2.2000000000000002</v>
      </c>
      <c r="BA16">
        <v>14.686999999999999</v>
      </c>
      <c r="BB16">
        <v>13.79</v>
      </c>
      <c r="BC16">
        <v>0.94</v>
      </c>
      <c r="BD16">
        <v>15.471</v>
      </c>
      <c r="BE16">
        <v>2589.6170000000002</v>
      </c>
      <c r="BF16">
        <v>344.18299999999999</v>
      </c>
      <c r="BG16">
        <v>4.8849999999999998</v>
      </c>
      <c r="BH16">
        <v>2.3E-2</v>
      </c>
      <c r="BI16">
        <v>4.9080000000000004</v>
      </c>
      <c r="BJ16">
        <v>3.8980000000000001</v>
      </c>
      <c r="BK16">
        <v>1.7999999999999999E-2</v>
      </c>
      <c r="BL16">
        <v>3.9169999999999998</v>
      </c>
      <c r="BM16">
        <v>8.6509</v>
      </c>
      <c r="BQ16">
        <v>0</v>
      </c>
      <c r="BR16">
        <v>0.64595999999999998</v>
      </c>
      <c r="BS16">
        <v>-5</v>
      </c>
      <c r="BT16">
        <v>6.0000000000000001E-3</v>
      </c>
      <c r="BU16">
        <v>18.785648000000002</v>
      </c>
      <c r="BV16">
        <f t="shared" si="9"/>
        <v>19.785648000000002</v>
      </c>
      <c r="BW16" s="4">
        <f t="shared" si="10"/>
        <v>4.9631682016000003</v>
      </c>
      <c r="BX16" t="e">
        <v>#NAME?</v>
      </c>
      <c r="BY16" s="4">
        <f t="shared" si="11"/>
        <v>36013.843018468891</v>
      </c>
      <c r="BZ16" s="4">
        <f t="shared" si="12"/>
        <v>4786.5582175378358</v>
      </c>
      <c r="CA16" s="4">
        <f t="shared" si="13"/>
        <v>54.209545305731204</v>
      </c>
      <c r="CB16" s="4">
        <f t="shared" si="14"/>
        <v>120.30819791825296</v>
      </c>
    </row>
    <row r="17" spans="1:80" customFormat="1" x14ac:dyDescent="0.25">
      <c r="A17" s="26">
        <v>43530</v>
      </c>
      <c r="B17" s="29">
        <v>0.707961412037037</v>
      </c>
      <c r="C17">
        <v>12.768000000000001</v>
      </c>
      <c r="D17">
        <v>2.9476</v>
      </c>
      <c r="E17">
        <v>29475.899829999998</v>
      </c>
      <c r="F17">
        <v>263.89999999999998</v>
      </c>
      <c r="G17">
        <v>1.1000000000000001</v>
      </c>
      <c r="H17">
        <v>1248.3</v>
      </c>
      <c r="J17">
        <v>0</v>
      </c>
      <c r="K17">
        <v>0.86509999999999998</v>
      </c>
      <c r="L17">
        <v>11.0451</v>
      </c>
      <c r="M17">
        <v>2.5499000000000001</v>
      </c>
      <c r="N17">
        <v>228.3245</v>
      </c>
      <c r="O17">
        <v>0.9516</v>
      </c>
      <c r="P17">
        <v>229.3</v>
      </c>
      <c r="Q17">
        <v>182.19149999999999</v>
      </c>
      <c r="R17">
        <v>0.75929999999999997</v>
      </c>
      <c r="S17">
        <v>183</v>
      </c>
      <c r="T17">
        <v>1248.2832000000001</v>
      </c>
      <c r="W17">
        <v>0</v>
      </c>
      <c r="X17">
        <v>0</v>
      </c>
      <c r="Y17">
        <v>11.6</v>
      </c>
      <c r="Z17">
        <v>867</v>
      </c>
      <c r="AA17">
        <v>853</v>
      </c>
      <c r="AB17">
        <v>861</v>
      </c>
      <c r="AC17">
        <v>90</v>
      </c>
      <c r="AD17">
        <v>21.13</v>
      </c>
      <c r="AE17">
        <v>0.49</v>
      </c>
      <c r="AF17">
        <v>982</v>
      </c>
      <c r="AG17">
        <v>-2</v>
      </c>
      <c r="AH17">
        <v>59</v>
      </c>
      <c r="AI17">
        <v>35</v>
      </c>
      <c r="AJ17">
        <v>190.1</v>
      </c>
      <c r="AK17">
        <v>167</v>
      </c>
      <c r="AL17">
        <v>4.2</v>
      </c>
      <c r="AM17">
        <v>174</v>
      </c>
      <c r="AN17" t="s">
        <v>155</v>
      </c>
      <c r="AO17">
        <v>2</v>
      </c>
      <c r="AP17" s="28">
        <v>0.91644675925925922</v>
      </c>
      <c r="AQ17">
        <v>47.158929000000001</v>
      </c>
      <c r="AR17">
        <v>-88.488719000000003</v>
      </c>
      <c r="AS17">
        <v>313.10000000000002</v>
      </c>
      <c r="AT17">
        <v>38.1</v>
      </c>
      <c r="AU17">
        <v>12</v>
      </c>
      <c r="AV17">
        <v>11</v>
      </c>
      <c r="AW17" t="s">
        <v>208</v>
      </c>
      <c r="AX17">
        <v>1.2063999999999999</v>
      </c>
      <c r="AY17">
        <v>1.5</v>
      </c>
      <c r="AZ17">
        <v>2.1063999999999998</v>
      </c>
      <c r="BA17">
        <v>14.686999999999999</v>
      </c>
      <c r="BB17">
        <v>13.69</v>
      </c>
      <c r="BC17">
        <v>0.93</v>
      </c>
      <c r="BD17">
        <v>15.595000000000001</v>
      </c>
      <c r="BE17">
        <v>2541.9969999999998</v>
      </c>
      <c r="BF17">
        <v>373.517</v>
      </c>
      <c r="BG17">
        <v>5.5030000000000001</v>
      </c>
      <c r="BH17">
        <v>2.3E-2</v>
      </c>
      <c r="BI17">
        <v>5.5259999999999998</v>
      </c>
      <c r="BJ17">
        <v>4.391</v>
      </c>
      <c r="BK17">
        <v>1.7999999999999999E-2</v>
      </c>
      <c r="BL17">
        <v>4.4089999999999998</v>
      </c>
      <c r="BM17">
        <v>9.1228999999999996</v>
      </c>
      <c r="BQ17">
        <v>0</v>
      </c>
      <c r="BR17">
        <v>0.68689</v>
      </c>
      <c r="BS17">
        <v>-5</v>
      </c>
      <c r="BT17">
        <v>6.0000000000000001E-3</v>
      </c>
      <c r="BU17">
        <v>19.785876999999999</v>
      </c>
      <c r="BV17">
        <f t="shared" si="9"/>
        <v>20.785876999999999</v>
      </c>
      <c r="BW17" s="4">
        <f t="shared" si="10"/>
        <v>5.2274287033999993</v>
      </c>
      <c r="BX17" t="e">
        <v>#NAME?</v>
      </c>
      <c r="BY17" s="4">
        <f t="shared" si="11"/>
        <v>37233.862274505962</v>
      </c>
      <c r="BZ17" s="4">
        <f t="shared" si="12"/>
        <v>5471.0845587884824</v>
      </c>
      <c r="CA17" s="4">
        <f t="shared" si="13"/>
        <v>64.317105506952089</v>
      </c>
      <c r="CB17" s="4">
        <f t="shared" si="14"/>
        <v>133.62753856282697</v>
      </c>
    </row>
    <row r="18" spans="1:80" customFormat="1" x14ac:dyDescent="0.25">
      <c r="A18" s="26">
        <v>43530</v>
      </c>
      <c r="B18" s="29">
        <v>0.70797298611111115</v>
      </c>
      <c r="C18">
        <v>12.750999999999999</v>
      </c>
      <c r="D18">
        <v>2.9765999999999999</v>
      </c>
      <c r="E18">
        <v>29765.900163999999</v>
      </c>
      <c r="F18">
        <v>302.3</v>
      </c>
      <c r="G18">
        <v>1</v>
      </c>
      <c r="H18">
        <v>1296.0999999999999</v>
      </c>
      <c r="J18">
        <v>0</v>
      </c>
      <c r="K18">
        <v>0.8649</v>
      </c>
      <c r="L18">
        <v>11.028700000000001</v>
      </c>
      <c r="M18">
        <v>2.5746000000000002</v>
      </c>
      <c r="N18">
        <v>261.51159999999999</v>
      </c>
      <c r="O18">
        <v>0.8649</v>
      </c>
      <c r="P18">
        <v>262.39999999999998</v>
      </c>
      <c r="Q18">
        <v>208.67320000000001</v>
      </c>
      <c r="R18">
        <v>0.69020000000000004</v>
      </c>
      <c r="S18">
        <v>209.4</v>
      </c>
      <c r="T18">
        <v>1296.1332</v>
      </c>
      <c r="W18">
        <v>0</v>
      </c>
      <c r="X18">
        <v>0</v>
      </c>
      <c r="Y18">
        <v>11.7</v>
      </c>
      <c r="Z18">
        <v>868</v>
      </c>
      <c r="AA18">
        <v>854</v>
      </c>
      <c r="AB18">
        <v>863</v>
      </c>
      <c r="AC18">
        <v>90</v>
      </c>
      <c r="AD18">
        <v>21.13</v>
      </c>
      <c r="AE18">
        <v>0.49</v>
      </c>
      <c r="AF18">
        <v>982</v>
      </c>
      <c r="AG18">
        <v>-2</v>
      </c>
      <c r="AH18">
        <v>59</v>
      </c>
      <c r="AI18">
        <v>35</v>
      </c>
      <c r="AJ18">
        <v>190</v>
      </c>
      <c r="AK18">
        <v>167</v>
      </c>
      <c r="AL18">
        <v>4.3</v>
      </c>
      <c r="AM18">
        <v>174</v>
      </c>
      <c r="AN18" t="s">
        <v>155</v>
      </c>
      <c r="AO18">
        <v>2</v>
      </c>
      <c r="AP18" s="28">
        <v>0.91645833333333337</v>
      </c>
      <c r="AQ18">
        <v>47.158900000000003</v>
      </c>
      <c r="AR18">
        <v>-88.488483000000002</v>
      </c>
      <c r="AS18">
        <v>312.89999999999998</v>
      </c>
      <c r="AT18">
        <v>40.4</v>
      </c>
      <c r="AU18">
        <v>12</v>
      </c>
      <c r="AV18">
        <v>11</v>
      </c>
      <c r="AW18" t="s">
        <v>208</v>
      </c>
      <c r="AX18">
        <v>1.1000000000000001</v>
      </c>
      <c r="AY18">
        <v>1.5</v>
      </c>
      <c r="AZ18">
        <v>2</v>
      </c>
      <c r="BA18">
        <v>14.686999999999999</v>
      </c>
      <c r="BB18">
        <v>13.67</v>
      </c>
      <c r="BC18">
        <v>0.93</v>
      </c>
      <c r="BD18">
        <v>15.615</v>
      </c>
      <c r="BE18">
        <v>2535.8029999999999</v>
      </c>
      <c r="BF18">
        <v>376.77</v>
      </c>
      <c r="BG18">
        <v>6.2969999999999997</v>
      </c>
      <c r="BH18">
        <v>2.1000000000000001E-2</v>
      </c>
      <c r="BI18">
        <v>6.3179999999999996</v>
      </c>
      <c r="BJ18">
        <v>5.0250000000000004</v>
      </c>
      <c r="BK18">
        <v>1.7000000000000001E-2</v>
      </c>
      <c r="BL18">
        <v>5.0410000000000004</v>
      </c>
      <c r="BM18">
        <v>9.4635999999999996</v>
      </c>
      <c r="BQ18">
        <v>0</v>
      </c>
      <c r="BR18">
        <v>0.74115299999999995</v>
      </c>
      <c r="BS18">
        <v>-5</v>
      </c>
      <c r="BT18">
        <v>5.1200000000000004E-3</v>
      </c>
      <c r="BU18">
        <v>21.111930000000001</v>
      </c>
      <c r="BV18">
        <f t="shared" si="9"/>
        <v>22.111930000000001</v>
      </c>
      <c r="BW18" s="4">
        <f t="shared" si="10"/>
        <v>5.5777719059999997</v>
      </c>
      <c r="BX18" t="e">
        <v>#NAME?</v>
      </c>
      <c r="BY18" s="4">
        <f t="shared" si="11"/>
        <v>39632.475326673535</v>
      </c>
      <c r="BZ18" s="4">
        <f t="shared" si="12"/>
        <v>5888.599283473829</v>
      </c>
      <c r="CA18" s="4">
        <f t="shared" si="13"/>
        <v>78.536537939474997</v>
      </c>
      <c r="CB18" s="4">
        <f t="shared" si="14"/>
        <v>147.90813541174438</v>
      </c>
    </row>
    <row r="19" spans="1:80" customFormat="1" x14ac:dyDescent="0.25">
      <c r="A19" s="26">
        <v>43530</v>
      </c>
      <c r="B19" s="29">
        <v>0.70798456018518519</v>
      </c>
      <c r="C19">
        <v>13.24</v>
      </c>
      <c r="D19">
        <v>2.5324</v>
      </c>
      <c r="E19">
        <v>25324.295416000001</v>
      </c>
      <c r="F19">
        <v>334.1</v>
      </c>
      <c r="G19">
        <v>1</v>
      </c>
      <c r="H19">
        <v>1318.9</v>
      </c>
      <c r="J19">
        <v>0</v>
      </c>
      <c r="K19">
        <v>0.86519999999999997</v>
      </c>
      <c r="L19">
        <v>11.454599999999999</v>
      </c>
      <c r="M19">
        <v>2.1909999999999998</v>
      </c>
      <c r="N19">
        <v>289.02670000000001</v>
      </c>
      <c r="O19">
        <v>0.86519999999999997</v>
      </c>
      <c r="P19">
        <v>289.89999999999998</v>
      </c>
      <c r="Q19">
        <v>230.62880000000001</v>
      </c>
      <c r="R19">
        <v>0.69040000000000001</v>
      </c>
      <c r="S19">
        <v>231.3</v>
      </c>
      <c r="T19">
        <v>1318.9</v>
      </c>
      <c r="W19">
        <v>0</v>
      </c>
      <c r="X19">
        <v>0</v>
      </c>
      <c r="Y19">
        <v>11.6</v>
      </c>
      <c r="Z19">
        <v>863</v>
      </c>
      <c r="AA19">
        <v>849</v>
      </c>
      <c r="AB19">
        <v>857</v>
      </c>
      <c r="AC19">
        <v>90</v>
      </c>
      <c r="AD19">
        <v>21.13</v>
      </c>
      <c r="AE19">
        <v>0.49</v>
      </c>
      <c r="AF19">
        <v>982</v>
      </c>
      <c r="AG19">
        <v>-2</v>
      </c>
      <c r="AH19">
        <v>59</v>
      </c>
      <c r="AI19">
        <v>35</v>
      </c>
      <c r="AJ19">
        <v>190</v>
      </c>
      <c r="AK19">
        <v>167.9</v>
      </c>
      <c r="AL19">
        <v>4.3</v>
      </c>
      <c r="AM19">
        <v>174</v>
      </c>
      <c r="AN19" t="s">
        <v>155</v>
      </c>
      <c r="AO19">
        <v>2</v>
      </c>
      <c r="AP19" s="28">
        <v>0.9164699074074073</v>
      </c>
      <c r="AQ19">
        <v>47.158895999999999</v>
      </c>
      <c r="AR19">
        <v>-88.488219999999998</v>
      </c>
      <c r="AS19">
        <v>312.60000000000002</v>
      </c>
      <c r="AT19">
        <v>42.7</v>
      </c>
      <c r="AU19">
        <v>12</v>
      </c>
      <c r="AV19">
        <v>11</v>
      </c>
      <c r="AW19" t="s">
        <v>208</v>
      </c>
      <c r="AX19">
        <v>1.1000000000000001</v>
      </c>
      <c r="AY19">
        <v>1.5467470000000001</v>
      </c>
      <c r="AZ19">
        <v>2.0467469999999999</v>
      </c>
      <c r="BA19">
        <v>14.686999999999999</v>
      </c>
      <c r="BB19">
        <v>13.7</v>
      </c>
      <c r="BC19">
        <v>0.93</v>
      </c>
      <c r="BD19">
        <v>15.586</v>
      </c>
      <c r="BE19">
        <v>2625.2049999999999</v>
      </c>
      <c r="BF19">
        <v>319.59100000000001</v>
      </c>
      <c r="BG19">
        <v>6.9370000000000003</v>
      </c>
      <c r="BH19">
        <v>2.1000000000000001E-2</v>
      </c>
      <c r="BI19">
        <v>6.9580000000000002</v>
      </c>
      <c r="BJ19">
        <v>5.5350000000000001</v>
      </c>
      <c r="BK19">
        <v>1.7000000000000001E-2</v>
      </c>
      <c r="BL19">
        <v>5.5519999999999996</v>
      </c>
      <c r="BM19">
        <v>9.5985999999999994</v>
      </c>
      <c r="BQ19">
        <v>0</v>
      </c>
      <c r="BR19">
        <v>0.45935999999999999</v>
      </c>
      <c r="BS19">
        <v>-5</v>
      </c>
      <c r="BT19">
        <v>5.0000000000000001E-3</v>
      </c>
      <c r="BU19">
        <v>14.22561</v>
      </c>
      <c r="BV19">
        <f t="shared" si="9"/>
        <v>15.22561</v>
      </c>
      <c r="BW19" s="4">
        <f t="shared" si="10"/>
        <v>3.7584061619999996</v>
      </c>
      <c r="BX19" t="e">
        <v>#NAME?</v>
      </c>
      <c r="BY19" s="4">
        <f t="shared" si="11"/>
        <v>27646.608992787009</v>
      </c>
      <c r="BZ19" s="4">
        <f t="shared" si="12"/>
        <v>3365.6828379550525</v>
      </c>
      <c r="CA19" s="4">
        <f t="shared" si="13"/>
        <v>58.290297624405</v>
      </c>
      <c r="CB19" s="4">
        <f t="shared" si="14"/>
        <v>101.08495949008379</v>
      </c>
    </row>
    <row r="20" spans="1:80" customFormat="1" x14ac:dyDescent="0.25">
      <c r="A20" s="26">
        <v>43530</v>
      </c>
      <c r="B20" s="29">
        <v>0.70799613425925934</v>
      </c>
      <c r="C20">
        <v>13.762</v>
      </c>
      <c r="D20">
        <v>1.2336</v>
      </c>
      <c r="E20">
        <v>12336.179966</v>
      </c>
      <c r="F20">
        <v>353.6</v>
      </c>
      <c r="G20">
        <v>1</v>
      </c>
      <c r="H20">
        <v>1206.3</v>
      </c>
      <c r="J20">
        <v>0</v>
      </c>
      <c r="K20">
        <v>0.87260000000000004</v>
      </c>
      <c r="L20">
        <v>12.0092</v>
      </c>
      <c r="M20">
        <v>1.0765</v>
      </c>
      <c r="N20">
        <v>308.53309999999999</v>
      </c>
      <c r="O20">
        <v>0.87260000000000004</v>
      </c>
      <c r="P20">
        <v>309.39999999999998</v>
      </c>
      <c r="Q20">
        <v>246.19399999999999</v>
      </c>
      <c r="R20">
        <v>0.69630000000000003</v>
      </c>
      <c r="S20">
        <v>246.9</v>
      </c>
      <c r="T20">
        <v>1206.2579000000001</v>
      </c>
      <c r="W20">
        <v>0</v>
      </c>
      <c r="X20">
        <v>0</v>
      </c>
      <c r="Y20">
        <v>11.6</v>
      </c>
      <c r="Z20">
        <v>858</v>
      </c>
      <c r="AA20">
        <v>844</v>
      </c>
      <c r="AB20">
        <v>852</v>
      </c>
      <c r="AC20">
        <v>90</v>
      </c>
      <c r="AD20">
        <v>21.13</v>
      </c>
      <c r="AE20">
        <v>0.49</v>
      </c>
      <c r="AF20">
        <v>982</v>
      </c>
      <c r="AG20">
        <v>-2</v>
      </c>
      <c r="AH20">
        <v>58.12</v>
      </c>
      <c r="AI20">
        <v>35</v>
      </c>
      <c r="AJ20">
        <v>190</v>
      </c>
      <c r="AK20">
        <v>168</v>
      </c>
      <c r="AL20">
        <v>4.4000000000000004</v>
      </c>
      <c r="AM20">
        <v>174</v>
      </c>
      <c r="AN20" t="s">
        <v>155</v>
      </c>
      <c r="AO20">
        <v>2</v>
      </c>
      <c r="AP20" s="28">
        <v>0.91648148148148145</v>
      </c>
      <c r="AQ20">
        <v>47.158909000000001</v>
      </c>
      <c r="AR20">
        <v>-88.487931000000003</v>
      </c>
      <c r="AS20">
        <v>312</v>
      </c>
      <c r="AT20">
        <v>45.6</v>
      </c>
      <c r="AU20">
        <v>12</v>
      </c>
      <c r="AV20">
        <v>11</v>
      </c>
      <c r="AW20" t="s">
        <v>208</v>
      </c>
      <c r="AX20">
        <v>1.1468</v>
      </c>
      <c r="AY20">
        <v>1.6936</v>
      </c>
      <c r="AZ20">
        <v>2.1936</v>
      </c>
      <c r="BA20">
        <v>14.686999999999999</v>
      </c>
      <c r="BB20">
        <v>14.54</v>
      </c>
      <c r="BC20">
        <v>0.99</v>
      </c>
      <c r="BD20">
        <v>14.593999999999999</v>
      </c>
      <c r="BE20">
        <v>2871.7370000000001</v>
      </c>
      <c r="BF20">
        <v>163.84299999999999</v>
      </c>
      <c r="BG20">
        <v>7.726</v>
      </c>
      <c r="BH20">
        <v>2.1999999999999999E-2</v>
      </c>
      <c r="BI20">
        <v>7.7480000000000002</v>
      </c>
      <c r="BJ20">
        <v>6.165</v>
      </c>
      <c r="BK20">
        <v>1.7000000000000001E-2</v>
      </c>
      <c r="BL20">
        <v>6.1829999999999998</v>
      </c>
      <c r="BM20">
        <v>9.1598000000000006</v>
      </c>
      <c r="BQ20">
        <v>0</v>
      </c>
      <c r="BR20">
        <v>0.17799999999999999</v>
      </c>
      <c r="BS20">
        <v>-5</v>
      </c>
      <c r="BT20">
        <v>5.0000000000000001E-3</v>
      </c>
      <c r="BU20">
        <v>7.3498749999999999</v>
      </c>
      <c r="BV20">
        <f t="shared" si="9"/>
        <v>8.3498750000000008</v>
      </c>
      <c r="BW20" s="4">
        <f t="shared" si="10"/>
        <v>1.941836975</v>
      </c>
      <c r="BX20" t="e">
        <v>#NAME?</v>
      </c>
      <c r="BY20" s="4">
        <f t="shared" si="11"/>
        <v>15625.443979722362</v>
      </c>
      <c r="BZ20" s="4">
        <f t="shared" si="12"/>
        <v>891.48818919338737</v>
      </c>
      <c r="CA20" s="4">
        <f t="shared" si="13"/>
        <v>33.544458331312498</v>
      </c>
      <c r="CB20" s="4">
        <f t="shared" si="14"/>
        <v>49.839501934007501</v>
      </c>
    </row>
    <row r="21" spans="1:80" customFormat="1" x14ac:dyDescent="0.25">
      <c r="A21" s="26">
        <v>43530</v>
      </c>
      <c r="B21" s="29">
        <v>0.70800770833333326</v>
      </c>
      <c r="C21">
        <v>13.994</v>
      </c>
      <c r="D21">
        <v>0.97640000000000005</v>
      </c>
      <c r="E21">
        <v>9763.8952539999991</v>
      </c>
      <c r="F21">
        <v>351.2</v>
      </c>
      <c r="G21">
        <v>1</v>
      </c>
      <c r="H21">
        <v>931.6</v>
      </c>
      <c r="J21">
        <v>0</v>
      </c>
      <c r="K21">
        <v>0.87350000000000005</v>
      </c>
      <c r="L21">
        <v>12.2242</v>
      </c>
      <c r="M21">
        <v>0.85289999999999999</v>
      </c>
      <c r="N21">
        <v>306.82069999999999</v>
      </c>
      <c r="O21">
        <v>0.87350000000000005</v>
      </c>
      <c r="P21">
        <v>307.7</v>
      </c>
      <c r="Q21">
        <v>243.6003</v>
      </c>
      <c r="R21">
        <v>0.69350000000000001</v>
      </c>
      <c r="S21">
        <v>244.3</v>
      </c>
      <c r="T21">
        <v>931.62030000000004</v>
      </c>
      <c r="W21">
        <v>0</v>
      </c>
      <c r="X21">
        <v>0</v>
      </c>
      <c r="Y21">
        <v>11.6</v>
      </c>
      <c r="Z21">
        <v>854</v>
      </c>
      <c r="AA21">
        <v>841</v>
      </c>
      <c r="AB21">
        <v>851</v>
      </c>
      <c r="AC21">
        <v>90</v>
      </c>
      <c r="AD21">
        <v>19.78</v>
      </c>
      <c r="AE21">
        <v>0.45</v>
      </c>
      <c r="AF21">
        <v>982</v>
      </c>
      <c r="AG21">
        <v>-2.9</v>
      </c>
      <c r="AH21">
        <v>58</v>
      </c>
      <c r="AI21">
        <v>35</v>
      </c>
      <c r="AJ21">
        <v>190.9</v>
      </c>
      <c r="AK21">
        <v>168</v>
      </c>
      <c r="AL21">
        <v>4.4000000000000004</v>
      </c>
      <c r="AM21">
        <v>174</v>
      </c>
      <c r="AN21" t="s">
        <v>155</v>
      </c>
      <c r="AO21">
        <v>2</v>
      </c>
      <c r="AP21" s="28">
        <v>0.9164930555555556</v>
      </c>
      <c r="AQ21">
        <v>47.158915</v>
      </c>
      <c r="AR21">
        <v>-88.487643000000006</v>
      </c>
      <c r="AS21">
        <v>311.3</v>
      </c>
      <c r="AT21">
        <v>47.2</v>
      </c>
      <c r="AU21">
        <v>12</v>
      </c>
      <c r="AV21">
        <v>11</v>
      </c>
      <c r="AW21" t="s">
        <v>208</v>
      </c>
      <c r="AX21">
        <v>1.2</v>
      </c>
      <c r="AY21">
        <v>1.4256</v>
      </c>
      <c r="AZ21">
        <v>2.1596000000000002</v>
      </c>
      <c r="BA21">
        <v>14.686999999999999</v>
      </c>
      <c r="BB21">
        <v>14.62</v>
      </c>
      <c r="BC21">
        <v>1</v>
      </c>
      <c r="BD21">
        <v>14.478999999999999</v>
      </c>
      <c r="BE21">
        <v>2931.1959999999999</v>
      </c>
      <c r="BF21">
        <v>130.16499999999999</v>
      </c>
      <c r="BG21">
        <v>7.7039999999999997</v>
      </c>
      <c r="BH21">
        <v>2.1999999999999999E-2</v>
      </c>
      <c r="BI21">
        <v>7.726</v>
      </c>
      <c r="BJ21">
        <v>6.117</v>
      </c>
      <c r="BK21">
        <v>1.7000000000000001E-2</v>
      </c>
      <c r="BL21">
        <v>6.1340000000000003</v>
      </c>
      <c r="BM21">
        <v>7.0937000000000001</v>
      </c>
      <c r="BQ21">
        <v>0</v>
      </c>
      <c r="BR21">
        <v>0.32275999999999999</v>
      </c>
      <c r="BS21">
        <v>-5</v>
      </c>
      <c r="BT21">
        <v>5.0000000000000001E-3</v>
      </c>
      <c r="BU21">
        <v>10.887447</v>
      </c>
      <c r="BV21">
        <f t="shared" si="9"/>
        <v>11.887447</v>
      </c>
      <c r="BW21" s="4">
        <f t="shared" si="10"/>
        <v>2.8764634974000001</v>
      </c>
      <c r="BX21" t="e">
        <v>#NAME?</v>
      </c>
      <c r="BY21" s="4">
        <f t="shared" si="11"/>
        <v>23625.372383821861</v>
      </c>
      <c r="BZ21" s="4">
        <f t="shared" si="12"/>
        <v>1049.1269080403265</v>
      </c>
      <c r="CA21" s="4">
        <f t="shared" si="13"/>
        <v>49.302879395249697</v>
      </c>
      <c r="CB21" s="4">
        <f t="shared" si="14"/>
        <v>57.175058944921169</v>
      </c>
    </row>
    <row r="22" spans="1:80" customFormat="1" x14ac:dyDescent="0.25">
      <c r="A22" s="26">
        <v>43530</v>
      </c>
      <c r="B22" s="29">
        <v>0.70801928240740741</v>
      </c>
      <c r="C22">
        <v>13.779</v>
      </c>
      <c r="D22">
        <v>1.2853000000000001</v>
      </c>
      <c r="E22">
        <v>12852.889259</v>
      </c>
      <c r="F22">
        <v>336.8</v>
      </c>
      <c r="G22">
        <v>1</v>
      </c>
      <c r="H22">
        <v>758.1</v>
      </c>
      <c r="J22">
        <v>0</v>
      </c>
      <c r="K22">
        <v>0.87260000000000004</v>
      </c>
      <c r="L22">
        <v>12.023899999999999</v>
      </c>
      <c r="M22">
        <v>1.1215999999999999</v>
      </c>
      <c r="N22">
        <v>293.93200000000002</v>
      </c>
      <c r="O22">
        <v>0.87260000000000004</v>
      </c>
      <c r="P22">
        <v>294.8</v>
      </c>
      <c r="Q22">
        <v>233.2131</v>
      </c>
      <c r="R22">
        <v>0.69240000000000002</v>
      </c>
      <c r="S22">
        <v>233.9</v>
      </c>
      <c r="T22">
        <v>758.05290000000002</v>
      </c>
      <c r="W22">
        <v>0</v>
      </c>
      <c r="X22">
        <v>0</v>
      </c>
      <c r="Y22">
        <v>11.6</v>
      </c>
      <c r="Z22">
        <v>855</v>
      </c>
      <c r="AA22">
        <v>840</v>
      </c>
      <c r="AB22">
        <v>850</v>
      </c>
      <c r="AC22">
        <v>90</v>
      </c>
      <c r="AD22">
        <v>19.600000000000001</v>
      </c>
      <c r="AE22">
        <v>0.45</v>
      </c>
      <c r="AF22">
        <v>982</v>
      </c>
      <c r="AG22">
        <v>-3</v>
      </c>
      <c r="AH22">
        <v>58</v>
      </c>
      <c r="AI22">
        <v>35</v>
      </c>
      <c r="AJ22">
        <v>191</v>
      </c>
      <c r="AK22">
        <v>168</v>
      </c>
      <c r="AL22">
        <v>4.3</v>
      </c>
      <c r="AM22">
        <v>174</v>
      </c>
      <c r="AN22" t="s">
        <v>155</v>
      </c>
      <c r="AO22">
        <v>2</v>
      </c>
      <c r="AP22" s="28">
        <v>0.91650462962962964</v>
      </c>
      <c r="AQ22">
        <v>47.158920000000002</v>
      </c>
      <c r="AR22">
        <v>-88.487375</v>
      </c>
      <c r="AS22">
        <v>310.60000000000002</v>
      </c>
      <c r="AT22">
        <v>46.3</v>
      </c>
      <c r="AU22">
        <v>12</v>
      </c>
      <c r="AV22">
        <v>11</v>
      </c>
      <c r="AW22" t="s">
        <v>208</v>
      </c>
      <c r="AX22">
        <v>1.2467999999999999</v>
      </c>
      <c r="AY22">
        <v>1</v>
      </c>
      <c r="AZ22">
        <v>2</v>
      </c>
      <c r="BA22">
        <v>14.686999999999999</v>
      </c>
      <c r="BB22">
        <v>14.52</v>
      </c>
      <c r="BC22">
        <v>0.99</v>
      </c>
      <c r="BD22">
        <v>14.597</v>
      </c>
      <c r="BE22">
        <v>2871.9960000000001</v>
      </c>
      <c r="BF22">
        <v>170.50700000000001</v>
      </c>
      <c r="BG22">
        <v>7.3520000000000003</v>
      </c>
      <c r="BH22">
        <v>2.1999999999999999E-2</v>
      </c>
      <c r="BI22">
        <v>7.3739999999999997</v>
      </c>
      <c r="BJ22">
        <v>5.8330000000000002</v>
      </c>
      <c r="BK22">
        <v>1.7000000000000001E-2</v>
      </c>
      <c r="BL22">
        <v>5.851</v>
      </c>
      <c r="BM22">
        <v>5.7497999999999996</v>
      </c>
      <c r="BQ22">
        <v>0</v>
      </c>
      <c r="BR22">
        <v>0.1358</v>
      </c>
      <c r="BS22">
        <v>-5</v>
      </c>
      <c r="BT22">
        <v>5.0000000000000001E-3</v>
      </c>
      <c r="BU22">
        <v>6.3186119999999999</v>
      </c>
      <c r="BV22">
        <f t="shared" si="9"/>
        <v>7.3186119999999999</v>
      </c>
      <c r="BW22" s="4">
        <f t="shared" si="10"/>
        <v>1.6693772903999999</v>
      </c>
      <c r="BX22" t="e">
        <v>#NAME?</v>
      </c>
      <c r="BY22" s="4">
        <f t="shared" si="11"/>
        <v>13434.245116785345</v>
      </c>
      <c r="BZ22" s="4">
        <f t="shared" si="12"/>
        <v>797.57521672304517</v>
      </c>
      <c r="CA22" s="4">
        <f t="shared" si="13"/>
        <v>27.284840148178798</v>
      </c>
      <c r="CB22" s="4">
        <f t="shared" si="14"/>
        <v>26.895658132007277</v>
      </c>
    </row>
    <row r="23" spans="1:80" customFormat="1" x14ac:dyDescent="0.25">
      <c r="A23" s="26">
        <v>43530</v>
      </c>
      <c r="B23" s="29">
        <v>0.70803085648148156</v>
      </c>
      <c r="C23">
        <v>13.279</v>
      </c>
      <c r="D23">
        <v>2.0207000000000002</v>
      </c>
      <c r="E23">
        <v>20206.536169999999</v>
      </c>
      <c r="F23">
        <v>323.10000000000002</v>
      </c>
      <c r="G23">
        <v>1.1000000000000001</v>
      </c>
      <c r="H23">
        <v>779.5</v>
      </c>
      <c r="J23">
        <v>0</v>
      </c>
      <c r="K23">
        <v>0.87</v>
      </c>
      <c r="L23">
        <v>11.5526</v>
      </c>
      <c r="M23">
        <v>1.7579</v>
      </c>
      <c r="N23">
        <v>281.07870000000003</v>
      </c>
      <c r="O23">
        <v>0.94099999999999995</v>
      </c>
      <c r="P23">
        <v>282</v>
      </c>
      <c r="Q23">
        <v>223.01499999999999</v>
      </c>
      <c r="R23">
        <v>0.74660000000000004</v>
      </c>
      <c r="S23">
        <v>223.8</v>
      </c>
      <c r="T23">
        <v>779.54229999999995</v>
      </c>
      <c r="W23">
        <v>0</v>
      </c>
      <c r="X23">
        <v>0</v>
      </c>
      <c r="Y23">
        <v>11.6</v>
      </c>
      <c r="Z23">
        <v>855</v>
      </c>
      <c r="AA23">
        <v>841</v>
      </c>
      <c r="AB23">
        <v>850</v>
      </c>
      <c r="AC23">
        <v>90</v>
      </c>
      <c r="AD23">
        <v>19.600000000000001</v>
      </c>
      <c r="AE23">
        <v>0.45</v>
      </c>
      <c r="AF23">
        <v>982</v>
      </c>
      <c r="AG23">
        <v>-3</v>
      </c>
      <c r="AH23">
        <v>58</v>
      </c>
      <c r="AI23">
        <v>35</v>
      </c>
      <c r="AJ23">
        <v>191</v>
      </c>
      <c r="AK23">
        <v>167.1</v>
      </c>
      <c r="AL23">
        <v>4.3</v>
      </c>
      <c r="AM23">
        <v>174</v>
      </c>
      <c r="AN23" t="s">
        <v>155</v>
      </c>
      <c r="AO23">
        <v>2</v>
      </c>
      <c r="AP23" s="28">
        <v>0.91651620370370368</v>
      </c>
      <c r="AQ23">
        <v>47.158920000000002</v>
      </c>
      <c r="AR23">
        <v>-88.487128999999996</v>
      </c>
      <c r="AS23">
        <v>309.8</v>
      </c>
      <c r="AT23">
        <v>44</v>
      </c>
      <c r="AU23">
        <v>12</v>
      </c>
      <c r="AV23">
        <v>11</v>
      </c>
      <c r="AW23" t="s">
        <v>208</v>
      </c>
      <c r="AX23">
        <v>1.3468</v>
      </c>
      <c r="AY23">
        <v>1.1404000000000001</v>
      </c>
      <c r="AZ23">
        <v>2.1404000000000001</v>
      </c>
      <c r="BA23">
        <v>14.686999999999999</v>
      </c>
      <c r="BB23">
        <v>14.21</v>
      </c>
      <c r="BC23">
        <v>0.97</v>
      </c>
      <c r="BD23">
        <v>14.945</v>
      </c>
      <c r="BE23">
        <v>2724.83</v>
      </c>
      <c r="BF23">
        <v>263.90100000000001</v>
      </c>
      <c r="BG23">
        <v>6.9429999999999996</v>
      </c>
      <c r="BH23">
        <v>2.3E-2</v>
      </c>
      <c r="BI23">
        <v>6.9660000000000002</v>
      </c>
      <c r="BJ23">
        <v>5.508</v>
      </c>
      <c r="BK23">
        <v>1.7999999999999999E-2</v>
      </c>
      <c r="BL23">
        <v>5.5270000000000001</v>
      </c>
      <c r="BM23">
        <v>5.8387000000000002</v>
      </c>
      <c r="BQ23">
        <v>0</v>
      </c>
      <c r="BR23">
        <v>2.6040000000000001E-2</v>
      </c>
      <c r="BS23">
        <v>-5</v>
      </c>
      <c r="BT23">
        <v>5.0000000000000001E-3</v>
      </c>
      <c r="BU23">
        <v>3.6363529999999997</v>
      </c>
      <c r="BV23">
        <f t="shared" si="9"/>
        <v>4.6363529999999997</v>
      </c>
      <c r="BW23" s="4">
        <f t="shared" si="10"/>
        <v>0.96072446259999988</v>
      </c>
      <c r="BX23" t="e">
        <v>#NAME?</v>
      </c>
      <c r="BY23" s="4">
        <f t="shared" si="11"/>
        <v>7335.2209044160963</v>
      </c>
      <c r="BZ23" s="4">
        <f t="shared" si="12"/>
        <v>710.41941401713575</v>
      </c>
      <c r="CA23" s="4">
        <f t="shared" si="13"/>
        <v>14.827492629457199</v>
      </c>
      <c r="CB23" s="4">
        <f t="shared" si="14"/>
        <v>15.717734425492329</v>
      </c>
    </row>
    <row r="24" spans="1:80" customFormat="1" x14ac:dyDescent="0.25">
      <c r="A24" s="26">
        <v>43530</v>
      </c>
      <c r="B24" s="29">
        <v>0.70804243055555549</v>
      </c>
      <c r="C24">
        <v>13.271000000000001</v>
      </c>
      <c r="D24">
        <v>2.2197</v>
      </c>
      <c r="E24">
        <v>22196.998369000001</v>
      </c>
      <c r="F24">
        <v>316.7</v>
      </c>
      <c r="G24">
        <v>1.1000000000000001</v>
      </c>
      <c r="H24">
        <v>983.4</v>
      </c>
      <c r="J24">
        <v>0</v>
      </c>
      <c r="K24">
        <v>0.86799999999999999</v>
      </c>
      <c r="L24">
        <v>11.518700000000001</v>
      </c>
      <c r="M24">
        <v>1.9267000000000001</v>
      </c>
      <c r="N24">
        <v>274.8768</v>
      </c>
      <c r="O24">
        <v>0.95479999999999998</v>
      </c>
      <c r="P24">
        <v>275.8</v>
      </c>
      <c r="Q24">
        <v>219.18350000000001</v>
      </c>
      <c r="R24">
        <v>0.76129999999999998</v>
      </c>
      <c r="S24">
        <v>219.9</v>
      </c>
      <c r="T24">
        <v>983.39840000000004</v>
      </c>
      <c r="W24">
        <v>0</v>
      </c>
      <c r="X24">
        <v>0</v>
      </c>
      <c r="Y24">
        <v>11.6</v>
      </c>
      <c r="Z24">
        <v>854</v>
      </c>
      <c r="AA24">
        <v>840</v>
      </c>
      <c r="AB24">
        <v>849</v>
      </c>
      <c r="AC24">
        <v>90</v>
      </c>
      <c r="AD24">
        <v>20.94</v>
      </c>
      <c r="AE24">
        <v>0.48</v>
      </c>
      <c r="AF24">
        <v>982</v>
      </c>
      <c r="AG24">
        <v>-2.1</v>
      </c>
      <c r="AH24">
        <v>58</v>
      </c>
      <c r="AI24">
        <v>35</v>
      </c>
      <c r="AJ24">
        <v>191</v>
      </c>
      <c r="AK24">
        <v>167</v>
      </c>
      <c r="AL24">
        <v>4.3</v>
      </c>
      <c r="AM24">
        <v>174</v>
      </c>
      <c r="AN24" t="s">
        <v>155</v>
      </c>
      <c r="AO24">
        <v>2</v>
      </c>
      <c r="AP24" s="28">
        <v>0.91652777777777772</v>
      </c>
      <c r="AQ24">
        <v>47.158912000000001</v>
      </c>
      <c r="AR24">
        <v>-88.486891999999997</v>
      </c>
      <c r="AS24">
        <v>309</v>
      </c>
      <c r="AT24">
        <v>42.2</v>
      </c>
      <c r="AU24">
        <v>12</v>
      </c>
      <c r="AV24">
        <v>10</v>
      </c>
      <c r="AW24" t="s">
        <v>210</v>
      </c>
      <c r="AX24">
        <v>1.5404</v>
      </c>
      <c r="AY24">
        <v>1.1596</v>
      </c>
      <c r="AZ24">
        <v>2.3936000000000002</v>
      </c>
      <c r="BA24">
        <v>14.686999999999999</v>
      </c>
      <c r="BB24">
        <v>14</v>
      </c>
      <c r="BC24">
        <v>0.95</v>
      </c>
      <c r="BD24">
        <v>15.21</v>
      </c>
      <c r="BE24">
        <v>2685.5990000000002</v>
      </c>
      <c r="BF24">
        <v>285.90499999999997</v>
      </c>
      <c r="BG24">
        <v>6.7110000000000003</v>
      </c>
      <c r="BH24">
        <v>2.3E-2</v>
      </c>
      <c r="BI24">
        <v>6.7350000000000003</v>
      </c>
      <c r="BJ24">
        <v>5.3520000000000003</v>
      </c>
      <c r="BK24">
        <v>1.9E-2</v>
      </c>
      <c r="BL24">
        <v>5.37</v>
      </c>
      <c r="BM24">
        <v>7.2808000000000002</v>
      </c>
      <c r="BQ24">
        <v>0</v>
      </c>
      <c r="BR24">
        <v>-1.932E-2</v>
      </c>
      <c r="BS24">
        <v>-5</v>
      </c>
      <c r="BT24">
        <v>5.8799999999999998E-3</v>
      </c>
      <c r="BU24">
        <v>2.5278679999999998</v>
      </c>
      <c r="BV24">
        <f t="shared" si="9"/>
        <v>3.5278679999999998</v>
      </c>
      <c r="BW24" s="4">
        <f t="shared" si="10"/>
        <v>0.66786272559999993</v>
      </c>
      <c r="BX24" t="e">
        <v>#NAME?</v>
      </c>
      <c r="BY24" s="4">
        <f t="shared" si="11"/>
        <v>5025.7780839015586</v>
      </c>
      <c r="BZ24" s="4">
        <f t="shared" si="12"/>
        <v>535.03709342976185</v>
      </c>
      <c r="CA24" s="4">
        <f t="shared" si="13"/>
        <v>10.015629401500799</v>
      </c>
      <c r="CB24" s="4">
        <f t="shared" si="14"/>
        <v>13.625148457856318</v>
      </c>
    </row>
    <row r="25" spans="1:80" customFormat="1" x14ac:dyDescent="0.25">
      <c r="A25" s="26">
        <v>43530</v>
      </c>
      <c r="B25" s="29">
        <v>0.70805400462962964</v>
      </c>
      <c r="C25">
        <v>14.031000000000001</v>
      </c>
      <c r="D25">
        <v>1.0609</v>
      </c>
      <c r="E25">
        <v>10608.737288</v>
      </c>
      <c r="F25">
        <v>306.3</v>
      </c>
      <c r="G25">
        <v>1.1000000000000001</v>
      </c>
      <c r="H25">
        <v>862</v>
      </c>
      <c r="J25">
        <v>0</v>
      </c>
      <c r="K25">
        <v>0.87239999999999995</v>
      </c>
      <c r="L25">
        <v>12.2409</v>
      </c>
      <c r="M25">
        <v>0.92549999999999999</v>
      </c>
      <c r="N25">
        <v>267.23570000000001</v>
      </c>
      <c r="O25">
        <v>0.95960000000000001</v>
      </c>
      <c r="P25">
        <v>268.2</v>
      </c>
      <c r="Q25">
        <v>213.2407</v>
      </c>
      <c r="R25">
        <v>0.76570000000000005</v>
      </c>
      <c r="S25">
        <v>214</v>
      </c>
      <c r="T25">
        <v>862.03980000000001</v>
      </c>
      <c r="W25">
        <v>0</v>
      </c>
      <c r="X25">
        <v>0</v>
      </c>
      <c r="Y25">
        <v>11.6</v>
      </c>
      <c r="Z25">
        <v>855</v>
      </c>
      <c r="AA25">
        <v>841</v>
      </c>
      <c r="AB25">
        <v>849</v>
      </c>
      <c r="AC25">
        <v>90</v>
      </c>
      <c r="AD25">
        <v>21.13</v>
      </c>
      <c r="AE25">
        <v>0.49</v>
      </c>
      <c r="AF25">
        <v>982</v>
      </c>
      <c r="AG25">
        <v>-2</v>
      </c>
      <c r="AH25">
        <v>58</v>
      </c>
      <c r="AI25">
        <v>35</v>
      </c>
      <c r="AJ25">
        <v>191</v>
      </c>
      <c r="AK25">
        <v>167</v>
      </c>
      <c r="AL25">
        <v>4.3</v>
      </c>
      <c r="AM25">
        <v>174</v>
      </c>
      <c r="AN25" t="s">
        <v>155</v>
      </c>
      <c r="AO25">
        <v>2</v>
      </c>
      <c r="AP25" s="28">
        <v>0.91653935185185187</v>
      </c>
      <c r="AQ25">
        <v>47.158898999999998</v>
      </c>
      <c r="AR25">
        <v>-88.486660999999998</v>
      </c>
      <c r="AS25">
        <v>308.10000000000002</v>
      </c>
      <c r="AT25">
        <v>40.799999999999997</v>
      </c>
      <c r="AU25">
        <v>12</v>
      </c>
      <c r="AV25">
        <v>9</v>
      </c>
      <c r="AW25" t="s">
        <v>212</v>
      </c>
      <c r="AX25">
        <v>1.5596000000000001</v>
      </c>
      <c r="AY25">
        <v>1.0468</v>
      </c>
      <c r="AZ25">
        <v>2.5</v>
      </c>
      <c r="BA25">
        <v>14.686999999999999</v>
      </c>
      <c r="BB25">
        <v>14.51</v>
      </c>
      <c r="BC25">
        <v>0.99</v>
      </c>
      <c r="BD25">
        <v>14.627000000000001</v>
      </c>
      <c r="BE25">
        <v>2916.9009999999998</v>
      </c>
      <c r="BF25">
        <v>140.36600000000001</v>
      </c>
      <c r="BG25">
        <v>6.6689999999999996</v>
      </c>
      <c r="BH25">
        <v>2.4E-2</v>
      </c>
      <c r="BI25">
        <v>6.6929999999999996</v>
      </c>
      <c r="BJ25">
        <v>5.3209999999999997</v>
      </c>
      <c r="BK25">
        <v>1.9E-2</v>
      </c>
      <c r="BL25">
        <v>5.34</v>
      </c>
      <c r="BM25">
        <v>6.5229999999999997</v>
      </c>
      <c r="BQ25">
        <v>0</v>
      </c>
      <c r="BR25">
        <v>-3.8080000000000003E-2</v>
      </c>
      <c r="BS25">
        <v>-5</v>
      </c>
      <c r="BT25">
        <v>6.0000000000000001E-3</v>
      </c>
      <c r="BU25">
        <v>2.06942</v>
      </c>
      <c r="BV25">
        <f t="shared" si="9"/>
        <v>3.06942</v>
      </c>
      <c r="BW25" s="4">
        <f t="shared" si="10"/>
        <v>0.54674076399999993</v>
      </c>
      <c r="BX25" t="e">
        <v>#NAME?</v>
      </c>
      <c r="BY25" s="4">
        <f t="shared" si="11"/>
        <v>4468.6679058710261</v>
      </c>
      <c r="BZ25" s="4">
        <f t="shared" si="12"/>
        <v>215.03953657511602</v>
      </c>
      <c r="CA25" s="4">
        <f t="shared" si="13"/>
        <v>8.1517274419459991</v>
      </c>
      <c r="CB25" s="4">
        <f t="shared" si="14"/>
        <v>9.9931813763979989</v>
      </c>
    </row>
    <row r="26" spans="1:80" customFormat="1" x14ac:dyDescent="0.25">
      <c r="A26" s="26">
        <v>43530</v>
      </c>
      <c r="B26" s="29">
        <v>0.70806557870370368</v>
      </c>
      <c r="C26">
        <v>14.023</v>
      </c>
      <c r="D26">
        <v>1.1904999999999999</v>
      </c>
      <c r="E26">
        <v>11905.347458</v>
      </c>
      <c r="F26">
        <v>286.2</v>
      </c>
      <c r="G26">
        <v>1.1000000000000001</v>
      </c>
      <c r="H26">
        <v>620</v>
      </c>
      <c r="J26">
        <v>0</v>
      </c>
      <c r="K26">
        <v>0.87170000000000003</v>
      </c>
      <c r="L26">
        <v>12.2248</v>
      </c>
      <c r="M26">
        <v>1.0378000000000001</v>
      </c>
      <c r="N26">
        <v>249.53309999999999</v>
      </c>
      <c r="O26">
        <v>0.95889999999999997</v>
      </c>
      <c r="P26">
        <v>250.5</v>
      </c>
      <c r="Q26">
        <v>198.11680000000001</v>
      </c>
      <c r="R26">
        <v>0.76129999999999998</v>
      </c>
      <c r="S26">
        <v>198.9</v>
      </c>
      <c r="T26">
        <v>619.99850000000004</v>
      </c>
      <c r="W26">
        <v>0</v>
      </c>
      <c r="X26">
        <v>0</v>
      </c>
      <c r="Y26">
        <v>11.6</v>
      </c>
      <c r="Z26">
        <v>855</v>
      </c>
      <c r="AA26">
        <v>841</v>
      </c>
      <c r="AB26">
        <v>849</v>
      </c>
      <c r="AC26">
        <v>90</v>
      </c>
      <c r="AD26">
        <v>19.78</v>
      </c>
      <c r="AE26">
        <v>0.45</v>
      </c>
      <c r="AF26">
        <v>982</v>
      </c>
      <c r="AG26">
        <v>-2.9</v>
      </c>
      <c r="AH26">
        <v>58</v>
      </c>
      <c r="AI26">
        <v>35</v>
      </c>
      <c r="AJ26">
        <v>191</v>
      </c>
      <c r="AK26">
        <v>167.9</v>
      </c>
      <c r="AL26">
        <v>4.4000000000000004</v>
      </c>
      <c r="AM26">
        <v>174</v>
      </c>
      <c r="AN26" t="s">
        <v>155</v>
      </c>
      <c r="AO26">
        <v>2</v>
      </c>
      <c r="AP26" s="28">
        <v>0.91655092592592602</v>
      </c>
      <c r="AQ26">
        <v>47.158873999999997</v>
      </c>
      <c r="AR26">
        <v>-88.486451000000002</v>
      </c>
      <c r="AS26">
        <v>307.5</v>
      </c>
      <c r="AT26">
        <v>38.299999999999997</v>
      </c>
      <c r="AU26">
        <v>12</v>
      </c>
      <c r="AV26">
        <v>9</v>
      </c>
      <c r="AW26" t="s">
        <v>212</v>
      </c>
      <c r="AX26">
        <v>1.4</v>
      </c>
      <c r="AY26">
        <v>1.1468</v>
      </c>
      <c r="AZ26">
        <v>2.4064000000000001</v>
      </c>
      <c r="BA26">
        <v>14.686999999999999</v>
      </c>
      <c r="BB26">
        <v>14.41</v>
      </c>
      <c r="BC26">
        <v>0.98</v>
      </c>
      <c r="BD26">
        <v>14.712999999999999</v>
      </c>
      <c r="BE26">
        <v>2897.2669999999998</v>
      </c>
      <c r="BF26">
        <v>156.55000000000001</v>
      </c>
      <c r="BG26">
        <v>6.1929999999999996</v>
      </c>
      <c r="BH26">
        <v>2.4E-2</v>
      </c>
      <c r="BI26">
        <v>6.2169999999999996</v>
      </c>
      <c r="BJ26">
        <v>4.9169999999999998</v>
      </c>
      <c r="BK26">
        <v>1.9E-2</v>
      </c>
      <c r="BL26">
        <v>4.9359999999999999</v>
      </c>
      <c r="BM26">
        <v>4.6660000000000004</v>
      </c>
      <c r="BQ26">
        <v>0</v>
      </c>
      <c r="BR26">
        <v>-0.04</v>
      </c>
      <c r="BS26">
        <v>-5</v>
      </c>
      <c r="BT26">
        <v>5.1200000000000004E-3</v>
      </c>
      <c r="BU26">
        <v>2.0225</v>
      </c>
      <c r="BV26">
        <f t="shared" si="9"/>
        <v>3.0225</v>
      </c>
      <c r="BW26" s="4">
        <f t="shared" si="10"/>
        <v>0.5343445</v>
      </c>
      <c r="BX26" t="e">
        <v>#NAME?</v>
      </c>
      <c r="BY26" s="4">
        <f t="shared" si="11"/>
        <v>4337.9525723022498</v>
      </c>
      <c r="BZ26" s="4">
        <f t="shared" si="12"/>
        <v>234.3955442125</v>
      </c>
      <c r="CA26" s="4">
        <f t="shared" si="13"/>
        <v>7.3620114397499989</v>
      </c>
      <c r="CB26" s="4">
        <f t="shared" si="14"/>
        <v>6.9861999954999998</v>
      </c>
    </row>
    <row r="27" spans="1:80" customFormat="1" x14ac:dyDescent="0.25">
      <c r="A27" s="26">
        <v>43530</v>
      </c>
      <c r="B27" s="29">
        <v>0.70807715277777783</v>
      </c>
      <c r="C27">
        <v>13.932</v>
      </c>
      <c r="D27">
        <v>1.3273999999999999</v>
      </c>
      <c r="E27">
        <v>13274.435352</v>
      </c>
      <c r="F27">
        <v>261.5</v>
      </c>
      <c r="G27">
        <v>1.1000000000000001</v>
      </c>
      <c r="H27">
        <v>542.6</v>
      </c>
      <c r="J27">
        <v>0</v>
      </c>
      <c r="K27">
        <v>0.87129999999999996</v>
      </c>
      <c r="L27">
        <v>12.139900000000001</v>
      </c>
      <c r="M27">
        <v>1.1567000000000001</v>
      </c>
      <c r="N27">
        <v>227.84780000000001</v>
      </c>
      <c r="O27">
        <v>0.95850000000000002</v>
      </c>
      <c r="P27">
        <v>228.8</v>
      </c>
      <c r="Q27">
        <v>180.78030000000001</v>
      </c>
      <c r="R27">
        <v>0.76049999999999995</v>
      </c>
      <c r="S27">
        <v>181.5</v>
      </c>
      <c r="T27">
        <v>542.56600000000003</v>
      </c>
      <c r="W27">
        <v>0</v>
      </c>
      <c r="X27">
        <v>0</v>
      </c>
      <c r="Y27">
        <v>11.6</v>
      </c>
      <c r="Z27">
        <v>855</v>
      </c>
      <c r="AA27">
        <v>841</v>
      </c>
      <c r="AB27">
        <v>849</v>
      </c>
      <c r="AC27">
        <v>90</v>
      </c>
      <c r="AD27">
        <v>19.600000000000001</v>
      </c>
      <c r="AE27">
        <v>0.45</v>
      </c>
      <c r="AF27">
        <v>982</v>
      </c>
      <c r="AG27">
        <v>-3</v>
      </c>
      <c r="AH27">
        <v>58</v>
      </c>
      <c r="AI27">
        <v>35</v>
      </c>
      <c r="AJ27">
        <v>191</v>
      </c>
      <c r="AK27">
        <v>168</v>
      </c>
      <c r="AL27">
        <v>4.4000000000000004</v>
      </c>
      <c r="AM27">
        <v>174</v>
      </c>
      <c r="AN27" t="s">
        <v>155</v>
      </c>
      <c r="AO27">
        <v>2</v>
      </c>
      <c r="AP27" s="28">
        <v>0.91656249999999995</v>
      </c>
      <c r="AQ27">
        <v>47.158833999999999</v>
      </c>
      <c r="AR27">
        <v>-88.486260999999999</v>
      </c>
      <c r="AS27">
        <v>307.5</v>
      </c>
      <c r="AT27">
        <v>35.700000000000003</v>
      </c>
      <c r="AU27">
        <v>12</v>
      </c>
      <c r="AV27">
        <v>9</v>
      </c>
      <c r="AW27" t="s">
        <v>212</v>
      </c>
      <c r="AX27">
        <v>1.4</v>
      </c>
      <c r="AY27">
        <v>1.2467999999999999</v>
      </c>
      <c r="AZ27">
        <v>2.2999999999999998</v>
      </c>
      <c r="BA27">
        <v>14.686999999999999</v>
      </c>
      <c r="BB27">
        <v>14.36</v>
      </c>
      <c r="BC27">
        <v>0.98</v>
      </c>
      <c r="BD27">
        <v>14.766</v>
      </c>
      <c r="BE27">
        <v>2871.4839999999999</v>
      </c>
      <c r="BF27">
        <v>174.12899999999999</v>
      </c>
      <c r="BG27">
        <v>5.6440000000000001</v>
      </c>
      <c r="BH27">
        <v>2.4E-2</v>
      </c>
      <c r="BI27">
        <v>5.6680000000000001</v>
      </c>
      <c r="BJ27">
        <v>4.4779999999999998</v>
      </c>
      <c r="BK27">
        <v>1.9E-2</v>
      </c>
      <c r="BL27">
        <v>4.4969999999999999</v>
      </c>
      <c r="BM27">
        <v>4.0753000000000004</v>
      </c>
      <c r="BQ27">
        <v>0</v>
      </c>
      <c r="BR27">
        <v>-4.3520000000000003E-2</v>
      </c>
      <c r="BS27">
        <v>-5</v>
      </c>
      <c r="BT27">
        <v>5.8799999999999998E-3</v>
      </c>
      <c r="BU27">
        <v>1.93648</v>
      </c>
      <c r="BV27">
        <f t="shared" si="9"/>
        <v>2.93648</v>
      </c>
      <c r="BW27" s="4">
        <f t="shared" si="10"/>
        <v>0.51161801600000001</v>
      </c>
      <c r="BX27" t="e">
        <v>#NAME?</v>
      </c>
      <c r="BY27" s="4">
        <f t="shared" si="11"/>
        <v>4116.4909602776961</v>
      </c>
      <c r="BZ27" s="4">
        <f t="shared" si="12"/>
        <v>249.62718037857596</v>
      </c>
      <c r="CA27" s="4">
        <f t="shared" si="13"/>
        <v>6.4195539728319986</v>
      </c>
      <c r="CB27" s="4">
        <f t="shared" si="14"/>
        <v>5.8422528596432004</v>
      </c>
    </row>
    <row r="28" spans="1:80" customFormat="1" x14ac:dyDescent="0.25">
      <c r="A28" s="26">
        <v>43530</v>
      </c>
      <c r="B28" s="29">
        <v>0.70808872685185176</v>
      </c>
      <c r="C28">
        <v>14.058999999999999</v>
      </c>
      <c r="D28">
        <v>0.93840000000000001</v>
      </c>
      <c r="E28">
        <v>9384.09015</v>
      </c>
      <c r="F28">
        <v>233.9</v>
      </c>
      <c r="G28">
        <v>1.2</v>
      </c>
      <c r="H28">
        <v>488.9</v>
      </c>
      <c r="J28">
        <v>0</v>
      </c>
      <c r="K28">
        <v>0.87380000000000002</v>
      </c>
      <c r="L28">
        <v>12.284599999999999</v>
      </c>
      <c r="M28">
        <v>0.82</v>
      </c>
      <c r="N28">
        <v>204.4195</v>
      </c>
      <c r="O28">
        <v>1.0485</v>
      </c>
      <c r="P28">
        <v>205.5</v>
      </c>
      <c r="Q28">
        <v>162.19159999999999</v>
      </c>
      <c r="R28">
        <v>0.83189999999999997</v>
      </c>
      <c r="S28">
        <v>163</v>
      </c>
      <c r="T28">
        <v>488.85289999999998</v>
      </c>
      <c r="W28">
        <v>0</v>
      </c>
      <c r="X28">
        <v>0</v>
      </c>
      <c r="Y28">
        <v>11.6</v>
      </c>
      <c r="Z28">
        <v>855</v>
      </c>
      <c r="AA28">
        <v>840</v>
      </c>
      <c r="AB28">
        <v>849</v>
      </c>
      <c r="AC28">
        <v>90</v>
      </c>
      <c r="AD28">
        <v>19.600000000000001</v>
      </c>
      <c r="AE28">
        <v>0.45</v>
      </c>
      <c r="AF28">
        <v>982</v>
      </c>
      <c r="AG28">
        <v>-3</v>
      </c>
      <c r="AH28">
        <v>58</v>
      </c>
      <c r="AI28">
        <v>35</v>
      </c>
      <c r="AJ28">
        <v>191</v>
      </c>
      <c r="AK28">
        <v>168</v>
      </c>
      <c r="AL28">
        <v>4.4000000000000004</v>
      </c>
      <c r="AM28">
        <v>174</v>
      </c>
      <c r="AN28" t="s">
        <v>155</v>
      </c>
      <c r="AO28">
        <v>2</v>
      </c>
      <c r="AP28" s="28">
        <v>0.9165740740740741</v>
      </c>
      <c r="AQ28">
        <v>47.158788000000001</v>
      </c>
      <c r="AR28">
        <v>-88.486075999999997</v>
      </c>
      <c r="AS28">
        <v>307.39999999999998</v>
      </c>
      <c r="AT28">
        <v>33.9</v>
      </c>
      <c r="AU28">
        <v>12</v>
      </c>
      <c r="AV28">
        <v>9</v>
      </c>
      <c r="AW28" t="s">
        <v>212</v>
      </c>
      <c r="AX28">
        <v>1.2596000000000001</v>
      </c>
      <c r="AY28">
        <v>1.3</v>
      </c>
      <c r="AZ28">
        <v>2.1596000000000002</v>
      </c>
      <c r="BA28">
        <v>14.686999999999999</v>
      </c>
      <c r="BB28">
        <v>14.65</v>
      </c>
      <c r="BC28">
        <v>1</v>
      </c>
      <c r="BD28">
        <v>14.445</v>
      </c>
      <c r="BE28">
        <v>2949.4549999999999</v>
      </c>
      <c r="BF28">
        <v>125.301</v>
      </c>
      <c r="BG28">
        <v>5.14</v>
      </c>
      <c r="BH28">
        <v>2.5999999999999999E-2</v>
      </c>
      <c r="BI28">
        <v>5.1660000000000004</v>
      </c>
      <c r="BJ28">
        <v>4.0780000000000003</v>
      </c>
      <c r="BK28">
        <v>2.1000000000000001E-2</v>
      </c>
      <c r="BL28">
        <v>4.0990000000000002</v>
      </c>
      <c r="BM28">
        <v>3.7271000000000001</v>
      </c>
      <c r="BQ28">
        <v>0</v>
      </c>
      <c r="BR28">
        <v>-4.4880000000000003E-2</v>
      </c>
      <c r="BS28">
        <v>-5</v>
      </c>
      <c r="BT28">
        <v>5.1200000000000004E-3</v>
      </c>
      <c r="BU28">
        <v>1.9032450000000001</v>
      </c>
      <c r="BV28">
        <f t="shared" si="9"/>
        <v>2.9032450000000001</v>
      </c>
      <c r="BW28" s="4">
        <f t="shared" si="10"/>
        <v>0.502837329</v>
      </c>
      <c r="BX28" t="e">
        <v>#NAME?</v>
      </c>
      <c r="BY28" s="4">
        <f t="shared" si="11"/>
        <v>4155.7003169359423</v>
      </c>
      <c r="BZ28" s="4">
        <f t="shared" si="12"/>
        <v>176.5456348418235</v>
      </c>
      <c r="CA28" s="4">
        <f t="shared" si="13"/>
        <v>5.7457889313330002</v>
      </c>
      <c r="CB28" s="4">
        <f t="shared" si="14"/>
        <v>5.2513805605618504</v>
      </c>
    </row>
    <row r="29" spans="1:80" customFormat="1" x14ac:dyDescent="0.25">
      <c r="A29" s="26">
        <v>43530</v>
      </c>
      <c r="B29" s="29">
        <v>0.70810030092592591</v>
      </c>
      <c r="C29">
        <v>14.183</v>
      </c>
      <c r="D29">
        <v>0.7661</v>
      </c>
      <c r="E29">
        <v>7660.5222599999997</v>
      </c>
      <c r="F29">
        <v>202.3</v>
      </c>
      <c r="G29">
        <v>1.2</v>
      </c>
      <c r="H29">
        <v>411.4</v>
      </c>
      <c r="J29">
        <v>0</v>
      </c>
      <c r="K29">
        <v>0.87439999999999996</v>
      </c>
      <c r="L29">
        <v>12.401899999999999</v>
      </c>
      <c r="M29">
        <v>0.66979999999999995</v>
      </c>
      <c r="N29">
        <v>176.852</v>
      </c>
      <c r="O29">
        <v>1.0492999999999999</v>
      </c>
      <c r="P29">
        <v>177.9</v>
      </c>
      <c r="Q29">
        <v>140.31890000000001</v>
      </c>
      <c r="R29">
        <v>0.83250000000000002</v>
      </c>
      <c r="S29">
        <v>141.19999999999999</v>
      </c>
      <c r="T29">
        <v>411.36849999999998</v>
      </c>
      <c r="W29">
        <v>0</v>
      </c>
      <c r="X29">
        <v>0</v>
      </c>
      <c r="Y29">
        <v>11.6</v>
      </c>
      <c r="Z29">
        <v>854</v>
      </c>
      <c r="AA29">
        <v>840</v>
      </c>
      <c r="AB29">
        <v>849</v>
      </c>
      <c r="AC29">
        <v>90</v>
      </c>
      <c r="AD29">
        <v>19.600000000000001</v>
      </c>
      <c r="AE29">
        <v>0.45</v>
      </c>
      <c r="AF29">
        <v>982</v>
      </c>
      <c r="AG29">
        <v>-3</v>
      </c>
      <c r="AH29">
        <v>58</v>
      </c>
      <c r="AI29">
        <v>35</v>
      </c>
      <c r="AJ29">
        <v>191</v>
      </c>
      <c r="AK29">
        <v>168</v>
      </c>
      <c r="AL29">
        <v>4.4000000000000004</v>
      </c>
      <c r="AM29">
        <v>174</v>
      </c>
      <c r="AN29" t="s">
        <v>155</v>
      </c>
      <c r="AO29">
        <v>2</v>
      </c>
      <c r="AP29" s="28">
        <v>0.91658564814814814</v>
      </c>
      <c r="AQ29">
        <v>47.158734000000003</v>
      </c>
      <c r="AR29">
        <v>-88.485901999999996</v>
      </c>
      <c r="AS29">
        <v>307.3</v>
      </c>
      <c r="AT29">
        <v>32.6</v>
      </c>
      <c r="AU29">
        <v>12</v>
      </c>
      <c r="AV29">
        <v>9</v>
      </c>
      <c r="AW29" t="s">
        <v>212</v>
      </c>
      <c r="AX29">
        <v>1.1000000000000001</v>
      </c>
      <c r="AY29">
        <v>1.3935999999999999</v>
      </c>
      <c r="AZ29">
        <v>2.0468000000000002</v>
      </c>
      <c r="BA29">
        <v>14.686999999999999</v>
      </c>
      <c r="BB29">
        <v>14.73</v>
      </c>
      <c r="BC29">
        <v>1</v>
      </c>
      <c r="BD29">
        <v>14.364000000000001</v>
      </c>
      <c r="BE29">
        <v>2986.8670000000002</v>
      </c>
      <c r="BF29">
        <v>102.678</v>
      </c>
      <c r="BG29">
        <v>4.46</v>
      </c>
      <c r="BH29">
        <v>2.5999999999999999E-2</v>
      </c>
      <c r="BI29">
        <v>4.4870000000000001</v>
      </c>
      <c r="BJ29">
        <v>3.5390000000000001</v>
      </c>
      <c r="BK29">
        <v>2.1000000000000001E-2</v>
      </c>
      <c r="BL29">
        <v>3.56</v>
      </c>
      <c r="BM29">
        <v>3.1461000000000001</v>
      </c>
      <c r="BQ29">
        <v>0</v>
      </c>
      <c r="BR29">
        <v>-4.2360000000000002E-2</v>
      </c>
      <c r="BS29">
        <v>-5</v>
      </c>
      <c r="BT29">
        <v>5.0000000000000001E-3</v>
      </c>
      <c r="BU29">
        <v>1.964828</v>
      </c>
      <c r="BV29">
        <f t="shared" si="9"/>
        <v>2.9648279999999998</v>
      </c>
      <c r="BW29" s="4">
        <f t="shared" si="10"/>
        <v>0.51910755759999994</v>
      </c>
      <c r="BX29" t="e">
        <v>#NAME?</v>
      </c>
      <c r="BY29" s="4">
        <f t="shared" si="11"/>
        <v>4344.5837402424031</v>
      </c>
      <c r="BZ29" s="4">
        <f t="shared" si="12"/>
        <v>149.35153432697518</v>
      </c>
      <c r="CA29" s="4">
        <f t="shared" si="13"/>
        <v>5.1476955139675997</v>
      </c>
      <c r="CB29" s="4">
        <f t="shared" si="14"/>
        <v>4.5761980380032403</v>
      </c>
    </row>
    <row r="30" spans="1:80" customFormat="1" x14ac:dyDescent="0.25">
      <c r="A30" s="26">
        <v>43530</v>
      </c>
      <c r="B30" s="29">
        <v>0.70811187500000006</v>
      </c>
      <c r="C30">
        <v>13.938000000000001</v>
      </c>
      <c r="D30">
        <v>1.0136000000000001</v>
      </c>
      <c r="E30">
        <v>10135.571776000001</v>
      </c>
      <c r="F30">
        <v>176.7</v>
      </c>
      <c r="G30">
        <v>1.2</v>
      </c>
      <c r="H30">
        <v>411.6</v>
      </c>
      <c r="J30">
        <v>0</v>
      </c>
      <c r="K30">
        <v>0.87409999999999999</v>
      </c>
      <c r="L30">
        <v>12.183400000000001</v>
      </c>
      <c r="M30">
        <v>0.88600000000000001</v>
      </c>
      <c r="N30">
        <v>154.41540000000001</v>
      </c>
      <c r="O30">
        <v>1.0488999999999999</v>
      </c>
      <c r="P30">
        <v>155.5</v>
      </c>
      <c r="Q30">
        <v>122.5171</v>
      </c>
      <c r="R30">
        <v>0.83230000000000004</v>
      </c>
      <c r="S30">
        <v>123.3</v>
      </c>
      <c r="T30">
        <v>411.60789999999997</v>
      </c>
      <c r="W30">
        <v>0</v>
      </c>
      <c r="X30">
        <v>0</v>
      </c>
      <c r="Y30">
        <v>11.6</v>
      </c>
      <c r="Z30">
        <v>855</v>
      </c>
      <c r="AA30">
        <v>840</v>
      </c>
      <c r="AB30">
        <v>849</v>
      </c>
      <c r="AC30">
        <v>90</v>
      </c>
      <c r="AD30">
        <v>19.600000000000001</v>
      </c>
      <c r="AE30">
        <v>0.45</v>
      </c>
      <c r="AF30">
        <v>982</v>
      </c>
      <c r="AG30">
        <v>-3</v>
      </c>
      <c r="AH30">
        <v>58</v>
      </c>
      <c r="AI30">
        <v>35</v>
      </c>
      <c r="AJ30">
        <v>191</v>
      </c>
      <c r="AK30">
        <v>168</v>
      </c>
      <c r="AL30">
        <v>4.4000000000000004</v>
      </c>
      <c r="AM30">
        <v>174</v>
      </c>
      <c r="AN30" t="s">
        <v>155</v>
      </c>
      <c r="AO30">
        <v>2</v>
      </c>
      <c r="AP30" s="28">
        <v>0.91659722222222229</v>
      </c>
      <c r="AQ30">
        <v>47.158676999999997</v>
      </c>
      <c r="AR30">
        <v>-88.485747000000003</v>
      </c>
      <c r="AS30">
        <v>307.39999999999998</v>
      </c>
      <c r="AT30">
        <v>31.1</v>
      </c>
      <c r="AU30">
        <v>12</v>
      </c>
      <c r="AV30">
        <v>9</v>
      </c>
      <c r="AW30" t="s">
        <v>212</v>
      </c>
      <c r="AX30">
        <v>1.1000000000000001</v>
      </c>
      <c r="AY30">
        <v>1.5</v>
      </c>
      <c r="AZ30">
        <v>2.1</v>
      </c>
      <c r="BA30">
        <v>14.686999999999999</v>
      </c>
      <c r="BB30">
        <v>14.69</v>
      </c>
      <c r="BC30">
        <v>1</v>
      </c>
      <c r="BD30">
        <v>14.401</v>
      </c>
      <c r="BE30">
        <v>2934.76</v>
      </c>
      <c r="BF30">
        <v>135.83099999999999</v>
      </c>
      <c r="BG30">
        <v>3.895</v>
      </c>
      <c r="BH30">
        <v>2.5999999999999999E-2</v>
      </c>
      <c r="BI30">
        <v>3.9220000000000002</v>
      </c>
      <c r="BJ30">
        <v>3.0910000000000002</v>
      </c>
      <c r="BK30">
        <v>2.1000000000000001E-2</v>
      </c>
      <c r="BL30">
        <v>3.1120000000000001</v>
      </c>
      <c r="BM30">
        <v>3.1484999999999999</v>
      </c>
      <c r="BQ30">
        <v>0</v>
      </c>
      <c r="BR30">
        <v>-3.6720000000000003E-2</v>
      </c>
      <c r="BS30">
        <v>-5</v>
      </c>
      <c r="BT30">
        <v>5.8799999999999998E-3</v>
      </c>
      <c r="BU30">
        <v>2.1026549999999999</v>
      </c>
      <c r="BV30">
        <f t="shared" si="9"/>
        <v>3.1026549999999999</v>
      </c>
      <c r="BW30" s="4">
        <f t="shared" si="10"/>
        <v>0.55552145099999994</v>
      </c>
      <c r="BX30" t="e">
        <v>#NAME?</v>
      </c>
      <c r="BY30" s="4">
        <f t="shared" si="11"/>
        <v>4568.2341993083401</v>
      </c>
      <c r="BZ30" s="4">
        <f t="shared" si="12"/>
        <v>211.43392288509145</v>
      </c>
      <c r="CA30" s="4">
        <f t="shared" si="13"/>
        <v>4.8114366796815</v>
      </c>
      <c r="CB30" s="4">
        <f t="shared" si="14"/>
        <v>4.9009409207302497</v>
      </c>
    </row>
    <row r="31" spans="1:80" customFormat="1" x14ac:dyDescent="0.25">
      <c r="A31" s="26">
        <v>43530</v>
      </c>
      <c r="B31" s="29">
        <v>0.7081234490740741</v>
      </c>
      <c r="C31">
        <v>13.92</v>
      </c>
      <c r="D31">
        <v>1.1889000000000001</v>
      </c>
      <c r="E31">
        <v>11888.685326999999</v>
      </c>
      <c r="F31">
        <v>153.1</v>
      </c>
      <c r="G31">
        <v>1.3</v>
      </c>
      <c r="H31">
        <v>480.5</v>
      </c>
      <c r="J31">
        <v>0</v>
      </c>
      <c r="K31">
        <v>0.87270000000000003</v>
      </c>
      <c r="L31">
        <v>12.1477</v>
      </c>
      <c r="M31">
        <v>1.0375000000000001</v>
      </c>
      <c r="N31">
        <v>133.58109999999999</v>
      </c>
      <c r="O31">
        <v>1.1163000000000001</v>
      </c>
      <c r="P31">
        <v>134.69999999999999</v>
      </c>
      <c r="Q31">
        <v>105.9867</v>
      </c>
      <c r="R31">
        <v>0.88570000000000004</v>
      </c>
      <c r="S31">
        <v>106.9</v>
      </c>
      <c r="T31">
        <v>480.51150000000001</v>
      </c>
      <c r="W31">
        <v>0</v>
      </c>
      <c r="X31">
        <v>0</v>
      </c>
      <c r="Y31">
        <v>11.6</v>
      </c>
      <c r="Z31">
        <v>855</v>
      </c>
      <c r="AA31">
        <v>840</v>
      </c>
      <c r="AB31">
        <v>848</v>
      </c>
      <c r="AC31">
        <v>90</v>
      </c>
      <c r="AD31">
        <v>19.600000000000001</v>
      </c>
      <c r="AE31">
        <v>0.45</v>
      </c>
      <c r="AF31">
        <v>982</v>
      </c>
      <c r="AG31">
        <v>-3</v>
      </c>
      <c r="AH31">
        <v>58</v>
      </c>
      <c r="AI31">
        <v>35</v>
      </c>
      <c r="AJ31">
        <v>191</v>
      </c>
      <c r="AK31">
        <v>168</v>
      </c>
      <c r="AL31">
        <v>4.4000000000000004</v>
      </c>
      <c r="AM31">
        <v>174</v>
      </c>
      <c r="AN31" t="s">
        <v>155</v>
      </c>
      <c r="AO31">
        <v>2</v>
      </c>
      <c r="AP31" s="28">
        <v>0.91660879629629621</v>
      </c>
      <c r="AQ31">
        <v>47.158622999999999</v>
      </c>
      <c r="AR31">
        <v>-88.485602</v>
      </c>
      <c r="AS31">
        <v>307.39999999999998</v>
      </c>
      <c r="AT31">
        <v>29.4</v>
      </c>
      <c r="AU31">
        <v>12</v>
      </c>
      <c r="AV31">
        <v>9</v>
      </c>
      <c r="AW31" t="s">
        <v>212</v>
      </c>
      <c r="AX31">
        <v>1.1468</v>
      </c>
      <c r="AY31">
        <v>1.5</v>
      </c>
      <c r="AZ31">
        <v>2.1</v>
      </c>
      <c r="BA31">
        <v>14.686999999999999</v>
      </c>
      <c r="BB31">
        <v>14.52</v>
      </c>
      <c r="BC31">
        <v>0.99</v>
      </c>
      <c r="BD31">
        <v>14.589</v>
      </c>
      <c r="BE31">
        <v>2898.9360000000001</v>
      </c>
      <c r="BF31">
        <v>157.583</v>
      </c>
      <c r="BG31">
        <v>3.3380000000000001</v>
      </c>
      <c r="BH31">
        <v>2.8000000000000001E-2</v>
      </c>
      <c r="BI31">
        <v>3.3660000000000001</v>
      </c>
      <c r="BJ31">
        <v>2.649</v>
      </c>
      <c r="BK31">
        <v>2.1999999999999999E-2</v>
      </c>
      <c r="BL31">
        <v>2.6709999999999998</v>
      </c>
      <c r="BM31">
        <v>3.6413000000000002</v>
      </c>
      <c r="BQ31">
        <v>0</v>
      </c>
      <c r="BR31">
        <v>-3.6880000000000003E-2</v>
      </c>
      <c r="BS31">
        <v>-5</v>
      </c>
      <c r="BT31">
        <v>5.1200000000000004E-3</v>
      </c>
      <c r="BU31">
        <v>2.0987450000000001</v>
      </c>
      <c r="BV31">
        <f t="shared" si="9"/>
        <v>3.0987450000000001</v>
      </c>
      <c r="BW31" s="4">
        <f t="shared" si="10"/>
        <v>0.55448842899999995</v>
      </c>
      <c r="BX31" t="e">
        <v>#NAME?</v>
      </c>
      <c r="BY31" s="4">
        <f t="shared" si="11"/>
        <v>4504.0795403673965</v>
      </c>
      <c r="BZ31" s="4">
        <f t="shared" si="12"/>
        <v>244.8368526279005</v>
      </c>
      <c r="CA31" s="4">
        <f t="shared" si="13"/>
        <v>4.1157537463515004</v>
      </c>
      <c r="CB31" s="4">
        <f t="shared" si="14"/>
        <v>5.6574911727405501</v>
      </c>
    </row>
    <row r="32" spans="1:80" customFormat="1" x14ac:dyDescent="0.25">
      <c r="A32" s="26">
        <v>43530</v>
      </c>
      <c r="B32" s="29">
        <v>0.70813502314814813</v>
      </c>
      <c r="C32">
        <v>14.144</v>
      </c>
      <c r="D32">
        <v>0.83860000000000001</v>
      </c>
      <c r="E32">
        <v>8385.7167090000003</v>
      </c>
      <c r="F32">
        <v>131.6</v>
      </c>
      <c r="G32">
        <v>1.3</v>
      </c>
      <c r="H32">
        <v>502.5</v>
      </c>
      <c r="J32">
        <v>0</v>
      </c>
      <c r="K32">
        <v>0.874</v>
      </c>
      <c r="L32">
        <v>12.361599999999999</v>
      </c>
      <c r="M32">
        <v>0.7329</v>
      </c>
      <c r="N32">
        <v>115.0592</v>
      </c>
      <c r="O32">
        <v>1.1362000000000001</v>
      </c>
      <c r="P32">
        <v>116.2</v>
      </c>
      <c r="Q32">
        <v>91.290899999999993</v>
      </c>
      <c r="R32">
        <v>0.90149999999999997</v>
      </c>
      <c r="S32">
        <v>92.2</v>
      </c>
      <c r="T32">
        <v>502.4837</v>
      </c>
      <c r="W32">
        <v>0</v>
      </c>
      <c r="X32">
        <v>0</v>
      </c>
      <c r="Y32">
        <v>11.6</v>
      </c>
      <c r="Z32">
        <v>855</v>
      </c>
      <c r="AA32">
        <v>840</v>
      </c>
      <c r="AB32">
        <v>848</v>
      </c>
      <c r="AC32">
        <v>90</v>
      </c>
      <c r="AD32">
        <v>19.600000000000001</v>
      </c>
      <c r="AE32">
        <v>0.45</v>
      </c>
      <c r="AF32">
        <v>982</v>
      </c>
      <c r="AG32">
        <v>-3</v>
      </c>
      <c r="AH32">
        <v>58</v>
      </c>
      <c r="AI32">
        <v>35</v>
      </c>
      <c r="AJ32">
        <v>191</v>
      </c>
      <c r="AK32">
        <v>168</v>
      </c>
      <c r="AL32">
        <v>4.4000000000000004</v>
      </c>
      <c r="AM32">
        <v>174</v>
      </c>
      <c r="AN32" t="s">
        <v>155</v>
      </c>
      <c r="AO32">
        <v>2</v>
      </c>
      <c r="AP32" s="28">
        <v>0.91662037037037036</v>
      </c>
      <c r="AQ32">
        <v>47.158574999999999</v>
      </c>
      <c r="AR32">
        <v>-88.485453000000007</v>
      </c>
      <c r="AS32">
        <v>307.39999999999998</v>
      </c>
      <c r="AT32">
        <v>28.6</v>
      </c>
      <c r="AU32">
        <v>12</v>
      </c>
      <c r="AV32">
        <v>9</v>
      </c>
      <c r="AW32" t="s">
        <v>212</v>
      </c>
      <c r="AX32">
        <v>1.2</v>
      </c>
      <c r="AY32">
        <v>1.5935999999999999</v>
      </c>
      <c r="AZ32">
        <v>2.1467999999999998</v>
      </c>
      <c r="BA32">
        <v>14.686999999999999</v>
      </c>
      <c r="BB32">
        <v>14.68</v>
      </c>
      <c r="BC32">
        <v>1</v>
      </c>
      <c r="BD32">
        <v>14.417</v>
      </c>
      <c r="BE32">
        <v>2969.915</v>
      </c>
      <c r="BF32">
        <v>112.072</v>
      </c>
      <c r="BG32">
        <v>2.895</v>
      </c>
      <c r="BH32">
        <v>2.9000000000000001E-2</v>
      </c>
      <c r="BI32">
        <v>2.923</v>
      </c>
      <c r="BJ32">
        <v>2.2970000000000002</v>
      </c>
      <c r="BK32">
        <v>2.3E-2</v>
      </c>
      <c r="BL32">
        <v>2.3199999999999998</v>
      </c>
      <c r="BM32">
        <v>3.8336000000000001</v>
      </c>
      <c r="BQ32">
        <v>0</v>
      </c>
      <c r="BR32">
        <v>-4.052E-2</v>
      </c>
      <c r="BS32">
        <v>-5</v>
      </c>
      <c r="BT32">
        <v>5.8799999999999998E-3</v>
      </c>
      <c r="BU32">
        <v>2.009792</v>
      </c>
      <c r="BV32">
        <f t="shared" si="9"/>
        <v>3.009792</v>
      </c>
      <c r="BW32" s="4">
        <f t="shared" si="10"/>
        <v>0.53098704639999994</v>
      </c>
      <c r="BX32" t="e">
        <v>#NAME?</v>
      </c>
      <c r="BY32" s="4">
        <f t="shared" si="11"/>
        <v>4418.7851151055038</v>
      </c>
      <c r="BZ32" s="4">
        <f t="shared" si="12"/>
        <v>166.7462151004672</v>
      </c>
      <c r="CA32" s="4">
        <f t="shared" si="13"/>
        <v>3.4175891934271996</v>
      </c>
      <c r="CB32" s="4">
        <f t="shared" si="14"/>
        <v>5.7038179938713602</v>
      </c>
    </row>
    <row r="33" spans="1:80" customFormat="1" x14ac:dyDescent="0.25">
      <c r="A33" s="26">
        <v>43530</v>
      </c>
      <c r="B33" s="29">
        <v>0.70814659722222217</v>
      </c>
      <c r="C33">
        <v>14.304</v>
      </c>
      <c r="D33">
        <v>0.54549999999999998</v>
      </c>
      <c r="E33">
        <v>5455.3770489999997</v>
      </c>
      <c r="F33">
        <v>115.4</v>
      </c>
      <c r="G33">
        <v>1.4</v>
      </c>
      <c r="H33">
        <v>432.6</v>
      </c>
      <c r="J33">
        <v>0</v>
      </c>
      <c r="K33">
        <v>0.87539999999999996</v>
      </c>
      <c r="L33">
        <v>12.5215</v>
      </c>
      <c r="M33">
        <v>0.47749999999999998</v>
      </c>
      <c r="N33">
        <v>101.0031</v>
      </c>
      <c r="O33">
        <v>1.2096</v>
      </c>
      <c r="P33">
        <v>102.2</v>
      </c>
      <c r="Q33">
        <v>80.138400000000004</v>
      </c>
      <c r="R33">
        <v>0.9597</v>
      </c>
      <c r="S33">
        <v>81.099999999999994</v>
      </c>
      <c r="T33">
        <v>432.63490000000002</v>
      </c>
      <c r="W33">
        <v>0</v>
      </c>
      <c r="X33">
        <v>0</v>
      </c>
      <c r="Y33">
        <v>11.6</v>
      </c>
      <c r="Z33">
        <v>855</v>
      </c>
      <c r="AA33">
        <v>840</v>
      </c>
      <c r="AB33">
        <v>847</v>
      </c>
      <c r="AC33">
        <v>90</v>
      </c>
      <c r="AD33">
        <v>19.600000000000001</v>
      </c>
      <c r="AE33">
        <v>0.45</v>
      </c>
      <c r="AF33">
        <v>982</v>
      </c>
      <c r="AG33">
        <v>-3</v>
      </c>
      <c r="AH33">
        <v>57.120879000000002</v>
      </c>
      <c r="AI33">
        <v>35</v>
      </c>
      <c r="AJ33">
        <v>191</v>
      </c>
      <c r="AK33">
        <v>168</v>
      </c>
      <c r="AL33">
        <v>4.4000000000000004</v>
      </c>
      <c r="AM33">
        <v>174.4</v>
      </c>
      <c r="AN33" t="s">
        <v>155</v>
      </c>
      <c r="AO33">
        <v>2</v>
      </c>
      <c r="AP33" s="28">
        <v>0.91663194444444451</v>
      </c>
      <c r="AQ33">
        <v>47.158541</v>
      </c>
      <c r="AR33">
        <v>-88.485298999999998</v>
      </c>
      <c r="AS33">
        <v>307.39999999999998</v>
      </c>
      <c r="AT33">
        <v>28</v>
      </c>
      <c r="AU33">
        <v>12</v>
      </c>
      <c r="AV33">
        <v>9</v>
      </c>
      <c r="AW33" t="s">
        <v>212</v>
      </c>
      <c r="AX33">
        <v>1.1532</v>
      </c>
      <c r="AY33">
        <v>1.7</v>
      </c>
      <c r="AZ33">
        <v>2.1063999999999998</v>
      </c>
      <c r="BA33">
        <v>14.686999999999999</v>
      </c>
      <c r="BB33">
        <v>14.85</v>
      </c>
      <c r="BC33">
        <v>1.01</v>
      </c>
      <c r="BD33">
        <v>14.238</v>
      </c>
      <c r="BE33">
        <v>3032.047</v>
      </c>
      <c r="BF33">
        <v>73.599000000000004</v>
      </c>
      <c r="BG33">
        <v>2.5609999999999999</v>
      </c>
      <c r="BH33">
        <v>3.1E-2</v>
      </c>
      <c r="BI33">
        <v>2.5920000000000001</v>
      </c>
      <c r="BJ33">
        <v>2.032</v>
      </c>
      <c r="BK33">
        <v>2.4E-2</v>
      </c>
      <c r="BL33">
        <v>2.056</v>
      </c>
      <c r="BM33">
        <v>3.3267000000000002</v>
      </c>
      <c r="BQ33">
        <v>0</v>
      </c>
      <c r="BR33">
        <v>-4.1879E-2</v>
      </c>
      <c r="BS33">
        <v>-5</v>
      </c>
      <c r="BT33">
        <v>6.0000000000000001E-3</v>
      </c>
      <c r="BU33">
        <v>1.9765790000000001</v>
      </c>
      <c r="BV33">
        <f t="shared" si="9"/>
        <v>2.9765790000000001</v>
      </c>
      <c r="BW33" s="4">
        <f t="shared" si="10"/>
        <v>0.52221217180000001</v>
      </c>
      <c r="BX33" t="e">
        <v>#NAME?</v>
      </c>
      <c r="BY33" s="4">
        <f t="shared" si="11"/>
        <v>4436.6774402657838</v>
      </c>
      <c r="BZ33" s="4">
        <f t="shared" si="12"/>
        <v>107.6945782588863</v>
      </c>
      <c r="CA33" s="4">
        <f t="shared" si="13"/>
        <v>2.9733472332784001</v>
      </c>
      <c r="CB33" s="4">
        <f t="shared" si="14"/>
        <v>4.8678318114897907</v>
      </c>
    </row>
    <row r="34" spans="1:80" customFormat="1" x14ac:dyDescent="0.25">
      <c r="A34" s="26">
        <v>43530</v>
      </c>
      <c r="B34" s="29">
        <v>0.70815817129629632</v>
      </c>
      <c r="C34">
        <v>14.252000000000001</v>
      </c>
      <c r="D34">
        <v>0.65820000000000001</v>
      </c>
      <c r="E34">
        <v>6582.0649460000004</v>
      </c>
      <c r="F34">
        <v>98.2</v>
      </c>
      <c r="G34">
        <v>1.4</v>
      </c>
      <c r="H34">
        <v>380.8</v>
      </c>
      <c r="J34">
        <v>0</v>
      </c>
      <c r="K34">
        <v>0.87490000000000001</v>
      </c>
      <c r="L34">
        <v>12.468500000000001</v>
      </c>
      <c r="M34">
        <v>0.57579999999999998</v>
      </c>
      <c r="N34">
        <v>85.920900000000003</v>
      </c>
      <c r="O34">
        <v>1.2248000000000001</v>
      </c>
      <c r="P34">
        <v>87.1</v>
      </c>
      <c r="Q34">
        <v>68.171800000000005</v>
      </c>
      <c r="R34">
        <v>0.9718</v>
      </c>
      <c r="S34">
        <v>69.099999999999994</v>
      </c>
      <c r="T34">
        <v>380.80059999999997</v>
      </c>
      <c r="W34">
        <v>0</v>
      </c>
      <c r="X34">
        <v>0</v>
      </c>
      <c r="Y34">
        <v>11.7</v>
      </c>
      <c r="Z34">
        <v>854</v>
      </c>
      <c r="AA34">
        <v>839</v>
      </c>
      <c r="AB34">
        <v>847</v>
      </c>
      <c r="AC34">
        <v>90</v>
      </c>
      <c r="AD34">
        <v>19.600000000000001</v>
      </c>
      <c r="AE34">
        <v>0.45</v>
      </c>
      <c r="AF34">
        <v>982</v>
      </c>
      <c r="AG34">
        <v>-3</v>
      </c>
      <c r="AH34">
        <v>57</v>
      </c>
      <c r="AI34">
        <v>35</v>
      </c>
      <c r="AJ34">
        <v>191</v>
      </c>
      <c r="AK34">
        <v>168</v>
      </c>
      <c r="AL34">
        <v>4.5</v>
      </c>
      <c r="AM34">
        <v>174.7</v>
      </c>
      <c r="AN34" t="s">
        <v>155</v>
      </c>
      <c r="AO34">
        <v>2</v>
      </c>
      <c r="AP34" s="28">
        <v>0.91664351851851855</v>
      </c>
      <c r="AQ34">
        <v>47.158518999999998</v>
      </c>
      <c r="AR34">
        <v>-88.485146999999998</v>
      </c>
      <c r="AS34">
        <v>307.39999999999998</v>
      </c>
      <c r="AT34">
        <v>26.9</v>
      </c>
      <c r="AU34">
        <v>12</v>
      </c>
      <c r="AV34">
        <v>9</v>
      </c>
      <c r="AW34" t="s">
        <v>212</v>
      </c>
      <c r="AX34">
        <v>1.1000000000000001</v>
      </c>
      <c r="AY34">
        <v>1.7</v>
      </c>
      <c r="AZ34">
        <v>2</v>
      </c>
      <c r="BA34">
        <v>14.686999999999999</v>
      </c>
      <c r="BB34">
        <v>14.78</v>
      </c>
      <c r="BC34">
        <v>1.01</v>
      </c>
      <c r="BD34">
        <v>14.302</v>
      </c>
      <c r="BE34">
        <v>3009.922</v>
      </c>
      <c r="BF34">
        <v>88.475999999999999</v>
      </c>
      <c r="BG34">
        <v>2.1720000000000002</v>
      </c>
      <c r="BH34">
        <v>3.1E-2</v>
      </c>
      <c r="BI34">
        <v>2.2029999999999998</v>
      </c>
      <c r="BJ34">
        <v>1.7230000000000001</v>
      </c>
      <c r="BK34">
        <v>2.5000000000000001E-2</v>
      </c>
      <c r="BL34">
        <v>1.748</v>
      </c>
      <c r="BM34">
        <v>2.9190999999999998</v>
      </c>
      <c r="BQ34">
        <v>0</v>
      </c>
      <c r="BR34">
        <v>-3.5840999999999998E-2</v>
      </c>
      <c r="BS34">
        <v>-5</v>
      </c>
      <c r="BT34">
        <v>5.1200000000000004E-3</v>
      </c>
      <c r="BU34">
        <v>2.124139</v>
      </c>
      <c r="BV34">
        <f t="shared" si="9"/>
        <v>3.124139</v>
      </c>
      <c r="BW34" s="4">
        <f t="shared" si="10"/>
        <v>0.56119752379999999</v>
      </c>
      <c r="BX34" t="e">
        <v>#NAME?</v>
      </c>
      <c r="BY34" s="4">
        <f t="shared" si="11"/>
        <v>4733.1026511090677</v>
      </c>
      <c r="BZ34" s="4">
        <f t="shared" si="12"/>
        <v>139.12851899800918</v>
      </c>
      <c r="CA34" s="4">
        <f t="shared" si="13"/>
        <v>2.7094176752290999</v>
      </c>
      <c r="CB34" s="4">
        <f t="shared" si="14"/>
        <v>4.5902850468724701</v>
      </c>
    </row>
    <row r="35" spans="1:80" customFormat="1" x14ac:dyDescent="0.25">
      <c r="A35" s="26">
        <v>43530</v>
      </c>
      <c r="B35" s="29">
        <v>0.70816974537037047</v>
      </c>
      <c r="C35">
        <v>14.113</v>
      </c>
      <c r="D35">
        <v>0.76080000000000003</v>
      </c>
      <c r="E35">
        <v>7607.7758910000002</v>
      </c>
      <c r="F35">
        <v>85.9</v>
      </c>
      <c r="G35">
        <v>1.4</v>
      </c>
      <c r="H35">
        <v>393</v>
      </c>
      <c r="J35">
        <v>0</v>
      </c>
      <c r="K35">
        <v>0.875</v>
      </c>
      <c r="L35">
        <v>12.3492</v>
      </c>
      <c r="M35">
        <v>0.66569999999999996</v>
      </c>
      <c r="N35">
        <v>75.206699999999998</v>
      </c>
      <c r="O35">
        <v>1.2250000000000001</v>
      </c>
      <c r="P35">
        <v>76.400000000000006</v>
      </c>
      <c r="Q35">
        <v>59.670900000000003</v>
      </c>
      <c r="R35">
        <v>0.97199999999999998</v>
      </c>
      <c r="S35">
        <v>60.6</v>
      </c>
      <c r="T35">
        <v>393.03129999999999</v>
      </c>
      <c r="W35">
        <v>0</v>
      </c>
      <c r="X35">
        <v>0</v>
      </c>
      <c r="Y35">
        <v>11.7</v>
      </c>
      <c r="Z35">
        <v>854</v>
      </c>
      <c r="AA35">
        <v>839</v>
      </c>
      <c r="AB35">
        <v>846</v>
      </c>
      <c r="AC35">
        <v>90</v>
      </c>
      <c r="AD35">
        <v>19.600000000000001</v>
      </c>
      <c r="AE35">
        <v>0.45</v>
      </c>
      <c r="AF35">
        <v>982</v>
      </c>
      <c r="AG35">
        <v>-3</v>
      </c>
      <c r="AH35">
        <v>57</v>
      </c>
      <c r="AI35">
        <v>35</v>
      </c>
      <c r="AJ35">
        <v>191</v>
      </c>
      <c r="AK35">
        <v>168</v>
      </c>
      <c r="AL35">
        <v>4.5</v>
      </c>
      <c r="AM35">
        <v>174.9</v>
      </c>
      <c r="AN35" t="s">
        <v>155</v>
      </c>
      <c r="AO35">
        <v>2</v>
      </c>
      <c r="AP35" s="28">
        <v>0.91665509259259259</v>
      </c>
      <c r="AQ35">
        <v>47.158509000000002</v>
      </c>
      <c r="AR35">
        <v>-88.485004000000004</v>
      </c>
      <c r="AS35">
        <v>307.2</v>
      </c>
      <c r="AT35">
        <v>25.4</v>
      </c>
      <c r="AU35">
        <v>12</v>
      </c>
      <c r="AV35">
        <v>9</v>
      </c>
      <c r="AW35" t="s">
        <v>212</v>
      </c>
      <c r="AX35">
        <v>1.1000000000000001</v>
      </c>
      <c r="AY35">
        <v>1.7</v>
      </c>
      <c r="AZ35">
        <v>2.0467469999999999</v>
      </c>
      <c r="BA35">
        <v>14.686999999999999</v>
      </c>
      <c r="BB35">
        <v>14.8</v>
      </c>
      <c r="BC35">
        <v>1.01</v>
      </c>
      <c r="BD35">
        <v>14.282</v>
      </c>
      <c r="BE35">
        <v>2987.5819999999999</v>
      </c>
      <c r="BF35">
        <v>102.503</v>
      </c>
      <c r="BG35">
        <v>1.905</v>
      </c>
      <c r="BH35">
        <v>3.1E-2</v>
      </c>
      <c r="BI35">
        <v>1.9359999999999999</v>
      </c>
      <c r="BJ35">
        <v>1.512</v>
      </c>
      <c r="BK35">
        <v>2.5000000000000001E-2</v>
      </c>
      <c r="BL35">
        <v>1.536</v>
      </c>
      <c r="BM35">
        <v>3.0194000000000001</v>
      </c>
      <c r="BQ35">
        <v>0</v>
      </c>
      <c r="BR35">
        <v>-3.764E-2</v>
      </c>
      <c r="BS35">
        <v>-5</v>
      </c>
      <c r="BT35">
        <v>5.0000000000000001E-3</v>
      </c>
      <c r="BU35">
        <v>2.0801720000000001</v>
      </c>
      <c r="BV35">
        <f t="shared" si="9"/>
        <v>3.0801720000000001</v>
      </c>
      <c r="BW35" s="4">
        <f t="shared" si="10"/>
        <v>0.54958144240000006</v>
      </c>
      <c r="BX35" t="e">
        <v>#NAME?</v>
      </c>
      <c r="BY35" s="4">
        <f t="shared" si="11"/>
        <v>4600.7308791641908</v>
      </c>
      <c r="BZ35" s="4">
        <f t="shared" si="12"/>
        <v>157.8496313429948</v>
      </c>
      <c r="CA35" s="4">
        <f t="shared" si="13"/>
        <v>2.3284064133792</v>
      </c>
      <c r="CB35" s="4">
        <f t="shared" si="14"/>
        <v>4.6497290506330407</v>
      </c>
    </row>
    <row r="36" spans="1:80" customFormat="1" x14ac:dyDescent="0.25">
      <c r="A36" s="26">
        <v>43530</v>
      </c>
      <c r="B36" s="29">
        <v>0.7081813194444444</v>
      </c>
      <c r="C36">
        <v>14.233000000000001</v>
      </c>
      <c r="D36">
        <v>0.6704</v>
      </c>
      <c r="E36">
        <v>6704.3316409999998</v>
      </c>
      <c r="F36">
        <v>75.3</v>
      </c>
      <c r="G36">
        <v>1.4</v>
      </c>
      <c r="H36">
        <v>414.7</v>
      </c>
      <c r="J36">
        <v>0</v>
      </c>
      <c r="K36">
        <v>0.87490000000000001</v>
      </c>
      <c r="L36">
        <v>12.4526</v>
      </c>
      <c r="M36">
        <v>0.58650000000000002</v>
      </c>
      <c r="N36">
        <v>65.837199999999996</v>
      </c>
      <c r="O36">
        <v>1.2248000000000001</v>
      </c>
      <c r="P36">
        <v>67.099999999999994</v>
      </c>
      <c r="Q36">
        <v>52.236899999999999</v>
      </c>
      <c r="R36">
        <v>0.9718</v>
      </c>
      <c r="S36">
        <v>53.2</v>
      </c>
      <c r="T36">
        <v>414.67039999999997</v>
      </c>
      <c r="W36">
        <v>0</v>
      </c>
      <c r="X36">
        <v>0</v>
      </c>
      <c r="Y36">
        <v>11.8</v>
      </c>
      <c r="Z36">
        <v>854</v>
      </c>
      <c r="AA36">
        <v>839</v>
      </c>
      <c r="AB36">
        <v>846</v>
      </c>
      <c r="AC36">
        <v>90</v>
      </c>
      <c r="AD36">
        <v>19.600000000000001</v>
      </c>
      <c r="AE36">
        <v>0.45</v>
      </c>
      <c r="AF36">
        <v>982</v>
      </c>
      <c r="AG36">
        <v>-3</v>
      </c>
      <c r="AH36">
        <v>57</v>
      </c>
      <c r="AI36">
        <v>35</v>
      </c>
      <c r="AJ36">
        <v>191</v>
      </c>
      <c r="AK36">
        <v>168</v>
      </c>
      <c r="AL36">
        <v>4.5</v>
      </c>
      <c r="AM36">
        <v>174.5</v>
      </c>
      <c r="AN36" t="s">
        <v>155</v>
      </c>
      <c r="AO36">
        <v>1</v>
      </c>
      <c r="AP36" s="28">
        <v>0.91666666666666663</v>
      </c>
      <c r="AQ36">
        <v>47.158504000000001</v>
      </c>
      <c r="AR36">
        <v>-88.484864999999999</v>
      </c>
      <c r="AS36">
        <v>307.10000000000002</v>
      </c>
      <c r="AT36">
        <v>24.3</v>
      </c>
      <c r="AU36">
        <v>12</v>
      </c>
      <c r="AV36">
        <v>9</v>
      </c>
      <c r="AW36" t="s">
        <v>212</v>
      </c>
      <c r="AX36">
        <v>1.1468</v>
      </c>
      <c r="AY36">
        <v>1.7467999999999999</v>
      </c>
      <c r="AZ36">
        <v>2.1467999999999998</v>
      </c>
      <c r="BA36">
        <v>14.686999999999999</v>
      </c>
      <c r="BB36">
        <v>14.78</v>
      </c>
      <c r="BC36">
        <v>1.01</v>
      </c>
      <c r="BD36">
        <v>14.302</v>
      </c>
      <c r="BE36">
        <v>3006.5</v>
      </c>
      <c r="BF36">
        <v>90.132999999999996</v>
      </c>
      <c r="BG36">
        <v>1.665</v>
      </c>
      <c r="BH36">
        <v>3.1E-2</v>
      </c>
      <c r="BI36">
        <v>1.696</v>
      </c>
      <c r="BJ36">
        <v>1.321</v>
      </c>
      <c r="BK36">
        <v>2.5000000000000001E-2</v>
      </c>
      <c r="BL36">
        <v>1.345</v>
      </c>
      <c r="BM36">
        <v>3.1791999999999998</v>
      </c>
      <c r="BQ36">
        <v>0</v>
      </c>
      <c r="BR36">
        <v>-3.4484000000000001E-2</v>
      </c>
      <c r="BS36">
        <v>-5</v>
      </c>
      <c r="BT36">
        <v>5.0000000000000001E-3</v>
      </c>
      <c r="BU36">
        <v>2.1573090000000001</v>
      </c>
      <c r="BV36">
        <f t="shared" si="9"/>
        <v>3.1573090000000001</v>
      </c>
      <c r="BW36" s="4">
        <f t="shared" si="10"/>
        <v>0.56996103780000007</v>
      </c>
      <c r="BX36" t="e">
        <v>#NAME?</v>
      </c>
      <c r="BY36" s="4">
        <f t="shared" si="11"/>
        <v>4801.5484211425501</v>
      </c>
      <c r="BZ36" s="4">
        <f t="shared" si="12"/>
        <v>143.9474351714091</v>
      </c>
      <c r="CA36" s="4">
        <f t="shared" si="13"/>
        <v>2.1097107814167</v>
      </c>
      <c r="CB36" s="4">
        <f t="shared" si="14"/>
        <v>5.0773599669038392</v>
      </c>
    </row>
    <row r="37" spans="1:80" customFormat="1" x14ac:dyDescent="0.25">
      <c r="A37" s="26">
        <v>43530</v>
      </c>
      <c r="B37" s="29">
        <v>0.70819289351851855</v>
      </c>
      <c r="C37">
        <v>14.24</v>
      </c>
      <c r="D37">
        <v>0.56579999999999997</v>
      </c>
      <c r="E37">
        <v>5657.6</v>
      </c>
      <c r="F37">
        <v>66.8</v>
      </c>
      <c r="G37">
        <v>1.4</v>
      </c>
      <c r="H37">
        <v>411.5</v>
      </c>
      <c r="J37">
        <v>0</v>
      </c>
      <c r="K37">
        <v>0.87570000000000003</v>
      </c>
      <c r="L37">
        <v>12.4703</v>
      </c>
      <c r="M37">
        <v>0.4955</v>
      </c>
      <c r="N37">
        <v>58.502400000000002</v>
      </c>
      <c r="O37">
        <v>1.226</v>
      </c>
      <c r="P37">
        <v>59.7</v>
      </c>
      <c r="Q37">
        <v>46.417299999999997</v>
      </c>
      <c r="R37">
        <v>0.9728</v>
      </c>
      <c r="S37">
        <v>47.4</v>
      </c>
      <c r="T37">
        <v>411.52699999999999</v>
      </c>
      <c r="W37">
        <v>0</v>
      </c>
      <c r="X37">
        <v>0</v>
      </c>
      <c r="Y37">
        <v>11.7</v>
      </c>
      <c r="Z37">
        <v>854</v>
      </c>
      <c r="AA37">
        <v>839</v>
      </c>
      <c r="AB37">
        <v>846</v>
      </c>
      <c r="AC37">
        <v>90</v>
      </c>
      <c r="AD37">
        <v>19.600000000000001</v>
      </c>
      <c r="AE37">
        <v>0.45</v>
      </c>
      <c r="AF37">
        <v>982</v>
      </c>
      <c r="AG37">
        <v>-3</v>
      </c>
      <c r="AH37">
        <v>57</v>
      </c>
      <c r="AI37">
        <v>35</v>
      </c>
      <c r="AJ37">
        <v>191</v>
      </c>
      <c r="AK37">
        <v>168</v>
      </c>
      <c r="AL37">
        <v>4.5</v>
      </c>
      <c r="AM37">
        <v>174.2</v>
      </c>
      <c r="AN37" t="s">
        <v>155</v>
      </c>
      <c r="AO37">
        <v>1</v>
      </c>
      <c r="AP37" s="28">
        <v>0.91667824074074078</v>
      </c>
      <c r="AQ37">
        <v>47.158501999999999</v>
      </c>
      <c r="AR37">
        <v>-88.484730999999996</v>
      </c>
      <c r="AS37">
        <v>307</v>
      </c>
      <c r="AT37">
        <v>23.4</v>
      </c>
      <c r="AU37">
        <v>12</v>
      </c>
      <c r="AV37">
        <v>9</v>
      </c>
      <c r="AW37" t="s">
        <v>212</v>
      </c>
      <c r="AX37">
        <v>1.2</v>
      </c>
      <c r="AY37">
        <v>1.8468</v>
      </c>
      <c r="AZ37">
        <v>2.2000000000000002</v>
      </c>
      <c r="BA37">
        <v>14.686999999999999</v>
      </c>
      <c r="BB37">
        <v>14.89</v>
      </c>
      <c r="BC37">
        <v>1.01</v>
      </c>
      <c r="BD37">
        <v>14.191000000000001</v>
      </c>
      <c r="BE37">
        <v>3027.893</v>
      </c>
      <c r="BF37">
        <v>76.566999999999993</v>
      </c>
      <c r="BG37">
        <v>1.488</v>
      </c>
      <c r="BH37">
        <v>3.1E-2</v>
      </c>
      <c r="BI37">
        <v>1.5189999999999999</v>
      </c>
      <c r="BJ37">
        <v>1.18</v>
      </c>
      <c r="BK37">
        <v>2.5000000000000001E-2</v>
      </c>
      <c r="BL37">
        <v>1.2050000000000001</v>
      </c>
      <c r="BM37">
        <v>3.173</v>
      </c>
      <c r="BQ37">
        <v>0</v>
      </c>
      <c r="BR37">
        <v>-3.576E-2</v>
      </c>
      <c r="BS37">
        <v>-5</v>
      </c>
      <c r="BT37">
        <v>5.0000000000000001E-3</v>
      </c>
      <c r="BU37">
        <v>2.1261209999999999</v>
      </c>
      <c r="BV37">
        <f t="shared" si="9"/>
        <v>3.1261209999999999</v>
      </c>
      <c r="BW37" s="4">
        <f t="shared" si="10"/>
        <v>0.56172116819999995</v>
      </c>
      <c r="BX37" t="e">
        <v>#NAME?</v>
      </c>
      <c r="BY37" s="4">
        <f t="shared" si="11"/>
        <v>4765.8048009271351</v>
      </c>
      <c r="BZ37" s="4">
        <f t="shared" si="12"/>
        <v>120.51396010116207</v>
      </c>
      <c r="CA37" s="4">
        <f t="shared" si="13"/>
        <v>1.8572815040339996</v>
      </c>
      <c r="CB37" s="4">
        <f t="shared" si="14"/>
        <v>4.9941984849998997</v>
      </c>
    </row>
    <row r="38" spans="1:80" customFormat="1" x14ac:dyDescent="0.25">
      <c r="A38" s="26">
        <v>43530</v>
      </c>
      <c r="B38" s="29">
        <v>0.70820446759259259</v>
      </c>
      <c r="C38">
        <v>14.228</v>
      </c>
      <c r="D38">
        <v>0.62580000000000002</v>
      </c>
      <c r="E38">
        <v>6257.6</v>
      </c>
      <c r="F38">
        <v>60.8</v>
      </c>
      <c r="G38">
        <v>1.4</v>
      </c>
      <c r="H38">
        <v>422.3</v>
      </c>
      <c r="J38">
        <v>0</v>
      </c>
      <c r="K38">
        <v>0.87529999999999997</v>
      </c>
      <c r="L38">
        <v>12.453900000000001</v>
      </c>
      <c r="M38">
        <v>0.54769999999999996</v>
      </c>
      <c r="N38">
        <v>53.240200000000002</v>
      </c>
      <c r="O38">
        <v>1.2254</v>
      </c>
      <c r="P38">
        <v>54.5</v>
      </c>
      <c r="Q38">
        <v>42.242199999999997</v>
      </c>
      <c r="R38">
        <v>0.97230000000000005</v>
      </c>
      <c r="S38">
        <v>43.2</v>
      </c>
      <c r="T38">
        <v>422.30880000000002</v>
      </c>
      <c r="W38">
        <v>0</v>
      </c>
      <c r="X38">
        <v>0</v>
      </c>
      <c r="Y38">
        <v>11.7</v>
      </c>
      <c r="Z38">
        <v>854</v>
      </c>
      <c r="AA38">
        <v>840</v>
      </c>
      <c r="AB38">
        <v>845</v>
      </c>
      <c r="AC38">
        <v>90</v>
      </c>
      <c r="AD38">
        <v>19.600000000000001</v>
      </c>
      <c r="AE38">
        <v>0.45</v>
      </c>
      <c r="AF38">
        <v>982</v>
      </c>
      <c r="AG38">
        <v>-3</v>
      </c>
      <c r="AH38">
        <v>57</v>
      </c>
      <c r="AI38">
        <v>35</v>
      </c>
      <c r="AJ38">
        <v>191</v>
      </c>
      <c r="AK38">
        <v>168</v>
      </c>
      <c r="AL38">
        <v>4.5</v>
      </c>
      <c r="AM38">
        <v>174.2</v>
      </c>
      <c r="AN38" t="s">
        <v>155</v>
      </c>
      <c r="AO38">
        <v>1</v>
      </c>
      <c r="AP38" s="28">
        <v>0.91668981481481471</v>
      </c>
      <c r="AQ38">
        <v>47.158512000000002</v>
      </c>
      <c r="AR38">
        <v>-88.484599000000003</v>
      </c>
      <c r="AS38">
        <v>306.89999999999998</v>
      </c>
      <c r="AT38">
        <v>22.7</v>
      </c>
      <c r="AU38">
        <v>12</v>
      </c>
      <c r="AV38">
        <v>9</v>
      </c>
      <c r="AW38" t="s">
        <v>212</v>
      </c>
      <c r="AX38">
        <v>1.2467999999999999</v>
      </c>
      <c r="AY38">
        <v>1.9468000000000001</v>
      </c>
      <c r="AZ38">
        <v>2.2936000000000001</v>
      </c>
      <c r="BA38">
        <v>14.686999999999999</v>
      </c>
      <c r="BB38">
        <v>14.83</v>
      </c>
      <c r="BC38">
        <v>1.01</v>
      </c>
      <c r="BD38">
        <v>14.247999999999999</v>
      </c>
      <c r="BE38">
        <v>3015.3150000000001</v>
      </c>
      <c r="BF38">
        <v>84.405000000000001</v>
      </c>
      <c r="BG38">
        <v>1.35</v>
      </c>
      <c r="BH38">
        <v>3.1E-2</v>
      </c>
      <c r="BI38">
        <v>1.381</v>
      </c>
      <c r="BJ38">
        <v>1.071</v>
      </c>
      <c r="BK38">
        <v>2.5000000000000001E-2</v>
      </c>
      <c r="BL38">
        <v>1.0960000000000001</v>
      </c>
      <c r="BM38">
        <v>3.2469000000000001</v>
      </c>
      <c r="BQ38">
        <v>0</v>
      </c>
      <c r="BR38">
        <v>-3.8640000000000001E-2</v>
      </c>
      <c r="BS38">
        <v>-5</v>
      </c>
      <c r="BT38">
        <v>5.0000000000000001E-3</v>
      </c>
      <c r="BU38">
        <v>2.0557349999999999</v>
      </c>
      <c r="BV38">
        <f t="shared" si="9"/>
        <v>3.0557349999999999</v>
      </c>
      <c r="BW38" s="4">
        <f t="shared" si="10"/>
        <v>0.5431251869999999</v>
      </c>
      <c r="BX38" t="e">
        <v>#NAME?</v>
      </c>
      <c r="BY38" s="4">
        <f t="shared" si="11"/>
        <v>4588.8891569029574</v>
      </c>
      <c r="BZ38" s="4">
        <f t="shared" si="12"/>
        <v>128.45264567330247</v>
      </c>
      <c r="CA38" s="4">
        <f t="shared" si="13"/>
        <v>1.6299127245554996</v>
      </c>
      <c r="CB38" s="4">
        <f t="shared" si="14"/>
        <v>4.9413292487014493</v>
      </c>
    </row>
    <row r="39" spans="1:80" customFormat="1" x14ac:dyDescent="0.25">
      <c r="A39" s="26">
        <v>43530</v>
      </c>
      <c r="B39" s="29">
        <v>0.70821604166666674</v>
      </c>
      <c r="C39">
        <v>14.090999999999999</v>
      </c>
      <c r="D39">
        <v>0.92810000000000004</v>
      </c>
      <c r="E39">
        <v>9280.9734509999998</v>
      </c>
      <c r="F39">
        <v>56.2</v>
      </c>
      <c r="G39">
        <v>1.4</v>
      </c>
      <c r="H39">
        <v>458.2</v>
      </c>
      <c r="J39">
        <v>0</v>
      </c>
      <c r="K39">
        <v>0.87370000000000003</v>
      </c>
      <c r="L39">
        <v>12.311199999999999</v>
      </c>
      <c r="M39">
        <v>0.81089999999999995</v>
      </c>
      <c r="N39">
        <v>49.096499999999999</v>
      </c>
      <c r="O39">
        <v>1.2232000000000001</v>
      </c>
      <c r="P39">
        <v>50.3</v>
      </c>
      <c r="Q39">
        <v>38.9544</v>
      </c>
      <c r="R39">
        <v>0.97050000000000003</v>
      </c>
      <c r="S39">
        <v>39.9</v>
      </c>
      <c r="T39">
        <v>458.20119999999997</v>
      </c>
      <c r="W39">
        <v>0</v>
      </c>
      <c r="X39">
        <v>0</v>
      </c>
      <c r="Y39">
        <v>11.8</v>
      </c>
      <c r="Z39">
        <v>854</v>
      </c>
      <c r="AA39">
        <v>840</v>
      </c>
      <c r="AB39">
        <v>845</v>
      </c>
      <c r="AC39">
        <v>90</v>
      </c>
      <c r="AD39">
        <v>19.600000000000001</v>
      </c>
      <c r="AE39">
        <v>0.45</v>
      </c>
      <c r="AF39">
        <v>982</v>
      </c>
      <c r="AG39">
        <v>-3</v>
      </c>
      <c r="AH39">
        <v>57</v>
      </c>
      <c r="AI39">
        <v>35</v>
      </c>
      <c r="AJ39">
        <v>191</v>
      </c>
      <c r="AK39">
        <v>168</v>
      </c>
      <c r="AL39">
        <v>4.5</v>
      </c>
      <c r="AM39">
        <v>174.6</v>
      </c>
      <c r="AN39" t="s">
        <v>155</v>
      </c>
      <c r="AO39">
        <v>1</v>
      </c>
      <c r="AP39" s="28">
        <v>0.91670138888888886</v>
      </c>
      <c r="AQ39">
        <v>47.158538999999998</v>
      </c>
      <c r="AR39">
        <v>-88.484475000000003</v>
      </c>
      <c r="AS39">
        <v>306.8</v>
      </c>
      <c r="AT39">
        <v>22.1</v>
      </c>
      <c r="AU39">
        <v>12</v>
      </c>
      <c r="AV39">
        <v>9</v>
      </c>
      <c r="AW39" t="s">
        <v>212</v>
      </c>
      <c r="AX39">
        <v>1.3</v>
      </c>
      <c r="AY39">
        <v>2.0468000000000002</v>
      </c>
      <c r="AZ39">
        <v>2.4468000000000001</v>
      </c>
      <c r="BA39">
        <v>14.686999999999999</v>
      </c>
      <c r="BB39">
        <v>14.64</v>
      </c>
      <c r="BC39">
        <v>1</v>
      </c>
      <c r="BD39">
        <v>14.456</v>
      </c>
      <c r="BE39">
        <v>2952.5889999999999</v>
      </c>
      <c r="BF39">
        <v>123.776</v>
      </c>
      <c r="BG39">
        <v>1.2330000000000001</v>
      </c>
      <c r="BH39">
        <v>3.1E-2</v>
      </c>
      <c r="BI39">
        <v>1.264</v>
      </c>
      <c r="BJ39">
        <v>0.97799999999999998</v>
      </c>
      <c r="BK39">
        <v>2.4E-2</v>
      </c>
      <c r="BL39">
        <v>1.0029999999999999</v>
      </c>
      <c r="BM39">
        <v>3.4895999999999998</v>
      </c>
      <c r="BQ39">
        <v>0</v>
      </c>
      <c r="BR39">
        <v>-3.372E-2</v>
      </c>
      <c r="BS39">
        <v>-5</v>
      </c>
      <c r="BT39">
        <v>5.0000000000000001E-3</v>
      </c>
      <c r="BU39">
        <v>2.175967</v>
      </c>
      <c r="BV39">
        <f t="shared" si="9"/>
        <v>3.175967</v>
      </c>
      <c r="BW39" s="4">
        <f t="shared" si="10"/>
        <v>0.57489048139999999</v>
      </c>
      <c r="BX39" t="e">
        <v>#NAME?</v>
      </c>
      <c r="BY39" s="4">
        <f t="shared" si="11"/>
        <v>4756.2322300051883</v>
      </c>
      <c r="BZ39" s="4">
        <f t="shared" si="12"/>
        <v>199.3868433774976</v>
      </c>
      <c r="CA39" s="4">
        <f t="shared" si="13"/>
        <v>1.5754292659577998</v>
      </c>
      <c r="CB39" s="4">
        <f t="shared" si="14"/>
        <v>5.6212862643009593</v>
      </c>
    </row>
    <row r="40" spans="1:80" customFormat="1" x14ac:dyDescent="0.25">
      <c r="A40" s="26">
        <v>43530</v>
      </c>
      <c r="B40" s="29">
        <v>0.70822761574074067</v>
      </c>
      <c r="C40">
        <v>13.855</v>
      </c>
      <c r="D40">
        <v>1.2224999999999999</v>
      </c>
      <c r="E40">
        <v>12225.221018</v>
      </c>
      <c r="F40">
        <v>53.2</v>
      </c>
      <c r="G40">
        <v>1.4</v>
      </c>
      <c r="H40">
        <v>527.70000000000005</v>
      </c>
      <c r="J40">
        <v>0</v>
      </c>
      <c r="K40">
        <v>0.87290000000000001</v>
      </c>
      <c r="L40">
        <v>12.0938</v>
      </c>
      <c r="M40">
        <v>1.0670999999999999</v>
      </c>
      <c r="N40">
        <v>46.466700000000003</v>
      </c>
      <c r="O40">
        <v>1.222</v>
      </c>
      <c r="P40">
        <v>47.7</v>
      </c>
      <c r="Q40">
        <v>36.867800000000003</v>
      </c>
      <c r="R40">
        <v>0.96960000000000002</v>
      </c>
      <c r="S40">
        <v>37.799999999999997</v>
      </c>
      <c r="T40">
        <v>527.70910000000003</v>
      </c>
      <c r="W40">
        <v>0</v>
      </c>
      <c r="X40">
        <v>0</v>
      </c>
      <c r="Y40">
        <v>11.7</v>
      </c>
      <c r="Z40">
        <v>856</v>
      </c>
      <c r="AA40">
        <v>841</v>
      </c>
      <c r="AB40">
        <v>845</v>
      </c>
      <c r="AC40">
        <v>90</v>
      </c>
      <c r="AD40">
        <v>19.600000000000001</v>
      </c>
      <c r="AE40">
        <v>0.45</v>
      </c>
      <c r="AF40">
        <v>982</v>
      </c>
      <c r="AG40">
        <v>-3</v>
      </c>
      <c r="AH40">
        <v>57</v>
      </c>
      <c r="AI40">
        <v>35</v>
      </c>
      <c r="AJ40">
        <v>191</v>
      </c>
      <c r="AK40">
        <v>168</v>
      </c>
      <c r="AL40">
        <v>4.5</v>
      </c>
      <c r="AM40">
        <v>174.9</v>
      </c>
      <c r="AN40" t="s">
        <v>155</v>
      </c>
      <c r="AO40">
        <v>1</v>
      </c>
      <c r="AP40" s="28">
        <v>0.91671296296296301</v>
      </c>
      <c r="AQ40">
        <v>47.158588000000002</v>
      </c>
      <c r="AR40">
        <v>-88.484368000000003</v>
      </c>
      <c r="AS40">
        <v>306.7</v>
      </c>
      <c r="AT40">
        <v>21.5</v>
      </c>
      <c r="AU40">
        <v>12</v>
      </c>
      <c r="AV40">
        <v>9</v>
      </c>
      <c r="AW40" t="s">
        <v>212</v>
      </c>
      <c r="AX40">
        <v>1.3468</v>
      </c>
      <c r="AY40">
        <v>2.1936</v>
      </c>
      <c r="AZ40">
        <v>2.5935999999999999</v>
      </c>
      <c r="BA40">
        <v>14.686999999999999</v>
      </c>
      <c r="BB40">
        <v>14.54</v>
      </c>
      <c r="BC40">
        <v>0.99</v>
      </c>
      <c r="BD40">
        <v>14.565</v>
      </c>
      <c r="BE40">
        <v>2890.3609999999999</v>
      </c>
      <c r="BF40">
        <v>162.32</v>
      </c>
      <c r="BG40">
        <v>1.163</v>
      </c>
      <c r="BH40">
        <v>3.1E-2</v>
      </c>
      <c r="BI40">
        <v>1.194</v>
      </c>
      <c r="BJ40">
        <v>0.92300000000000004</v>
      </c>
      <c r="BK40">
        <v>2.4E-2</v>
      </c>
      <c r="BL40">
        <v>0.94699999999999995</v>
      </c>
      <c r="BM40">
        <v>4.0049000000000001</v>
      </c>
      <c r="BQ40">
        <v>0</v>
      </c>
      <c r="BR40">
        <v>-3.8280000000000002E-2</v>
      </c>
      <c r="BS40">
        <v>-5</v>
      </c>
      <c r="BT40">
        <v>5.0000000000000001E-3</v>
      </c>
      <c r="BU40">
        <v>2.0645319999999998</v>
      </c>
      <c r="BV40">
        <f t="shared" si="9"/>
        <v>3.0645319999999998</v>
      </c>
      <c r="BW40" s="4">
        <f t="shared" si="10"/>
        <v>0.54544935439999997</v>
      </c>
      <c r="BX40" t="e">
        <v>#NAME?</v>
      </c>
      <c r="BY40" s="4">
        <f t="shared" si="11"/>
        <v>4417.5498271112947</v>
      </c>
      <c r="BZ40" s="4">
        <f t="shared" si="12"/>
        <v>248.08551178787195</v>
      </c>
      <c r="CA40" s="4">
        <f t="shared" si="13"/>
        <v>1.4106883155507999</v>
      </c>
      <c r="CB40" s="4">
        <f t="shared" si="14"/>
        <v>6.1209811862940402</v>
      </c>
    </row>
    <row r="41" spans="1:80" customFormat="1" x14ac:dyDescent="0.25">
      <c r="A41" s="26">
        <v>43530</v>
      </c>
      <c r="B41" s="29">
        <v>0.70823918981481482</v>
      </c>
      <c r="C41">
        <v>13.673</v>
      </c>
      <c r="D41">
        <v>1.4895</v>
      </c>
      <c r="E41">
        <v>14894.683544</v>
      </c>
      <c r="F41">
        <v>52.2</v>
      </c>
      <c r="G41">
        <v>1.4</v>
      </c>
      <c r="H41">
        <v>637.4</v>
      </c>
      <c r="J41">
        <v>0</v>
      </c>
      <c r="K41">
        <v>0.87180000000000002</v>
      </c>
      <c r="L41">
        <v>11.9207</v>
      </c>
      <c r="M41">
        <v>1.2986</v>
      </c>
      <c r="N41">
        <v>45.543799999999997</v>
      </c>
      <c r="O41">
        <v>1.2205999999999999</v>
      </c>
      <c r="P41">
        <v>46.8</v>
      </c>
      <c r="Q41">
        <v>36.135599999999997</v>
      </c>
      <c r="R41">
        <v>0.96840000000000004</v>
      </c>
      <c r="S41">
        <v>37.1</v>
      </c>
      <c r="T41">
        <v>637.41049999999996</v>
      </c>
      <c r="W41">
        <v>0</v>
      </c>
      <c r="X41">
        <v>0</v>
      </c>
      <c r="Y41">
        <v>11.8</v>
      </c>
      <c r="Z41">
        <v>856</v>
      </c>
      <c r="AA41">
        <v>841</v>
      </c>
      <c r="AB41">
        <v>847</v>
      </c>
      <c r="AC41">
        <v>90</v>
      </c>
      <c r="AD41">
        <v>19.600000000000001</v>
      </c>
      <c r="AE41">
        <v>0.45</v>
      </c>
      <c r="AF41">
        <v>982</v>
      </c>
      <c r="AG41">
        <v>-3</v>
      </c>
      <c r="AH41">
        <v>57</v>
      </c>
      <c r="AI41">
        <v>35</v>
      </c>
      <c r="AJ41">
        <v>191.9</v>
      </c>
      <c r="AK41">
        <v>168</v>
      </c>
      <c r="AL41">
        <v>4.5</v>
      </c>
      <c r="AM41">
        <v>175</v>
      </c>
      <c r="AN41" t="s">
        <v>155</v>
      </c>
      <c r="AO41">
        <v>1</v>
      </c>
      <c r="AP41" s="28">
        <v>0.91672453703703705</v>
      </c>
      <c r="AQ41">
        <v>47.158656999999998</v>
      </c>
      <c r="AR41">
        <v>-88.484281999999993</v>
      </c>
      <c r="AS41">
        <v>306.39999999999998</v>
      </c>
      <c r="AT41">
        <v>21.4</v>
      </c>
      <c r="AU41">
        <v>12</v>
      </c>
      <c r="AV41">
        <v>9</v>
      </c>
      <c r="AW41" t="s">
        <v>212</v>
      </c>
      <c r="AX41">
        <v>1.4468000000000001</v>
      </c>
      <c r="AY41">
        <v>2.3468</v>
      </c>
      <c r="AZ41">
        <v>2.7467999999999999</v>
      </c>
      <c r="BA41">
        <v>14.686999999999999</v>
      </c>
      <c r="BB41">
        <v>14.42</v>
      </c>
      <c r="BC41">
        <v>0.98</v>
      </c>
      <c r="BD41">
        <v>14.701000000000001</v>
      </c>
      <c r="BE41">
        <v>2834.0650000000001</v>
      </c>
      <c r="BF41">
        <v>196.495</v>
      </c>
      <c r="BG41">
        <v>1.1339999999999999</v>
      </c>
      <c r="BH41">
        <v>0.03</v>
      </c>
      <c r="BI41">
        <v>1.1639999999999999</v>
      </c>
      <c r="BJ41">
        <v>0.9</v>
      </c>
      <c r="BK41">
        <v>2.4E-2</v>
      </c>
      <c r="BL41">
        <v>0.92400000000000004</v>
      </c>
      <c r="BM41">
        <v>4.8121999999999998</v>
      </c>
      <c r="BQ41">
        <v>0</v>
      </c>
      <c r="BR41">
        <v>-3.6360000000000003E-2</v>
      </c>
      <c r="BS41">
        <v>-5</v>
      </c>
      <c r="BT41">
        <v>5.0000000000000001E-3</v>
      </c>
      <c r="BU41">
        <v>2.1114519999999999</v>
      </c>
      <c r="BV41">
        <f t="shared" si="9"/>
        <v>3.1114519999999999</v>
      </c>
      <c r="BW41" s="4">
        <f t="shared" si="10"/>
        <v>0.55784561839999991</v>
      </c>
      <c r="BX41" t="e">
        <v>#NAME?</v>
      </c>
      <c r="BY41" s="4">
        <f t="shared" si="11"/>
        <v>4429.9494348249136</v>
      </c>
      <c r="BZ41" s="4">
        <f t="shared" si="12"/>
        <v>307.14288987582199</v>
      </c>
      <c r="CA41" s="4">
        <f t="shared" si="13"/>
        <v>1.4067971240399999</v>
      </c>
      <c r="CB41" s="4">
        <f t="shared" si="14"/>
        <v>7.521987911450319</v>
      </c>
    </row>
    <row r="42" spans="1:80" customFormat="1" x14ac:dyDescent="0.25">
      <c r="A42" s="26">
        <v>43530</v>
      </c>
      <c r="B42" s="29">
        <v>0.70825076388888897</v>
      </c>
      <c r="C42">
        <v>13.606</v>
      </c>
      <c r="D42">
        <v>1.7194</v>
      </c>
      <c r="E42">
        <v>17193.868312999999</v>
      </c>
      <c r="F42">
        <v>53.2</v>
      </c>
      <c r="G42">
        <v>1.3</v>
      </c>
      <c r="H42">
        <v>753.2</v>
      </c>
      <c r="J42">
        <v>0</v>
      </c>
      <c r="K42">
        <v>0.87019999999999997</v>
      </c>
      <c r="L42">
        <v>11.840199999999999</v>
      </c>
      <c r="M42">
        <v>1.4963</v>
      </c>
      <c r="N42">
        <v>46.282899999999998</v>
      </c>
      <c r="O42">
        <v>1.147</v>
      </c>
      <c r="P42">
        <v>47.4</v>
      </c>
      <c r="Q42">
        <v>36.722099999999998</v>
      </c>
      <c r="R42">
        <v>0.91010000000000002</v>
      </c>
      <c r="S42">
        <v>37.6</v>
      </c>
      <c r="T42">
        <v>753.2</v>
      </c>
      <c r="W42">
        <v>0</v>
      </c>
      <c r="X42">
        <v>0</v>
      </c>
      <c r="Y42">
        <v>11.8</v>
      </c>
      <c r="Z42">
        <v>856</v>
      </c>
      <c r="AA42">
        <v>842</v>
      </c>
      <c r="AB42">
        <v>847</v>
      </c>
      <c r="AC42">
        <v>90</v>
      </c>
      <c r="AD42">
        <v>19.600000000000001</v>
      </c>
      <c r="AE42">
        <v>0.45</v>
      </c>
      <c r="AF42">
        <v>982</v>
      </c>
      <c r="AG42">
        <v>-3</v>
      </c>
      <c r="AH42">
        <v>57</v>
      </c>
      <c r="AI42">
        <v>35</v>
      </c>
      <c r="AJ42">
        <v>191.1</v>
      </c>
      <c r="AK42">
        <v>168</v>
      </c>
      <c r="AL42">
        <v>4.5</v>
      </c>
      <c r="AM42">
        <v>175</v>
      </c>
      <c r="AN42" t="s">
        <v>155</v>
      </c>
      <c r="AO42">
        <v>1</v>
      </c>
      <c r="AP42" s="28">
        <v>0.91673611111111108</v>
      </c>
      <c r="AQ42">
        <v>47.158745000000003</v>
      </c>
      <c r="AR42">
        <v>-88.484222000000003</v>
      </c>
      <c r="AS42">
        <v>306.10000000000002</v>
      </c>
      <c r="AT42">
        <v>22.1</v>
      </c>
      <c r="AU42">
        <v>12</v>
      </c>
      <c r="AV42">
        <v>9</v>
      </c>
      <c r="AW42" t="s">
        <v>212</v>
      </c>
      <c r="AX42">
        <v>1.7807999999999999</v>
      </c>
      <c r="AY42">
        <v>1.7447999999999999</v>
      </c>
      <c r="AZ42">
        <v>3.0339999999999998</v>
      </c>
      <c r="BA42">
        <v>14.686999999999999</v>
      </c>
      <c r="BB42">
        <v>14.23</v>
      </c>
      <c r="BC42">
        <v>0.97</v>
      </c>
      <c r="BD42">
        <v>14.91</v>
      </c>
      <c r="BE42">
        <v>2787.806</v>
      </c>
      <c r="BF42">
        <v>224.23099999999999</v>
      </c>
      <c r="BG42">
        <v>1.141</v>
      </c>
      <c r="BH42">
        <v>2.8000000000000001E-2</v>
      </c>
      <c r="BI42">
        <v>1.169</v>
      </c>
      <c r="BJ42">
        <v>0.90500000000000003</v>
      </c>
      <c r="BK42">
        <v>2.1999999999999999E-2</v>
      </c>
      <c r="BL42">
        <v>0.92800000000000005</v>
      </c>
      <c r="BM42">
        <v>5.6315</v>
      </c>
      <c r="BQ42">
        <v>0</v>
      </c>
      <c r="BR42">
        <v>0.46911999999999998</v>
      </c>
      <c r="BS42">
        <v>-5</v>
      </c>
      <c r="BT42">
        <v>5.0000000000000001E-3</v>
      </c>
      <c r="BU42">
        <v>14.464119999999999</v>
      </c>
      <c r="BV42">
        <f t="shared" si="9"/>
        <v>15.464119999999999</v>
      </c>
      <c r="BW42" s="4">
        <f t="shared" si="10"/>
        <v>3.8214205039999998</v>
      </c>
      <c r="BX42" t="e">
        <v>#NAME?</v>
      </c>
      <c r="BY42" s="4">
        <f t="shared" si="11"/>
        <v>29851.235733489011</v>
      </c>
      <c r="BZ42" s="4">
        <f t="shared" si="12"/>
        <v>2401.0180191003155</v>
      </c>
      <c r="CA42" s="4">
        <f t="shared" si="13"/>
        <v>9.6905481725799998</v>
      </c>
      <c r="CB42" s="4">
        <f t="shared" si="14"/>
        <v>60.300908324733989</v>
      </c>
    </row>
    <row r="43" spans="1:80" customFormat="1" x14ac:dyDescent="0.25">
      <c r="A43" s="26">
        <v>43530</v>
      </c>
      <c r="B43" s="29">
        <v>0.7082623379629629</v>
      </c>
      <c r="C43">
        <v>13.396000000000001</v>
      </c>
      <c r="D43">
        <v>1.9129</v>
      </c>
      <c r="E43">
        <v>19129.307958000001</v>
      </c>
      <c r="F43">
        <v>60.9</v>
      </c>
      <c r="G43">
        <v>1.3</v>
      </c>
      <c r="H43">
        <v>855.4</v>
      </c>
      <c r="J43">
        <v>0</v>
      </c>
      <c r="K43">
        <v>0.87</v>
      </c>
      <c r="L43">
        <v>11.6547</v>
      </c>
      <c r="M43">
        <v>1.6642999999999999</v>
      </c>
      <c r="N43">
        <v>52.968699999999998</v>
      </c>
      <c r="O43">
        <v>1.131</v>
      </c>
      <c r="P43">
        <v>54.1</v>
      </c>
      <c r="Q43">
        <v>42.026699999999998</v>
      </c>
      <c r="R43">
        <v>0.89739999999999998</v>
      </c>
      <c r="S43">
        <v>42.9</v>
      </c>
      <c r="T43">
        <v>855.36170000000004</v>
      </c>
      <c r="W43">
        <v>0</v>
      </c>
      <c r="X43">
        <v>0</v>
      </c>
      <c r="Y43">
        <v>11.7</v>
      </c>
      <c r="Z43">
        <v>858</v>
      </c>
      <c r="AA43">
        <v>843</v>
      </c>
      <c r="AB43">
        <v>849</v>
      </c>
      <c r="AC43">
        <v>90</v>
      </c>
      <c r="AD43">
        <v>19.600000000000001</v>
      </c>
      <c r="AE43">
        <v>0.45</v>
      </c>
      <c r="AF43">
        <v>982</v>
      </c>
      <c r="AG43">
        <v>-3</v>
      </c>
      <c r="AH43">
        <v>57</v>
      </c>
      <c r="AI43">
        <v>35</v>
      </c>
      <c r="AJ43">
        <v>191</v>
      </c>
      <c r="AK43">
        <v>168</v>
      </c>
      <c r="AL43">
        <v>4.4000000000000004</v>
      </c>
      <c r="AM43">
        <v>175</v>
      </c>
      <c r="AN43" t="s">
        <v>155</v>
      </c>
      <c r="AO43">
        <v>1</v>
      </c>
      <c r="AP43" s="28">
        <v>0.91674768518518512</v>
      </c>
      <c r="AQ43">
        <v>47.158847000000002</v>
      </c>
      <c r="AR43">
        <v>-88.484184999999997</v>
      </c>
      <c r="AS43">
        <v>305.89999999999998</v>
      </c>
      <c r="AT43">
        <v>23.4</v>
      </c>
      <c r="AU43">
        <v>12</v>
      </c>
      <c r="AV43">
        <v>9</v>
      </c>
      <c r="AW43" t="s">
        <v>212</v>
      </c>
      <c r="AX43">
        <v>2.1467999999999998</v>
      </c>
      <c r="AY43">
        <v>1</v>
      </c>
      <c r="AZ43">
        <v>3.1128</v>
      </c>
      <c r="BA43">
        <v>14.686999999999999</v>
      </c>
      <c r="BB43">
        <v>14.21</v>
      </c>
      <c r="BC43">
        <v>0.97</v>
      </c>
      <c r="BD43">
        <v>14.941000000000001</v>
      </c>
      <c r="BE43">
        <v>2745.6219999999998</v>
      </c>
      <c r="BF43">
        <v>249.54</v>
      </c>
      <c r="BG43">
        <v>1.3069999999999999</v>
      </c>
      <c r="BH43">
        <v>2.8000000000000001E-2</v>
      </c>
      <c r="BI43">
        <v>1.335</v>
      </c>
      <c r="BJ43">
        <v>1.0369999999999999</v>
      </c>
      <c r="BK43">
        <v>2.1999999999999999E-2</v>
      </c>
      <c r="BL43">
        <v>1.0589999999999999</v>
      </c>
      <c r="BM43">
        <v>6.3987999999999996</v>
      </c>
      <c r="BQ43">
        <v>0</v>
      </c>
      <c r="BR43">
        <v>0.51776</v>
      </c>
      <c r="BS43">
        <v>-5</v>
      </c>
      <c r="BT43">
        <v>5.0000000000000001E-3</v>
      </c>
      <c r="BU43">
        <v>15.652760000000001</v>
      </c>
      <c r="BV43">
        <f t="shared" si="9"/>
        <v>16.652760000000001</v>
      </c>
      <c r="BW43" s="4">
        <f t="shared" si="10"/>
        <v>4.1354591919999999</v>
      </c>
      <c r="BX43" t="e">
        <v>#NAME?</v>
      </c>
      <c r="BY43" s="4">
        <f t="shared" si="11"/>
        <v>31815.549009037812</v>
      </c>
      <c r="BZ43" s="4">
        <f t="shared" si="12"/>
        <v>2891.6041974151199</v>
      </c>
      <c r="CA43" s="4">
        <f t="shared" si="13"/>
        <v>12.016484542436</v>
      </c>
      <c r="CB43" s="4">
        <f t="shared" si="14"/>
        <v>74.147619373326393</v>
      </c>
    </row>
    <row r="44" spans="1:80" customFormat="1" x14ac:dyDescent="0.25">
      <c r="A44" s="26">
        <v>43530</v>
      </c>
      <c r="B44" s="29">
        <v>0.70827391203703705</v>
      </c>
      <c r="C44">
        <v>13.334</v>
      </c>
      <c r="D44">
        <v>2.1429999999999998</v>
      </c>
      <c r="E44">
        <v>21430.346021000001</v>
      </c>
      <c r="F44">
        <v>73.400000000000006</v>
      </c>
      <c r="G44">
        <v>1.3</v>
      </c>
      <c r="H44">
        <v>965.6</v>
      </c>
      <c r="J44">
        <v>0</v>
      </c>
      <c r="K44">
        <v>0.86839999999999995</v>
      </c>
      <c r="L44">
        <v>11.5793</v>
      </c>
      <c r="M44">
        <v>1.861</v>
      </c>
      <c r="N44">
        <v>63.741300000000003</v>
      </c>
      <c r="O44">
        <v>1.1289</v>
      </c>
      <c r="P44">
        <v>64.900000000000006</v>
      </c>
      <c r="Q44">
        <v>50.573999999999998</v>
      </c>
      <c r="R44">
        <v>0.89570000000000005</v>
      </c>
      <c r="S44">
        <v>51.5</v>
      </c>
      <c r="T44">
        <v>965.63940000000002</v>
      </c>
      <c r="W44">
        <v>0</v>
      </c>
      <c r="X44">
        <v>0</v>
      </c>
      <c r="Y44">
        <v>11.8</v>
      </c>
      <c r="Z44">
        <v>860</v>
      </c>
      <c r="AA44">
        <v>846</v>
      </c>
      <c r="AB44">
        <v>851</v>
      </c>
      <c r="AC44">
        <v>90</v>
      </c>
      <c r="AD44">
        <v>19.600000000000001</v>
      </c>
      <c r="AE44">
        <v>0.45</v>
      </c>
      <c r="AF44">
        <v>982</v>
      </c>
      <c r="AG44">
        <v>-3</v>
      </c>
      <c r="AH44">
        <v>57</v>
      </c>
      <c r="AI44">
        <v>35</v>
      </c>
      <c r="AJ44">
        <v>191</v>
      </c>
      <c r="AK44">
        <v>168</v>
      </c>
      <c r="AL44">
        <v>4.5</v>
      </c>
      <c r="AM44">
        <v>175</v>
      </c>
      <c r="AN44" t="s">
        <v>155</v>
      </c>
      <c r="AO44">
        <v>1</v>
      </c>
      <c r="AP44" s="28">
        <v>0.91675925925925927</v>
      </c>
      <c r="AQ44">
        <v>47.158957000000001</v>
      </c>
      <c r="AR44">
        <v>-88.484168999999994</v>
      </c>
      <c r="AS44">
        <v>305.7</v>
      </c>
      <c r="AT44">
        <v>25.1</v>
      </c>
      <c r="AU44">
        <v>12</v>
      </c>
      <c r="AV44">
        <v>9</v>
      </c>
      <c r="AW44" t="s">
        <v>212</v>
      </c>
      <c r="AX44">
        <v>2.2000000000000002</v>
      </c>
      <c r="AY44">
        <v>1.234</v>
      </c>
      <c r="AZ44">
        <v>3.0404</v>
      </c>
      <c r="BA44">
        <v>14.686999999999999</v>
      </c>
      <c r="BB44">
        <v>14.02</v>
      </c>
      <c r="BC44">
        <v>0.95</v>
      </c>
      <c r="BD44">
        <v>15.154</v>
      </c>
      <c r="BE44">
        <v>2701.0970000000002</v>
      </c>
      <c r="BF44">
        <v>276.30399999999997</v>
      </c>
      <c r="BG44">
        <v>1.5569999999999999</v>
      </c>
      <c r="BH44">
        <v>2.8000000000000001E-2</v>
      </c>
      <c r="BI44">
        <v>1.585</v>
      </c>
      <c r="BJ44">
        <v>1.2350000000000001</v>
      </c>
      <c r="BK44">
        <v>2.1999999999999999E-2</v>
      </c>
      <c r="BL44">
        <v>1.2569999999999999</v>
      </c>
      <c r="BM44">
        <v>7.1529999999999996</v>
      </c>
      <c r="BQ44">
        <v>0</v>
      </c>
      <c r="BR44">
        <v>0.54844000000000004</v>
      </c>
      <c r="BS44">
        <v>-5</v>
      </c>
      <c r="BT44">
        <v>5.0000000000000001E-3</v>
      </c>
      <c r="BU44">
        <v>16.402502999999999</v>
      </c>
      <c r="BV44">
        <f t="shared" si="9"/>
        <v>17.402502999999999</v>
      </c>
      <c r="BW44" s="4">
        <f t="shared" si="10"/>
        <v>4.3335412925999997</v>
      </c>
      <c r="BX44" t="e">
        <v>#NAME?</v>
      </c>
      <c r="BY44" s="4">
        <f t="shared" si="11"/>
        <v>32798.807643379077</v>
      </c>
      <c r="BZ44" s="4">
        <f t="shared" si="12"/>
        <v>3355.0967429515531</v>
      </c>
      <c r="CA44" s="4">
        <f t="shared" si="13"/>
        <v>14.9963246190615</v>
      </c>
      <c r="CB44" s="4">
        <f t="shared" si="14"/>
        <v>86.857255060847677</v>
      </c>
    </row>
    <row r="45" spans="1:80" customFormat="1" x14ac:dyDescent="0.25">
      <c r="A45" s="26">
        <v>43530</v>
      </c>
      <c r="B45" s="29">
        <v>0.70828548611111108</v>
      </c>
      <c r="C45">
        <v>13.179</v>
      </c>
      <c r="D45">
        <v>2.3553000000000002</v>
      </c>
      <c r="E45">
        <v>23552.60241</v>
      </c>
      <c r="F45">
        <v>95.7</v>
      </c>
      <c r="G45">
        <v>1.2</v>
      </c>
      <c r="H45">
        <v>1017.3</v>
      </c>
      <c r="J45">
        <v>0</v>
      </c>
      <c r="K45">
        <v>0.86770000000000003</v>
      </c>
      <c r="L45">
        <v>11.4352</v>
      </c>
      <c r="M45">
        <v>2.0436000000000001</v>
      </c>
      <c r="N45">
        <v>83.007099999999994</v>
      </c>
      <c r="O45">
        <v>1.0573999999999999</v>
      </c>
      <c r="P45">
        <v>84.1</v>
      </c>
      <c r="Q45">
        <v>65.86</v>
      </c>
      <c r="R45">
        <v>0.83889999999999998</v>
      </c>
      <c r="S45">
        <v>66.7</v>
      </c>
      <c r="T45">
        <v>1017.3425999999999</v>
      </c>
      <c r="W45">
        <v>0</v>
      </c>
      <c r="X45">
        <v>0</v>
      </c>
      <c r="Y45">
        <v>11.7</v>
      </c>
      <c r="Z45">
        <v>862</v>
      </c>
      <c r="AA45">
        <v>848</v>
      </c>
      <c r="AB45">
        <v>852</v>
      </c>
      <c r="AC45">
        <v>90</v>
      </c>
      <c r="AD45">
        <v>19.600000000000001</v>
      </c>
      <c r="AE45">
        <v>0.45</v>
      </c>
      <c r="AF45">
        <v>982</v>
      </c>
      <c r="AG45">
        <v>-3</v>
      </c>
      <c r="AH45">
        <v>56.12</v>
      </c>
      <c r="AI45">
        <v>35</v>
      </c>
      <c r="AJ45">
        <v>191</v>
      </c>
      <c r="AK45">
        <v>168</v>
      </c>
      <c r="AL45">
        <v>4.5</v>
      </c>
      <c r="AM45">
        <v>175</v>
      </c>
      <c r="AN45" t="s">
        <v>155</v>
      </c>
      <c r="AO45">
        <v>1</v>
      </c>
      <c r="AP45" s="28">
        <v>0.91677083333333342</v>
      </c>
      <c r="AQ45">
        <v>47.159075999999999</v>
      </c>
      <c r="AR45">
        <v>-88.484172000000001</v>
      </c>
      <c r="AS45">
        <v>305.7</v>
      </c>
      <c r="AT45">
        <v>27</v>
      </c>
      <c r="AU45">
        <v>12</v>
      </c>
      <c r="AV45">
        <v>10</v>
      </c>
      <c r="AW45" t="s">
        <v>210</v>
      </c>
      <c r="AX45">
        <v>2.0596000000000001</v>
      </c>
      <c r="AY45">
        <v>1.6872</v>
      </c>
      <c r="AZ45">
        <v>3.3403999999999998</v>
      </c>
      <c r="BA45">
        <v>14.686999999999999</v>
      </c>
      <c r="BB45">
        <v>13.94</v>
      </c>
      <c r="BC45">
        <v>0.95</v>
      </c>
      <c r="BD45">
        <v>15.250999999999999</v>
      </c>
      <c r="BE45">
        <v>2658.88</v>
      </c>
      <c r="BF45">
        <v>302.43</v>
      </c>
      <c r="BG45">
        <v>2.0209999999999999</v>
      </c>
      <c r="BH45">
        <v>2.5999999999999999E-2</v>
      </c>
      <c r="BI45">
        <v>2.0470000000000002</v>
      </c>
      <c r="BJ45">
        <v>1.6040000000000001</v>
      </c>
      <c r="BK45">
        <v>0.02</v>
      </c>
      <c r="BL45">
        <v>1.6240000000000001</v>
      </c>
      <c r="BM45">
        <v>7.5115999999999996</v>
      </c>
      <c r="BQ45">
        <v>0</v>
      </c>
      <c r="BR45">
        <v>0.56179999999999997</v>
      </c>
      <c r="BS45">
        <v>-5</v>
      </c>
      <c r="BT45">
        <v>5.0000000000000001E-3</v>
      </c>
      <c r="BU45">
        <v>16.728987</v>
      </c>
      <c r="BV45">
        <f t="shared" si="9"/>
        <v>17.728987</v>
      </c>
      <c r="BW45" s="4">
        <f t="shared" si="10"/>
        <v>4.4197983654000002</v>
      </c>
      <c r="BX45" t="e">
        <v>#NAME?</v>
      </c>
      <c r="BY45" s="4">
        <f t="shared" si="11"/>
        <v>32928.817137060767</v>
      </c>
      <c r="BZ45" s="4">
        <f t="shared" si="12"/>
        <v>3745.4349826849229</v>
      </c>
      <c r="CA45" s="4">
        <f t="shared" si="13"/>
        <v>19.864688398064398</v>
      </c>
      <c r="CB45" s="4">
        <f t="shared" si="14"/>
        <v>93.027177912032755</v>
      </c>
    </row>
    <row r="46" spans="1:80" customFormat="1" x14ac:dyDescent="0.25">
      <c r="A46" s="26">
        <v>43530</v>
      </c>
      <c r="B46" s="29">
        <v>0.70829706018518523</v>
      </c>
      <c r="C46">
        <v>12.97</v>
      </c>
      <c r="D46">
        <v>2.5596999999999999</v>
      </c>
      <c r="E46">
        <v>25596.536220000002</v>
      </c>
      <c r="F46">
        <v>126.3</v>
      </c>
      <c r="G46">
        <v>1.1000000000000001</v>
      </c>
      <c r="H46">
        <v>1061.5999999999999</v>
      </c>
      <c r="J46">
        <v>0</v>
      </c>
      <c r="K46">
        <v>0.86739999999999995</v>
      </c>
      <c r="L46">
        <v>11.250299999999999</v>
      </c>
      <c r="M46">
        <v>2.2202999999999999</v>
      </c>
      <c r="N46">
        <v>109.5668</v>
      </c>
      <c r="O46">
        <v>0.97060000000000002</v>
      </c>
      <c r="P46">
        <v>110.5</v>
      </c>
      <c r="Q46">
        <v>86.933099999999996</v>
      </c>
      <c r="R46">
        <v>0.77010000000000001</v>
      </c>
      <c r="S46">
        <v>87.7</v>
      </c>
      <c r="T46">
        <v>1061.6224999999999</v>
      </c>
      <c r="W46">
        <v>0</v>
      </c>
      <c r="X46">
        <v>0</v>
      </c>
      <c r="Y46">
        <v>11.7</v>
      </c>
      <c r="Z46">
        <v>862</v>
      </c>
      <c r="AA46">
        <v>848</v>
      </c>
      <c r="AB46">
        <v>852</v>
      </c>
      <c r="AC46">
        <v>90</v>
      </c>
      <c r="AD46">
        <v>19.600000000000001</v>
      </c>
      <c r="AE46">
        <v>0.45</v>
      </c>
      <c r="AF46">
        <v>982</v>
      </c>
      <c r="AG46">
        <v>-3</v>
      </c>
      <c r="AH46">
        <v>56</v>
      </c>
      <c r="AI46">
        <v>35</v>
      </c>
      <c r="AJ46">
        <v>191</v>
      </c>
      <c r="AK46">
        <v>168</v>
      </c>
      <c r="AL46">
        <v>4.5</v>
      </c>
      <c r="AM46">
        <v>174.9</v>
      </c>
      <c r="AN46" t="s">
        <v>155</v>
      </c>
      <c r="AO46">
        <v>1</v>
      </c>
      <c r="AP46" s="28">
        <v>0.91678240740740735</v>
      </c>
      <c r="AQ46">
        <v>47.159205999999998</v>
      </c>
      <c r="AR46">
        <v>-88.484178</v>
      </c>
      <c r="AS46">
        <v>306</v>
      </c>
      <c r="AT46">
        <v>29.5</v>
      </c>
      <c r="AU46">
        <v>12</v>
      </c>
      <c r="AV46">
        <v>10</v>
      </c>
      <c r="AW46" t="s">
        <v>210</v>
      </c>
      <c r="AX46">
        <v>1.9</v>
      </c>
      <c r="AY46">
        <v>2.0404</v>
      </c>
      <c r="AZ46">
        <v>3.5935999999999999</v>
      </c>
      <c r="BA46">
        <v>14.686999999999999</v>
      </c>
      <c r="BB46">
        <v>13.91</v>
      </c>
      <c r="BC46">
        <v>0.95</v>
      </c>
      <c r="BD46">
        <v>15.286</v>
      </c>
      <c r="BE46">
        <v>2616.6129999999998</v>
      </c>
      <c r="BF46">
        <v>328.66800000000001</v>
      </c>
      <c r="BG46">
        <v>2.669</v>
      </c>
      <c r="BH46">
        <v>2.4E-2</v>
      </c>
      <c r="BI46">
        <v>2.6920000000000002</v>
      </c>
      <c r="BJ46">
        <v>2.117</v>
      </c>
      <c r="BK46">
        <v>1.9E-2</v>
      </c>
      <c r="BL46">
        <v>2.1360000000000001</v>
      </c>
      <c r="BM46">
        <v>7.8407999999999998</v>
      </c>
      <c r="BQ46">
        <v>0</v>
      </c>
      <c r="BR46">
        <v>0.56828000000000001</v>
      </c>
      <c r="BS46">
        <v>-5</v>
      </c>
      <c r="BT46">
        <v>5.0000000000000001E-3</v>
      </c>
      <c r="BU46">
        <v>16.887342</v>
      </c>
      <c r="BV46">
        <f t="shared" si="9"/>
        <v>17.887342</v>
      </c>
      <c r="BW46" s="4">
        <f t="shared" si="10"/>
        <v>4.4616357563999998</v>
      </c>
      <c r="BX46" t="e">
        <v>#NAME?</v>
      </c>
      <c r="BY46" s="4">
        <f t="shared" si="11"/>
        <v>32712.108864941831</v>
      </c>
      <c r="BZ46" s="4">
        <f t="shared" si="12"/>
        <v>4108.9084998135768</v>
      </c>
      <c r="CA46" s="4">
        <f t="shared" si="13"/>
        <v>26.466097381264202</v>
      </c>
      <c r="CB46" s="4">
        <f t="shared" si="14"/>
        <v>98.023323735010081</v>
      </c>
    </row>
    <row r="47" spans="1:80" customFormat="1" x14ac:dyDescent="0.25">
      <c r="A47" s="26">
        <v>43530</v>
      </c>
      <c r="B47" s="29">
        <v>0.70830863425925916</v>
      </c>
      <c r="C47">
        <v>13.01</v>
      </c>
      <c r="D47">
        <v>2.4969999999999999</v>
      </c>
      <c r="E47">
        <v>24970.129870000001</v>
      </c>
      <c r="F47">
        <v>156.5</v>
      </c>
      <c r="G47">
        <v>0.8</v>
      </c>
      <c r="H47">
        <v>1128.9000000000001</v>
      </c>
      <c r="J47">
        <v>0</v>
      </c>
      <c r="K47">
        <v>0.86760000000000004</v>
      </c>
      <c r="L47">
        <v>11.2874</v>
      </c>
      <c r="M47">
        <v>2.1663999999999999</v>
      </c>
      <c r="N47">
        <v>135.7561</v>
      </c>
      <c r="O47">
        <v>0.72709999999999997</v>
      </c>
      <c r="P47">
        <v>136.5</v>
      </c>
      <c r="Q47">
        <v>107.7124</v>
      </c>
      <c r="R47">
        <v>0.57689999999999997</v>
      </c>
      <c r="S47">
        <v>108.3</v>
      </c>
      <c r="T47">
        <v>1128.9423999999999</v>
      </c>
      <c r="W47">
        <v>0</v>
      </c>
      <c r="X47">
        <v>0</v>
      </c>
      <c r="Y47">
        <v>11.8</v>
      </c>
      <c r="Z47">
        <v>860</v>
      </c>
      <c r="AA47">
        <v>846</v>
      </c>
      <c r="AB47">
        <v>851</v>
      </c>
      <c r="AC47">
        <v>90</v>
      </c>
      <c r="AD47">
        <v>19.600000000000001</v>
      </c>
      <c r="AE47">
        <v>0.45</v>
      </c>
      <c r="AF47">
        <v>982</v>
      </c>
      <c r="AG47">
        <v>-3</v>
      </c>
      <c r="AH47">
        <v>56</v>
      </c>
      <c r="AI47">
        <v>35</v>
      </c>
      <c r="AJ47">
        <v>191.9</v>
      </c>
      <c r="AK47">
        <v>168</v>
      </c>
      <c r="AL47">
        <v>4.5</v>
      </c>
      <c r="AM47">
        <v>174.5</v>
      </c>
      <c r="AN47" t="s">
        <v>155</v>
      </c>
      <c r="AO47">
        <v>1</v>
      </c>
      <c r="AP47" s="28">
        <v>0.9167939814814815</v>
      </c>
      <c r="AQ47">
        <v>47.159348000000001</v>
      </c>
      <c r="AR47">
        <v>-88.484187000000006</v>
      </c>
      <c r="AS47">
        <v>306.3</v>
      </c>
      <c r="AT47">
        <v>32.4</v>
      </c>
      <c r="AU47">
        <v>12</v>
      </c>
      <c r="AV47">
        <v>10</v>
      </c>
      <c r="AW47" t="s">
        <v>210</v>
      </c>
      <c r="AX47">
        <v>1.8532</v>
      </c>
      <c r="AY47">
        <v>2.2936000000000001</v>
      </c>
      <c r="AZ47">
        <v>3.7467999999999999</v>
      </c>
      <c r="BA47">
        <v>14.686999999999999</v>
      </c>
      <c r="BB47">
        <v>13.93</v>
      </c>
      <c r="BC47">
        <v>0.95</v>
      </c>
      <c r="BD47">
        <v>15.260999999999999</v>
      </c>
      <c r="BE47">
        <v>2627.1909999999998</v>
      </c>
      <c r="BF47">
        <v>320.93299999999999</v>
      </c>
      <c r="BG47">
        <v>3.3090000000000002</v>
      </c>
      <c r="BH47">
        <v>1.7999999999999999E-2</v>
      </c>
      <c r="BI47">
        <v>3.327</v>
      </c>
      <c r="BJ47">
        <v>2.625</v>
      </c>
      <c r="BK47">
        <v>1.4E-2</v>
      </c>
      <c r="BL47">
        <v>2.6389999999999998</v>
      </c>
      <c r="BM47">
        <v>8.3442000000000007</v>
      </c>
      <c r="BQ47">
        <v>0</v>
      </c>
      <c r="BR47">
        <v>0.53468000000000004</v>
      </c>
      <c r="BS47">
        <v>-5</v>
      </c>
      <c r="BT47">
        <v>5.0000000000000001E-3</v>
      </c>
      <c r="BU47">
        <v>16.066242000000003</v>
      </c>
      <c r="BV47">
        <f t="shared" si="9"/>
        <v>17.066242000000003</v>
      </c>
      <c r="BW47" s="4">
        <f t="shared" si="10"/>
        <v>4.2447011364000007</v>
      </c>
      <c r="BX47" t="e">
        <v>#NAME?</v>
      </c>
      <c r="BY47" s="4">
        <f t="shared" si="11"/>
        <v>31247.38665172015</v>
      </c>
      <c r="BZ47" s="4">
        <f t="shared" si="12"/>
        <v>3817.1254165747764</v>
      </c>
      <c r="CA47" s="4">
        <f t="shared" si="13"/>
        <v>31.221327250575001</v>
      </c>
      <c r="CB47" s="4">
        <f t="shared" si="14"/>
        <v>99.244570988284948</v>
      </c>
    </row>
    <row r="48" spans="1:80" customFormat="1" x14ac:dyDescent="0.25">
      <c r="A48" s="26">
        <v>43530</v>
      </c>
      <c r="B48" s="29">
        <v>0.70832020833333331</v>
      </c>
      <c r="C48">
        <v>13.401</v>
      </c>
      <c r="D48">
        <v>2.0583999999999998</v>
      </c>
      <c r="E48">
        <v>20584.048192999999</v>
      </c>
      <c r="F48">
        <v>189.7</v>
      </c>
      <c r="G48">
        <v>0.8</v>
      </c>
      <c r="H48">
        <v>1151.3</v>
      </c>
      <c r="J48">
        <v>0</v>
      </c>
      <c r="K48">
        <v>0.86850000000000005</v>
      </c>
      <c r="L48">
        <v>11.6387</v>
      </c>
      <c r="M48">
        <v>1.7877000000000001</v>
      </c>
      <c r="N48">
        <v>164.77719999999999</v>
      </c>
      <c r="O48">
        <v>0.69479999999999997</v>
      </c>
      <c r="P48">
        <v>165.5</v>
      </c>
      <c r="Q48">
        <v>130.73849999999999</v>
      </c>
      <c r="R48">
        <v>0.55130000000000001</v>
      </c>
      <c r="S48">
        <v>131.30000000000001</v>
      </c>
      <c r="T48">
        <v>1151.2856999999999</v>
      </c>
      <c r="W48">
        <v>0</v>
      </c>
      <c r="X48">
        <v>0</v>
      </c>
      <c r="Y48">
        <v>11.7</v>
      </c>
      <c r="Z48">
        <v>858</v>
      </c>
      <c r="AA48">
        <v>844</v>
      </c>
      <c r="AB48">
        <v>848</v>
      </c>
      <c r="AC48">
        <v>90</v>
      </c>
      <c r="AD48">
        <v>19.600000000000001</v>
      </c>
      <c r="AE48">
        <v>0.45</v>
      </c>
      <c r="AF48">
        <v>982</v>
      </c>
      <c r="AG48">
        <v>-3</v>
      </c>
      <c r="AH48">
        <v>56</v>
      </c>
      <c r="AI48">
        <v>35</v>
      </c>
      <c r="AJ48">
        <v>191.1</v>
      </c>
      <c r="AK48">
        <v>168</v>
      </c>
      <c r="AL48">
        <v>4.5</v>
      </c>
      <c r="AM48">
        <v>174.1</v>
      </c>
      <c r="AN48" t="s">
        <v>155</v>
      </c>
      <c r="AO48">
        <v>1</v>
      </c>
      <c r="AP48" s="28">
        <v>0.91680555555555554</v>
      </c>
      <c r="AQ48">
        <v>47.159502000000003</v>
      </c>
      <c r="AR48">
        <v>-88.484198000000006</v>
      </c>
      <c r="AS48">
        <v>306.8</v>
      </c>
      <c r="AT48">
        <v>35.200000000000003</v>
      </c>
      <c r="AU48">
        <v>12</v>
      </c>
      <c r="AV48">
        <v>11</v>
      </c>
      <c r="AW48" t="s">
        <v>208</v>
      </c>
      <c r="AX48">
        <v>1.7063999999999999</v>
      </c>
      <c r="AY48">
        <v>2.2595999999999998</v>
      </c>
      <c r="AZ48">
        <v>3.2383999999999999</v>
      </c>
      <c r="BA48">
        <v>14.686999999999999</v>
      </c>
      <c r="BB48">
        <v>14.03</v>
      </c>
      <c r="BC48">
        <v>0.96</v>
      </c>
      <c r="BD48">
        <v>15.146000000000001</v>
      </c>
      <c r="BE48">
        <v>2714.0309999999999</v>
      </c>
      <c r="BF48">
        <v>265.32100000000003</v>
      </c>
      <c r="BG48">
        <v>4.024</v>
      </c>
      <c r="BH48">
        <v>1.7000000000000001E-2</v>
      </c>
      <c r="BI48">
        <v>4.0410000000000004</v>
      </c>
      <c r="BJ48">
        <v>3.1930000000000001</v>
      </c>
      <c r="BK48">
        <v>1.2999999999999999E-2</v>
      </c>
      <c r="BL48">
        <v>3.206</v>
      </c>
      <c r="BM48">
        <v>8.5252999999999997</v>
      </c>
      <c r="BQ48">
        <v>0</v>
      </c>
      <c r="BR48">
        <v>0.2044</v>
      </c>
      <c r="BS48">
        <v>-5</v>
      </c>
      <c r="BT48">
        <v>5.0000000000000001E-3</v>
      </c>
      <c r="BU48">
        <v>7.995025</v>
      </c>
      <c r="BV48">
        <f t="shared" si="9"/>
        <v>8.995025</v>
      </c>
      <c r="BW48" s="4">
        <f t="shared" si="10"/>
        <v>2.1122856049999998</v>
      </c>
      <c r="BX48" t="e">
        <v>#NAME?</v>
      </c>
      <c r="BY48" s="4">
        <f t="shared" si="11"/>
        <v>16063.581438582232</v>
      </c>
      <c r="BZ48" s="4">
        <f t="shared" si="12"/>
        <v>1570.3599151469075</v>
      </c>
      <c r="CA48" s="4">
        <f t="shared" si="13"/>
        <v>18.898463404947499</v>
      </c>
      <c r="CB48" s="4">
        <f t="shared" si="14"/>
        <v>50.458838104039742</v>
      </c>
    </row>
    <row r="49" spans="1:80" customFormat="1" x14ac:dyDescent="0.25">
      <c r="A49" s="26">
        <v>43530</v>
      </c>
      <c r="B49" s="29">
        <v>0.70833178240740746</v>
      </c>
      <c r="C49">
        <v>13.695</v>
      </c>
      <c r="D49">
        <v>1.4481999999999999</v>
      </c>
      <c r="E49">
        <v>14482.381363</v>
      </c>
      <c r="F49">
        <v>209</v>
      </c>
      <c r="G49">
        <v>0.8</v>
      </c>
      <c r="H49">
        <v>1081.0999999999999</v>
      </c>
      <c r="J49">
        <v>0</v>
      </c>
      <c r="K49">
        <v>0.87160000000000004</v>
      </c>
      <c r="L49">
        <v>11.9367</v>
      </c>
      <c r="M49">
        <v>1.2623</v>
      </c>
      <c r="N49">
        <v>182.16550000000001</v>
      </c>
      <c r="O49">
        <v>0.69730000000000003</v>
      </c>
      <c r="P49">
        <v>182.9</v>
      </c>
      <c r="Q49">
        <v>144.53479999999999</v>
      </c>
      <c r="R49">
        <v>0.55330000000000001</v>
      </c>
      <c r="S49">
        <v>145.1</v>
      </c>
      <c r="T49">
        <v>1081.1310000000001</v>
      </c>
      <c r="W49">
        <v>0</v>
      </c>
      <c r="X49">
        <v>0</v>
      </c>
      <c r="Y49">
        <v>11.8</v>
      </c>
      <c r="Z49">
        <v>855</v>
      </c>
      <c r="AA49">
        <v>841</v>
      </c>
      <c r="AB49">
        <v>845</v>
      </c>
      <c r="AC49">
        <v>90</v>
      </c>
      <c r="AD49">
        <v>19.600000000000001</v>
      </c>
      <c r="AE49">
        <v>0.45</v>
      </c>
      <c r="AF49">
        <v>982</v>
      </c>
      <c r="AG49">
        <v>-3</v>
      </c>
      <c r="AH49">
        <v>56</v>
      </c>
      <c r="AI49">
        <v>35</v>
      </c>
      <c r="AJ49">
        <v>191.9</v>
      </c>
      <c r="AK49">
        <v>168</v>
      </c>
      <c r="AL49">
        <v>4.5</v>
      </c>
      <c r="AM49">
        <v>174</v>
      </c>
      <c r="AN49" t="s">
        <v>155</v>
      </c>
      <c r="AO49">
        <v>1</v>
      </c>
      <c r="AP49" s="28">
        <v>0.91681712962962969</v>
      </c>
      <c r="AQ49">
        <v>47.159663000000002</v>
      </c>
      <c r="AR49">
        <v>-88.484202999999994</v>
      </c>
      <c r="AS49">
        <v>307.39999999999998</v>
      </c>
      <c r="AT49">
        <v>37.6</v>
      </c>
      <c r="AU49">
        <v>12</v>
      </c>
      <c r="AV49">
        <v>10</v>
      </c>
      <c r="AW49" t="s">
        <v>209</v>
      </c>
      <c r="AX49">
        <v>1.6936</v>
      </c>
      <c r="AY49">
        <v>1.5851999999999999</v>
      </c>
      <c r="AZ49">
        <v>2.6936</v>
      </c>
      <c r="BA49">
        <v>14.686999999999999</v>
      </c>
      <c r="BB49">
        <v>14.39</v>
      </c>
      <c r="BC49">
        <v>0.98</v>
      </c>
      <c r="BD49">
        <v>14.728999999999999</v>
      </c>
      <c r="BE49">
        <v>2832.712</v>
      </c>
      <c r="BF49">
        <v>190.661</v>
      </c>
      <c r="BG49">
        <v>4.5270000000000001</v>
      </c>
      <c r="BH49">
        <v>1.7000000000000001E-2</v>
      </c>
      <c r="BI49">
        <v>4.5439999999999996</v>
      </c>
      <c r="BJ49">
        <v>3.5920000000000001</v>
      </c>
      <c r="BK49">
        <v>1.4E-2</v>
      </c>
      <c r="BL49">
        <v>3.6059999999999999</v>
      </c>
      <c r="BM49">
        <v>8.1471999999999998</v>
      </c>
      <c r="BQ49">
        <v>0</v>
      </c>
      <c r="BR49">
        <v>5.3626E-2</v>
      </c>
      <c r="BS49">
        <v>-5</v>
      </c>
      <c r="BT49">
        <v>5.0000000000000001E-3</v>
      </c>
      <c r="BU49">
        <v>4.3104949999999995</v>
      </c>
      <c r="BV49">
        <f t="shared" si="9"/>
        <v>5.3104949999999995</v>
      </c>
      <c r="BW49" s="4">
        <f t="shared" si="10"/>
        <v>1.1388327789999999</v>
      </c>
      <c r="BX49" t="e">
        <v>#NAME?</v>
      </c>
      <c r="BY49" s="4">
        <f t="shared" si="11"/>
        <v>9039.3523924793299</v>
      </c>
      <c r="BZ49" s="4">
        <f t="shared" si="12"/>
        <v>608.41058551045842</v>
      </c>
      <c r="CA49" s="4">
        <f t="shared" si="13"/>
        <v>11.462285539011999</v>
      </c>
      <c r="CB49" s="4">
        <f t="shared" si="14"/>
        <v>25.998199538819197</v>
      </c>
    </row>
    <row r="50" spans="1:80" customFormat="1" x14ac:dyDescent="0.25">
      <c r="A50" s="26">
        <v>43530</v>
      </c>
      <c r="B50" s="29">
        <v>0.7083433564814815</v>
      </c>
      <c r="C50">
        <v>13.792</v>
      </c>
      <c r="D50">
        <v>1.2153</v>
      </c>
      <c r="E50">
        <v>12152.786885</v>
      </c>
      <c r="F50">
        <v>217.4</v>
      </c>
      <c r="G50">
        <v>0.8</v>
      </c>
      <c r="H50">
        <v>947.3</v>
      </c>
      <c r="J50">
        <v>0</v>
      </c>
      <c r="K50">
        <v>0.873</v>
      </c>
      <c r="L50">
        <v>12.0405</v>
      </c>
      <c r="M50">
        <v>1.0609999999999999</v>
      </c>
      <c r="N50">
        <v>189.75579999999999</v>
      </c>
      <c r="O50">
        <v>0.69840000000000002</v>
      </c>
      <c r="P50">
        <v>190.5</v>
      </c>
      <c r="Q50">
        <v>150.55709999999999</v>
      </c>
      <c r="R50">
        <v>0.55410000000000004</v>
      </c>
      <c r="S50">
        <v>151.1</v>
      </c>
      <c r="T50">
        <v>947.29880000000003</v>
      </c>
      <c r="W50">
        <v>0</v>
      </c>
      <c r="X50">
        <v>0</v>
      </c>
      <c r="Y50">
        <v>11.8</v>
      </c>
      <c r="Z50">
        <v>854</v>
      </c>
      <c r="AA50">
        <v>840</v>
      </c>
      <c r="AB50">
        <v>844</v>
      </c>
      <c r="AC50">
        <v>90</v>
      </c>
      <c r="AD50">
        <v>19.600000000000001</v>
      </c>
      <c r="AE50">
        <v>0.45</v>
      </c>
      <c r="AF50">
        <v>982</v>
      </c>
      <c r="AG50">
        <v>-3</v>
      </c>
      <c r="AH50">
        <v>56</v>
      </c>
      <c r="AI50">
        <v>35</v>
      </c>
      <c r="AJ50">
        <v>192</v>
      </c>
      <c r="AK50">
        <v>168</v>
      </c>
      <c r="AL50">
        <v>4.5</v>
      </c>
      <c r="AM50">
        <v>174</v>
      </c>
      <c r="AN50" t="s">
        <v>155</v>
      </c>
      <c r="AO50">
        <v>1</v>
      </c>
      <c r="AP50" s="28">
        <v>0.91682870370370362</v>
      </c>
      <c r="AQ50">
        <v>47.159821999999998</v>
      </c>
      <c r="AR50">
        <v>-88.484207999999995</v>
      </c>
      <c r="AS50">
        <v>308.10000000000002</v>
      </c>
      <c r="AT50">
        <v>38.5</v>
      </c>
      <c r="AU50">
        <v>12</v>
      </c>
      <c r="AV50">
        <v>10</v>
      </c>
      <c r="AW50" t="s">
        <v>209</v>
      </c>
      <c r="AX50">
        <v>1.8935059999999999</v>
      </c>
      <c r="AY50">
        <v>1.1402600000000001</v>
      </c>
      <c r="AZ50">
        <v>2.8935059999999999</v>
      </c>
      <c r="BA50">
        <v>14.686999999999999</v>
      </c>
      <c r="BB50">
        <v>14.56</v>
      </c>
      <c r="BC50">
        <v>0.99</v>
      </c>
      <c r="BD50">
        <v>14.545</v>
      </c>
      <c r="BE50">
        <v>2881.4450000000002</v>
      </c>
      <c r="BF50">
        <v>161.602</v>
      </c>
      <c r="BG50">
        <v>4.7560000000000002</v>
      </c>
      <c r="BH50">
        <v>1.7999999999999999E-2</v>
      </c>
      <c r="BI50">
        <v>4.7729999999999997</v>
      </c>
      <c r="BJ50">
        <v>3.7730000000000001</v>
      </c>
      <c r="BK50">
        <v>1.4E-2</v>
      </c>
      <c r="BL50">
        <v>3.7869999999999999</v>
      </c>
      <c r="BM50">
        <v>7.1989000000000001</v>
      </c>
      <c r="BQ50">
        <v>0</v>
      </c>
      <c r="BR50">
        <v>0.40855000000000002</v>
      </c>
      <c r="BS50">
        <v>-5</v>
      </c>
      <c r="BT50">
        <v>5.0000000000000001E-3</v>
      </c>
      <c r="BU50">
        <v>12.983930000000001</v>
      </c>
      <c r="BV50">
        <f t="shared" si="9"/>
        <v>13.983930000000001</v>
      </c>
      <c r="BW50" s="4">
        <f t="shared" si="10"/>
        <v>3.4303543059999999</v>
      </c>
      <c r="BX50" t="e">
        <v>#NAME?</v>
      </c>
      <c r="BY50" s="4">
        <f t="shared" si="11"/>
        <v>27696.459076402658</v>
      </c>
      <c r="BZ50" s="4">
        <f t="shared" si="12"/>
        <v>1553.3189700531582</v>
      </c>
      <c r="CA50" s="4">
        <f t="shared" si="13"/>
        <v>36.266088748967</v>
      </c>
      <c r="CB50" s="4">
        <f t="shared" si="14"/>
        <v>69.195851125083109</v>
      </c>
    </row>
    <row r="51" spans="1:80" customFormat="1" x14ac:dyDescent="0.25">
      <c r="A51" s="26">
        <v>43530</v>
      </c>
      <c r="B51" s="29">
        <v>0.70835493055555554</v>
      </c>
      <c r="C51">
        <v>13.895</v>
      </c>
      <c r="D51">
        <v>1.0452999999999999</v>
      </c>
      <c r="E51">
        <v>10453.403226</v>
      </c>
      <c r="F51">
        <v>218.7</v>
      </c>
      <c r="G51">
        <v>0.8</v>
      </c>
      <c r="H51">
        <v>854.9</v>
      </c>
      <c r="J51">
        <v>0</v>
      </c>
      <c r="K51">
        <v>0.87380000000000002</v>
      </c>
      <c r="L51">
        <v>12.1416</v>
      </c>
      <c r="M51">
        <v>0.91339999999999999</v>
      </c>
      <c r="N51">
        <v>191.13460000000001</v>
      </c>
      <c r="O51">
        <v>0.69899999999999995</v>
      </c>
      <c r="P51">
        <v>191.8</v>
      </c>
      <c r="Q51">
        <v>151.65110000000001</v>
      </c>
      <c r="R51">
        <v>0.55459999999999998</v>
      </c>
      <c r="S51">
        <v>152.19999999999999</v>
      </c>
      <c r="T51">
        <v>854.86919999999998</v>
      </c>
      <c r="W51">
        <v>0</v>
      </c>
      <c r="X51">
        <v>0</v>
      </c>
      <c r="Y51">
        <v>11.7</v>
      </c>
      <c r="Z51">
        <v>854</v>
      </c>
      <c r="AA51">
        <v>841</v>
      </c>
      <c r="AB51">
        <v>844</v>
      </c>
      <c r="AC51">
        <v>90</v>
      </c>
      <c r="AD51">
        <v>19.600000000000001</v>
      </c>
      <c r="AE51">
        <v>0.45</v>
      </c>
      <c r="AF51">
        <v>982</v>
      </c>
      <c r="AG51">
        <v>-3</v>
      </c>
      <c r="AH51">
        <v>56</v>
      </c>
      <c r="AI51">
        <v>35</v>
      </c>
      <c r="AJ51">
        <v>191.1</v>
      </c>
      <c r="AK51">
        <v>168</v>
      </c>
      <c r="AL51">
        <v>4.5</v>
      </c>
      <c r="AM51">
        <v>174</v>
      </c>
      <c r="AN51" t="s">
        <v>155</v>
      </c>
      <c r="AO51">
        <v>2</v>
      </c>
      <c r="AP51" s="28">
        <v>0.91684027777777777</v>
      </c>
      <c r="AQ51">
        <v>47.159970000000001</v>
      </c>
      <c r="AR51">
        <v>-88.484216000000004</v>
      </c>
      <c r="AS51">
        <v>308.8</v>
      </c>
      <c r="AT51">
        <v>37.6</v>
      </c>
      <c r="AU51">
        <v>12</v>
      </c>
      <c r="AV51">
        <v>10</v>
      </c>
      <c r="AW51" t="s">
        <v>209</v>
      </c>
      <c r="AX51">
        <v>2</v>
      </c>
      <c r="AY51">
        <v>1.1597599999999999</v>
      </c>
      <c r="AZ51">
        <v>2.8130130000000002</v>
      </c>
      <c r="BA51">
        <v>14.686999999999999</v>
      </c>
      <c r="BB51">
        <v>14.65</v>
      </c>
      <c r="BC51">
        <v>1</v>
      </c>
      <c r="BD51">
        <v>14.444000000000001</v>
      </c>
      <c r="BE51">
        <v>2918.0010000000002</v>
      </c>
      <c r="BF51">
        <v>139.71799999999999</v>
      </c>
      <c r="BG51">
        <v>4.8099999999999996</v>
      </c>
      <c r="BH51">
        <v>1.7999999999999999E-2</v>
      </c>
      <c r="BI51">
        <v>4.8280000000000003</v>
      </c>
      <c r="BJ51">
        <v>3.8170000000000002</v>
      </c>
      <c r="BK51">
        <v>1.4E-2</v>
      </c>
      <c r="BL51">
        <v>3.831</v>
      </c>
      <c r="BM51">
        <v>6.5240999999999998</v>
      </c>
      <c r="BQ51">
        <v>0</v>
      </c>
      <c r="BR51">
        <v>0.26100000000000001</v>
      </c>
      <c r="BS51">
        <v>-5</v>
      </c>
      <c r="BT51">
        <v>5.0000000000000001E-3</v>
      </c>
      <c r="BU51">
        <v>9.3781879999999997</v>
      </c>
      <c r="BV51">
        <f t="shared" si="9"/>
        <v>10.378188</v>
      </c>
      <c r="BW51" s="4">
        <f t="shared" si="10"/>
        <v>2.4777172695999998</v>
      </c>
      <c r="BX51" t="e">
        <v>#NAME?</v>
      </c>
      <c r="BY51" s="4">
        <f t="shared" si="11"/>
        <v>20258.725520607775</v>
      </c>
      <c r="BZ51" s="4">
        <f t="shared" si="12"/>
        <v>970.01632702945506</v>
      </c>
      <c r="CA51" s="4">
        <f t="shared" si="13"/>
        <v>26.500181224118798</v>
      </c>
      <c r="CB51" s="4">
        <f t="shared" si="14"/>
        <v>45.294690155691235</v>
      </c>
    </row>
    <row r="52" spans="1:80" customFormat="1" x14ac:dyDescent="0.25">
      <c r="A52" s="26">
        <v>43530</v>
      </c>
      <c r="B52" s="29">
        <v>0.70836650462962958</v>
      </c>
      <c r="C52">
        <v>14.042999999999999</v>
      </c>
      <c r="D52">
        <v>0.85740000000000005</v>
      </c>
      <c r="E52">
        <v>8573.8851909999994</v>
      </c>
      <c r="F52">
        <v>219.3</v>
      </c>
      <c r="G52">
        <v>0.8</v>
      </c>
      <c r="H52">
        <v>768.1</v>
      </c>
      <c r="J52">
        <v>0</v>
      </c>
      <c r="K52">
        <v>0.87439999999999996</v>
      </c>
      <c r="L52">
        <v>12.279400000000001</v>
      </c>
      <c r="M52">
        <v>0.74970000000000003</v>
      </c>
      <c r="N52">
        <v>191.77279999999999</v>
      </c>
      <c r="O52">
        <v>0.69950000000000001</v>
      </c>
      <c r="P52">
        <v>192.5</v>
      </c>
      <c r="Q52">
        <v>152.1574</v>
      </c>
      <c r="R52">
        <v>0.55500000000000005</v>
      </c>
      <c r="S52">
        <v>152.69999999999999</v>
      </c>
      <c r="T52">
        <v>768.1</v>
      </c>
      <c r="W52">
        <v>0</v>
      </c>
      <c r="X52">
        <v>0</v>
      </c>
      <c r="Y52">
        <v>11.8</v>
      </c>
      <c r="Z52">
        <v>853</v>
      </c>
      <c r="AA52">
        <v>840</v>
      </c>
      <c r="AB52">
        <v>844</v>
      </c>
      <c r="AC52">
        <v>90</v>
      </c>
      <c r="AD52">
        <v>19.600000000000001</v>
      </c>
      <c r="AE52">
        <v>0.45</v>
      </c>
      <c r="AF52">
        <v>982</v>
      </c>
      <c r="AG52">
        <v>-3</v>
      </c>
      <c r="AH52">
        <v>56</v>
      </c>
      <c r="AI52">
        <v>35</v>
      </c>
      <c r="AJ52">
        <v>191</v>
      </c>
      <c r="AK52">
        <v>168</v>
      </c>
      <c r="AL52">
        <v>4.5999999999999996</v>
      </c>
      <c r="AM52">
        <v>174.3</v>
      </c>
      <c r="AN52" t="s">
        <v>155</v>
      </c>
      <c r="AO52">
        <v>2</v>
      </c>
      <c r="AP52" s="28">
        <v>0.91685185185185192</v>
      </c>
      <c r="AQ52">
        <v>47.160111999999998</v>
      </c>
      <c r="AR52">
        <v>-88.484213999999994</v>
      </c>
      <c r="AS52">
        <v>309.10000000000002</v>
      </c>
      <c r="AT52">
        <v>36.200000000000003</v>
      </c>
      <c r="AU52">
        <v>12</v>
      </c>
      <c r="AV52">
        <v>10</v>
      </c>
      <c r="AW52" t="s">
        <v>209</v>
      </c>
      <c r="AX52">
        <v>1.8128</v>
      </c>
      <c r="AY52">
        <v>1.0468</v>
      </c>
      <c r="AZ52">
        <v>2.6</v>
      </c>
      <c r="BA52">
        <v>14.686999999999999</v>
      </c>
      <c r="BB52">
        <v>14.72</v>
      </c>
      <c r="BC52">
        <v>1</v>
      </c>
      <c r="BD52">
        <v>14.363</v>
      </c>
      <c r="BE52">
        <v>2958.9349999999999</v>
      </c>
      <c r="BF52">
        <v>114.982</v>
      </c>
      <c r="BG52">
        <v>4.8390000000000004</v>
      </c>
      <c r="BH52">
        <v>1.7999999999999999E-2</v>
      </c>
      <c r="BI52">
        <v>4.8570000000000002</v>
      </c>
      <c r="BJ52">
        <v>3.84</v>
      </c>
      <c r="BK52">
        <v>1.4E-2</v>
      </c>
      <c r="BL52">
        <v>3.8540000000000001</v>
      </c>
      <c r="BM52">
        <v>5.8775000000000004</v>
      </c>
      <c r="BQ52">
        <v>0</v>
      </c>
      <c r="BR52">
        <v>8.2640000000000005E-2</v>
      </c>
      <c r="BS52">
        <v>-5</v>
      </c>
      <c r="BT52">
        <v>5.0000000000000001E-3</v>
      </c>
      <c r="BU52">
        <v>5.0195150000000002</v>
      </c>
      <c r="BV52">
        <f t="shared" si="9"/>
        <v>6.0195150000000002</v>
      </c>
      <c r="BW52" s="4">
        <f t="shared" si="10"/>
        <v>1.3261558630000001</v>
      </c>
      <c r="BX52" t="e">
        <v>#NAME?</v>
      </c>
      <c r="BY52" s="4">
        <f t="shared" si="11"/>
        <v>10995.245501813457</v>
      </c>
      <c r="BZ52" s="4">
        <f t="shared" si="12"/>
        <v>427.26701272231895</v>
      </c>
      <c r="CA52" s="4">
        <f t="shared" si="13"/>
        <v>14.26923630528</v>
      </c>
      <c r="CB52" s="4">
        <f t="shared" si="14"/>
        <v>21.840478225073749</v>
      </c>
    </row>
    <row r="53" spans="1:80" customFormat="1" x14ac:dyDescent="0.25">
      <c r="A53" s="26">
        <v>43530</v>
      </c>
      <c r="B53" s="29">
        <v>0.70837807870370373</v>
      </c>
      <c r="C53">
        <v>14.1</v>
      </c>
      <c r="D53">
        <v>0.75519999999999998</v>
      </c>
      <c r="E53">
        <v>7551.5928450000001</v>
      </c>
      <c r="F53">
        <v>220.9</v>
      </c>
      <c r="G53">
        <v>0.8</v>
      </c>
      <c r="H53">
        <v>681.1</v>
      </c>
      <c r="J53">
        <v>0</v>
      </c>
      <c r="K53">
        <v>0.87490000000000001</v>
      </c>
      <c r="L53">
        <v>12.3367</v>
      </c>
      <c r="M53">
        <v>0.66069999999999995</v>
      </c>
      <c r="N53">
        <v>193.25239999999999</v>
      </c>
      <c r="O53">
        <v>0.7</v>
      </c>
      <c r="P53">
        <v>194</v>
      </c>
      <c r="Q53">
        <v>153.3314</v>
      </c>
      <c r="R53">
        <v>0.5554</v>
      </c>
      <c r="S53">
        <v>153.9</v>
      </c>
      <c r="T53">
        <v>681.13649999999996</v>
      </c>
      <c r="W53">
        <v>0</v>
      </c>
      <c r="X53">
        <v>0</v>
      </c>
      <c r="Y53">
        <v>11.7</v>
      </c>
      <c r="Z53">
        <v>853</v>
      </c>
      <c r="AA53">
        <v>840</v>
      </c>
      <c r="AB53">
        <v>843</v>
      </c>
      <c r="AC53">
        <v>90</v>
      </c>
      <c r="AD53">
        <v>19.600000000000001</v>
      </c>
      <c r="AE53">
        <v>0.45</v>
      </c>
      <c r="AF53">
        <v>982</v>
      </c>
      <c r="AG53">
        <v>-3</v>
      </c>
      <c r="AH53">
        <v>56</v>
      </c>
      <c r="AI53">
        <v>35</v>
      </c>
      <c r="AJ53">
        <v>191</v>
      </c>
      <c r="AK53">
        <v>168</v>
      </c>
      <c r="AL53">
        <v>4.5999999999999996</v>
      </c>
      <c r="AM53">
        <v>174.6</v>
      </c>
      <c r="AN53" t="s">
        <v>155</v>
      </c>
      <c r="AO53">
        <v>2</v>
      </c>
      <c r="AP53" s="28">
        <v>0.91686342592592596</v>
      </c>
      <c r="AQ53">
        <v>47.160246999999998</v>
      </c>
      <c r="AR53">
        <v>-88.484201999999996</v>
      </c>
      <c r="AS53">
        <v>309.2</v>
      </c>
      <c r="AT53">
        <v>35</v>
      </c>
      <c r="AU53">
        <v>12</v>
      </c>
      <c r="AV53">
        <v>9</v>
      </c>
      <c r="AW53" t="s">
        <v>213</v>
      </c>
      <c r="AX53">
        <v>1.6468</v>
      </c>
      <c r="AY53">
        <v>1.2871999999999999</v>
      </c>
      <c r="AZ53">
        <v>2.7404000000000002</v>
      </c>
      <c r="BA53">
        <v>14.686999999999999</v>
      </c>
      <c r="BB53">
        <v>14.79</v>
      </c>
      <c r="BC53">
        <v>1.01</v>
      </c>
      <c r="BD53">
        <v>14.292999999999999</v>
      </c>
      <c r="BE53">
        <v>2981.9630000000002</v>
      </c>
      <c r="BF53">
        <v>101.648</v>
      </c>
      <c r="BG53">
        <v>4.8920000000000003</v>
      </c>
      <c r="BH53">
        <v>1.7999999999999999E-2</v>
      </c>
      <c r="BI53">
        <v>4.9089999999999998</v>
      </c>
      <c r="BJ53">
        <v>3.8809999999999998</v>
      </c>
      <c r="BK53">
        <v>1.4E-2</v>
      </c>
      <c r="BL53">
        <v>3.895</v>
      </c>
      <c r="BM53">
        <v>5.2282000000000002</v>
      </c>
      <c r="BQ53">
        <v>0</v>
      </c>
      <c r="BR53">
        <v>0.23536000000000001</v>
      </c>
      <c r="BS53">
        <v>-5</v>
      </c>
      <c r="BT53">
        <v>5.8799999999999998E-3</v>
      </c>
      <c r="BU53">
        <v>8.7516099999999994</v>
      </c>
      <c r="BV53">
        <f t="shared" si="9"/>
        <v>9.7516099999999994</v>
      </c>
      <c r="BW53" s="4">
        <f t="shared" si="10"/>
        <v>2.3121753619999996</v>
      </c>
      <c r="BX53" t="e">
        <v>#NAME?</v>
      </c>
      <c r="BY53" s="4">
        <f t="shared" si="11"/>
        <v>19319.592228881327</v>
      </c>
      <c r="BZ53" s="4">
        <f t="shared" si="12"/>
        <v>658.55877852318395</v>
      </c>
      <c r="CA53" s="4">
        <f t="shared" si="13"/>
        <v>25.144288322922993</v>
      </c>
      <c r="CB53" s="4">
        <f t="shared" si="14"/>
        <v>33.872550427700595</v>
      </c>
    </row>
    <row r="54" spans="1:80" customFormat="1" x14ac:dyDescent="0.25">
      <c r="A54" s="26">
        <v>43530</v>
      </c>
      <c r="B54" s="29">
        <v>0.70838965277777788</v>
      </c>
      <c r="C54">
        <v>14.1</v>
      </c>
      <c r="D54">
        <v>0.84640000000000004</v>
      </c>
      <c r="E54">
        <v>8463.6489799999999</v>
      </c>
      <c r="F54">
        <v>221</v>
      </c>
      <c r="G54">
        <v>0.8</v>
      </c>
      <c r="H54">
        <v>615.9</v>
      </c>
      <c r="J54">
        <v>0</v>
      </c>
      <c r="K54">
        <v>0.87419999999999998</v>
      </c>
      <c r="L54">
        <v>12.3261</v>
      </c>
      <c r="M54">
        <v>0.7399</v>
      </c>
      <c r="N54">
        <v>193.22800000000001</v>
      </c>
      <c r="O54">
        <v>0.69940000000000002</v>
      </c>
      <c r="P54">
        <v>193.9</v>
      </c>
      <c r="Q54">
        <v>153.31200000000001</v>
      </c>
      <c r="R54">
        <v>0.55489999999999995</v>
      </c>
      <c r="S54">
        <v>153.9</v>
      </c>
      <c r="T54">
        <v>615.91809999999998</v>
      </c>
      <c r="W54">
        <v>0</v>
      </c>
      <c r="X54">
        <v>0</v>
      </c>
      <c r="Y54">
        <v>11.7</v>
      </c>
      <c r="Z54">
        <v>853</v>
      </c>
      <c r="AA54">
        <v>840</v>
      </c>
      <c r="AB54">
        <v>844</v>
      </c>
      <c r="AC54">
        <v>90</v>
      </c>
      <c r="AD54">
        <v>19.600000000000001</v>
      </c>
      <c r="AE54">
        <v>0.45</v>
      </c>
      <c r="AF54">
        <v>982</v>
      </c>
      <c r="AG54">
        <v>-3</v>
      </c>
      <c r="AH54">
        <v>56</v>
      </c>
      <c r="AI54">
        <v>35</v>
      </c>
      <c r="AJ54">
        <v>191</v>
      </c>
      <c r="AK54">
        <v>168</v>
      </c>
      <c r="AL54">
        <v>4.5</v>
      </c>
      <c r="AM54">
        <v>175</v>
      </c>
      <c r="AN54" t="s">
        <v>155</v>
      </c>
      <c r="AO54">
        <v>2</v>
      </c>
      <c r="AP54" s="28">
        <v>0.916875</v>
      </c>
      <c r="AQ54">
        <v>47.160376999999997</v>
      </c>
      <c r="AR54">
        <v>-88.484184999999997</v>
      </c>
      <c r="AS54">
        <v>309.5</v>
      </c>
      <c r="AT54">
        <v>33.6</v>
      </c>
      <c r="AU54">
        <v>12</v>
      </c>
      <c r="AV54">
        <v>9</v>
      </c>
      <c r="AW54" t="s">
        <v>213</v>
      </c>
      <c r="AX54">
        <v>1.6064000000000001</v>
      </c>
      <c r="AY54">
        <v>1.5935999999999999</v>
      </c>
      <c r="AZ54">
        <v>2.9</v>
      </c>
      <c r="BA54">
        <v>14.686999999999999</v>
      </c>
      <c r="BB54">
        <v>14.7</v>
      </c>
      <c r="BC54">
        <v>1</v>
      </c>
      <c r="BD54">
        <v>14.391999999999999</v>
      </c>
      <c r="BE54">
        <v>2965.2730000000001</v>
      </c>
      <c r="BF54">
        <v>113.28700000000001</v>
      </c>
      <c r="BG54">
        <v>4.8680000000000003</v>
      </c>
      <c r="BH54">
        <v>1.7999999999999999E-2</v>
      </c>
      <c r="BI54">
        <v>4.8860000000000001</v>
      </c>
      <c r="BJ54">
        <v>3.8620000000000001</v>
      </c>
      <c r="BK54">
        <v>1.4E-2</v>
      </c>
      <c r="BL54">
        <v>3.8759999999999999</v>
      </c>
      <c r="BM54">
        <v>4.7051999999999996</v>
      </c>
      <c r="BQ54">
        <v>0</v>
      </c>
      <c r="BR54">
        <v>0.20180000000000001</v>
      </c>
      <c r="BS54">
        <v>-5</v>
      </c>
      <c r="BT54">
        <v>5.1200000000000004E-3</v>
      </c>
      <c r="BU54">
        <v>7.9314879999999999</v>
      </c>
      <c r="BV54">
        <f t="shared" si="9"/>
        <v>8.9314879999999999</v>
      </c>
      <c r="BW54" s="4">
        <f t="shared" si="10"/>
        <v>2.0954991295999998</v>
      </c>
      <c r="BX54" t="e">
        <v>#NAME?</v>
      </c>
      <c r="BY54" s="4">
        <f t="shared" si="11"/>
        <v>17411.135848170627</v>
      </c>
      <c r="BZ54" s="4">
        <f t="shared" si="12"/>
        <v>665.18507632575677</v>
      </c>
      <c r="CA54" s="4">
        <f t="shared" si="13"/>
        <v>22.676430347436799</v>
      </c>
      <c r="CB54" s="4">
        <f t="shared" si="14"/>
        <v>27.627431401025273</v>
      </c>
    </row>
    <row r="55" spans="1:80" customFormat="1" x14ac:dyDescent="0.25">
      <c r="A55" s="26">
        <v>43530</v>
      </c>
      <c r="B55" s="29">
        <v>0.70840122685185181</v>
      </c>
      <c r="C55">
        <v>13.935</v>
      </c>
      <c r="D55">
        <v>1.1227</v>
      </c>
      <c r="E55">
        <v>11226.571429</v>
      </c>
      <c r="F55">
        <v>215.6</v>
      </c>
      <c r="G55">
        <v>0.7</v>
      </c>
      <c r="H55">
        <v>631.9</v>
      </c>
      <c r="J55">
        <v>0</v>
      </c>
      <c r="K55">
        <v>0.873</v>
      </c>
      <c r="L55">
        <v>12.165900000000001</v>
      </c>
      <c r="M55">
        <v>0.98009999999999997</v>
      </c>
      <c r="N55">
        <v>188.24039999999999</v>
      </c>
      <c r="O55">
        <v>0.61109999999999998</v>
      </c>
      <c r="P55">
        <v>188.9</v>
      </c>
      <c r="Q55">
        <v>149.35470000000001</v>
      </c>
      <c r="R55">
        <v>0.4849</v>
      </c>
      <c r="S55">
        <v>149.80000000000001</v>
      </c>
      <c r="T55">
        <v>631.90390000000002</v>
      </c>
      <c r="W55">
        <v>0</v>
      </c>
      <c r="X55">
        <v>0</v>
      </c>
      <c r="Y55">
        <v>11.7</v>
      </c>
      <c r="Z55">
        <v>854</v>
      </c>
      <c r="AA55">
        <v>840</v>
      </c>
      <c r="AB55">
        <v>844</v>
      </c>
      <c r="AC55">
        <v>90</v>
      </c>
      <c r="AD55">
        <v>19.600000000000001</v>
      </c>
      <c r="AE55">
        <v>0.45</v>
      </c>
      <c r="AF55">
        <v>982</v>
      </c>
      <c r="AG55">
        <v>-3</v>
      </c>
      <c r="AH55">
        <v>56</v>
      </c>
      <c r="AI55">
        <v>35</v>
      </c>
      <c r="AJ55">
        <v>191</v>
      </c>
      <c r="AK55">
        <v>168</v>
      </c>
      <c r="AL55">
        <v>4.5</v>
      </c>
      <c r="AM55">
        <v>174.6</v>
      </c>
      <c r="AN55" t="s">
        <v>155</v>
      </c>
      <c r="AO55">
        <v>2</v>
      </c>
      <c r="AP55" s="28">
        <v>0.91688657407407403</v>
      </c>
      <c r="AQ55">
        <v>47.160502000000001</v>
      </c>
      <c r="AR55">
        <v>-88.484156999999996</v>
      </c>
      <c r="AS55">
        <v>309.8</v>
      </c>
      <c r="AT55">
        <v>32.200000000000003</v>
      </c>
      <c r="AU55">
        <v>12</v>
      </c>
      <c r="AV55">
        <v>10</v>
      </c>
      <c r="AW55" t="s">
        <v>216</v>
      </c>
      <c r="AX55">
        <v>1.5</v>
      </c>
      <c r="AY55">
        <v>1.8404</v>
      </c>
      <c r="AZ55">
        <v>2.9935999999999998</v>
      </c>
      <c r="BA55">
        <v>14.686999999999999</v>
      </c>
      <c r="BB55">
        <v>14.56</v>
      </c>
      <c r="BC55">
        <v>0.99</v>
      </c>
      <c r="BD55">
        <v>14.542999999999999</v>
      </c>
      <c r="BE55">
        <v>2908.5819999999999</v>
      </c>
      <c r="BF55">
        <v>149.13999999999999</v>
      </c>
      <c r="BG55">
        <v>4.7130000000000001</v>
      </c>
      <c r="BH55">
        <v>1.4999999999999999E-2</v>
      </c>
      <c r="BI55">
        <v>4.7279999999999998</v>
      </c>
      <c r="BJ55">
        <v>3.7389999999999999</v>
      </c>
      <c r="BK55">
        <v>1.2E-2</v>
      </c>
      <c r="BL55">
        <v>3.7509999999999999</v>
      </c>
      <c r="BM55">
        <v>4.7973999999999997</v>
      </c>
      <c r="BQ55">
        <v>0</v>
      </c>
      <c r="BR55">
        <v>6.2880000000000005E-2</v>
      </c>
      <c r="BS55">
        <v>-5</v>
      </c>
      <c r="BT55">
        <v>5.0000000000000001E-3</v>
      </c>
      <c r="BU55">
        <v>4.5366299999999997</v>
      </c>
      <c r="BV55">
        <f t="shared" si="9"/>
        <v>5.5366299999999997</v>
      </c>
      <c r="BW55" s="4">
        <f t="shared" si="10"/>
        <v>1.1985776459999999</v>
      </c>
      <c r="BX55" t="e">
        <v>#NAME?</v>
      </c>
      <c r="BY55" s="4">
        <f t="shared" si="11"/>
        <v>9768.3772135159979</v>
      </c>
      <c r="BZ55" s="4">
        <f t="shared" si="12"/>
        <v>500.8817965674599</v>
      </c>
      <c r="CA55" s="4">
        <f t="shared" si="13"/>
        <v>12.557308819670999</v>
      </c>
      <c r="CB55" s="4">
        <f t="shared" si="14"/>
        <v>16.111910492508599</v>
      </c>
    </row>
    <row r="56" spans="1:80" customFormat="1" x14ac:dyDescent="0.25">
      <c r="A56" s="26">
        <v>43530</v>
      </c>
      <c r="B56" s="29">
        <v>0.70841280092592596</v>
      </c>
      <c r="C56">
        <v>13.866</v>
      </c>
      <c r="D56">
        <v>1.2369000000000001</v>
      </c>
      <c r="E56">
        <v>12369.428571</v>
      </c>
      <c r="F56">
        <v>207.8</v>
      </c>
      <c r="G56">
        <v>0.7</v>
      </c>
      <c r="H56">
        <v>677</v>
      </c>
      <c r="J56">
        <v>0</v>
      </c>
      <c r="K56">
        <v>0.87250000000000005</v>
      </c>
      <c r="L56">
        <v>12.0985</v>
      </c>
      <c r="M56">
        <v>1.0792999999999999</v>
      </c>
      <c r="N56">
        <v>181.2697</v>
      </c>
      <c r="O56">
        <v>0.61080000000000001</v>
      </c>
      <c r="P56">
        <v>181.9</v>
      </c>
      <c r="Q56">
        <v>143.82400000000001</v>
      </c>
      <c r="R56">
        <v>0.48459999999999998</v>
      </c>
      <c r="S56">
        <v>144.30000000000001</v>
      </c>
      <c r="T56">
        <v>676.9692</v>
      </c>
      <c r="W56">
        <v>0</v>
      </c>
      <c r="X56">
        <v>0</v>
      </c>
      <c r="Y56">
        <v>11.7</v>
      </c>
      <c r="Z56">
        <v>854</v>
      </c>
      <c r="AA56">
        <v>841</v>
      </c>
      <c r="AB56">
        <v>844</v>
      </c>
      <c r="AC56">
        <v>90</v>
      </c>
      <c r="AD56">
        <v>19.600000000000001</v>
      </c>
      <c r="AE56">
        <v>0.45</v>
      </c>
      <c r="AF56">
        <v>982</v>
      </c>
      <c r="AG56">
        <v>-3</v>
      </c>
      <c r="AH56">
        <v>56</v>
      </c>
      <c r="AI56">
        <v>35</v>
      </c>
      <c r="AJ56">
        <v>191</v>
      </c>
      <c r="AK56">
        <v>168</v>
      </c>
      <c r="AL56">
        <v>4.5</v>
      </c>
      <c r="AM56">
        <v>174.3</v>
      </c>
      <c r="AN56" t="s">
        <v>155</v>
      </c>
      <c r="AO56">
        <v>2</v>
      </c>
      <c r="AP56" s="28">
        <v>0.91689814814814818</v>
      </c>
      <c r="AQ56">
        <v>47.160618999999997</v>
      </c>
      <c r="AR56">
        <v>-88.484106999999995</v>
      </c>
      <c r="AS56">
        <v>309.89999999999998</v>
      </c>
      <c r="AT56">
        <v>31</v>
      </c>
      <c r="AU56">
        <v>12</v>
      </c>
      <c r="AV56">
        <v>10</v>
      </c>
      <c r="AW56" t="s">
        <v>216</v>
      </c>
      <c r="AX56">
        <v>1.5</v>
      </c>
      <c r="AY56">
        <v>2.0468000000000002</v>
      </c>
      <c r="AZ56">
        <v>3.1467999999999998</v>
      </c>
      <c r="BA56">
        <v>14.686999999999999</v>
      </c>
      <c r="BB56">
        <v>14.5</v>
      </c>
      <c r="BC56">
        <v>0.99</v>
      </c>
      <c r="BD56">
        <v>14.609</v>
      </c>
      <c r="BE56">
        <v>2884.5230000000001</v>
      </c>
      <c r="BF56">
        <v>163.77600000000001</v>
      </c>
      <c r="BG56">
        <v>4.5259999999999998</v>
      </c>
      <c r="BH56">
        <v>1.4999999999999999E-2</v>
      </c>
      <c r="BI56">
        <v>4.5410000000000004</v>
      </c>
      <c r="BJ56">
        <v>3.5910000000000002</v>
      </c>
      <c r="BK56">
        <v>1.2E-2</v>
      </c>
      <c r="BL56">
        <v>3.6030000000000002</v>
      </c>
      <c r="BM56">
        <v>5.1254</v>
      </c>
      <c r="BQ56">
        <v>0</v>
      </c>
      <c r="BR56">
        <v>4.5599999999999998E-3</v>
      </c>
      <c r="BS56">
        <v>-5</v>
      </c>
      <c r="BT56">
        <v>5.0000000000000001E-3</v>
      </c>
      <c r="BU56">
        <v>3.1114449999999998</v>
      </c>
      <c r="BV56">
        <f t="shared" si="9"/>
        <v>4.1114449999999998</v>
      </c>
      <c r="BW56" s="4">
        <f t="shared" si="10"/>
        <v>0.82204376899999987</v>
      </c>
      <c r="BX56" t="e">
        <v>#NAME?</v>
      </c>
      <c r="BY56" s="4">
        <f t="shared" si="11"/>
        <v>6644.2181630436198</v>
      </c>
      <c r="BZ56" s="4">
        <f t="shared" si="12"/>
        <v>377.24208608169602</v>
      </c>
      <c r="CA56" s="4">
        <f t="shared" si="13"/>
        <v>8.2715192159984987</v>
      </c>
      <c r="CB56" s="4">
        <f t="shared" si="14"/>
        <v>11.805860370280898</v>
      </c>
    </row>
    <row r="57" spans="1:80" customFormat="1" x14ac:dyDescent="0.25">
      <c r="A57" s="26">
        <v>43530</v>
      </c>
      <c r="B57" s="29">
        <v>0.708424375</v>
      </c>
      <c r="C57">
        <v>13.837</v>
      </c>
      <c r="D57">
        <v>1.3767</v>
      </c>
      <c r="E57">
        <v>13767.126246</v>
      </c>
      <c r="F57">
        <v>199.5</v>
      </c>
      <c r="G57">
        <v>0.8</v>
      </c>
      <c r="H57">
        <v>718.8</v>
      </c>
      <c r="J57">
        <v>0</v>
      </c>
      <c r="K57">
        <v>0.87150000000000005</v>
      </c>
      <c r="L57">
        <v>12.058999999999999</v>
      </c>
      <c r="M57">
        <v>1.1998</v>
      </c>
      <c r="N57">
        <v>173.8237</v>
      </c>
      <c r="O57">
        <v>0.69720000000000004</v>
      </c>
      <c r="P57">
        <v>174.5</v>
      </c>
      <c r="Q57">
        <v>137.9162</v>
      </c>
      <c r="R57">
        <v>0.55320000000000003</v>
      </c>
      <c r="S57">
        <v>138.5</v>
      </c>
      <c r="T57">
        <v>718.75329999999997</v>
      </c>
      <c r="W57">
        <v>0</v>
      </c>
      <c r="X57">
        <v>0</v>
      </c>
      <c r="Y57">
        <v>11.7</v>
      </c>
      <c r="Z57">
        <v>854</v>
      </c>
      <c r="AA57">
        <v>840</v>
      </c>
      <c r="AB57">
        <v>844</v>
      </c>
      <c r="AC57">
        <v>90</v>
      </c>
      <c r="AD57">
        <v>19.600000000000001</v>
      </c>
      <c r="AE57">
        <v>0.45</v>
      </c>
      <c r="AF57">
        <v>982</v>
      </c>
      <c r="AG57">
        <v>-3</v>
      </c>
      <c r="AH57">
        <v>56</v>
      </c>
      <c r="AI57">
        <v>35</v>
      </c>
      <c r="AJ57">
        <v>191</v>
      </c>
      <c r="AK57">
        <v>168</v>
      </c>
      <c r="AL57">
        <v>4.5</v>
      </c>
      <c r="AM57">
        <v>174</v>
      </c>
      <c r="AN57" t="s">
        <v>155</v>
      </c>
      <c r="AO57">
        <v>2</v>
      </c>
      <c r="AP57" s="28">
        <v>0.91690972222222211</v>
      </c>
      <c r="AQ57">
        <v>47.160725999999997</v>
      </c>
      <c r="AR57">
        <v>-88.484042000000002</v>
      </c>
      <c r="AS57">
        <v>309.89999999999998</v>
      </c>
      <c r="AT57">
        <v>29.7</v>
      </c>
      <c r="AU57">
        <v>12</v>
      </c>
      <c r="AV57">
        <v>10</v>
      </c>
      <c r="AW57" t="s">
        <v>216</v>
      </c>
      <c r="AX57">
        <v>1.5935999999999999</v>
      </c>
      <c r="AY57">
        <v>1.5851999999999999</v>
      </c>
      <c r="AZ57">
        <v>3.2</v>
      </c>
      <c r="BA57">
        <v>14.686999999999999</v>
      </c>
      <c r="BB57">
        <v>14.38</v>
      </c>
      <c r="BC57">
        <v>0.98</v>
      </c>
      <c r="BD57">
        <v>14.744</v>
      </c>
      <c r="BE57">
        <v>2856.6660000000002</v>
      </c>
      <c r="BF57">
        <v>180.899</v>
      </c>
      <c r="BG57">
        <v>4.3120000000000003</v>
      </c>
      <c r="BH57">
        <v>1.7000000000000001E-2</v>
      </c>
      <c r="BI57">
        <v>4.3289999999999997</v>
      </c>
      <c r="BJ57">
        <v>3.4209999999999998</v>
      </c>
      <c r="BK57">
        <v>1.4E-2</v>
      </c>
      <c r="BL57">
        <v>3.4350000000000001</v>
      </c>
      <c r="BM57">
        <v>5.4067999999999996</v>
      </c>
      <c r="BQ57">
        <v>0</v>
      </c>
      <c r="BR57">
        <v>0.35183199999999998</v>
      </c>
      <c r="BS57">
        <v>-5</v>
      </c>
      <c r="BT57">
        <v>5.0000000000000001E-3</v>
      </c>
      <c r="BU57">
        <v>11.59789</v>
      </c>
      <c r="BV57">
        <f t="shared" si="9"/>
        <v>12.59789</v>
      </c>
      <c r="BW57" s="4">
        <f t="shared" si="10"/>
        <v>3.0641625379999997</v>
      </c>
      <c r="BX57" t="e">
        <v>#NAME?</v>
      </c>
      <c r="BY57" s="4">
        <f t="shared" si="11"/>
        <v>24527.099935118022</v>
      </c>
      <c r="BZ57" s="4">
        <f t="shared" si="12"/>
        <v>1553.1839743123328</v>
      </c>
      <c r="CA57" s="4">
        <f t="shared" si="13"/>
        <v>29.372425365106999</v>
      </c>
      <c r="CB57" s="4">
        <f t="shared" si="14"/>
        <v>46.422341263975596</v>
      </c>
    </row>
    <row r="58" spans="1:80" customFormat="1" x14ac:dyDescent="0.25">
      <c r="A58" s="26">
        <v>43530</v>
      </c>
      <c r="B58" s="29">
        <v>0.70843594907407414</v>
      </c>
      <c r="C58">
        <v>13.815</v>
      </c>
      <c r="D58">
        <v>1.4308000000000001</v>
      </c>
      <c r="E58">
        <v>14307.893056999999</v>
      </c>
      <c r="F58">
        <v>191.4</v>
      </c>
      <c r="G58">
        <v>0.8</v>
      </c>
      <c r="H58">
        <v>771.8</v>
      </c>
      <c r="J58">
        <v>0</v>
      </c>
      <c r="K58">
        <v>0.87119999999999997</v>
      </c>
      <c r="L58">
        <v>12.034599999999999</v>
      </c>
      <c r="M58">
        <v>1.2464</v>
      </c>
      <c r="N58">
        <v>166.74709999999999</v>
      </c>
      <c r="O58">
        <v>0.69689999999999996</v>
      </c>
      <c r="P58">
        <v>167.4</v>
      </c>
      <c r="Q58">
        <v>132.3014</v>
      </c>
      <c r="R58">
        <v>0.55300000000000005</v>
      </c>
      <c r="S58">
        <v>132.9</v>
      </c>
      <c r="T58">
        <v>771.77459999999996</v>
      </c>
      <c r="W58">
        <v>0</v>
      </c>
      <c r="X58">
        <v>0</v>
      </c>
      <c r="Y58">
        <v>11.7</v>
      </c>
      <c r="Z58">
        <v>855</v>
      </c>
      <c r="AA58">
        <v>841</v>
      </c>
      <c r="AB58">
        <v>844</v>
      </c>
      <c r="AC58">
        <v>90</v>
      </c>
      <c r="AD58">
        <v>19.600000000000001</v>
      </c>
      <c r="AE58">
        <v>0.45</v>
      </c>
      <c r="AF58">
        <v>982</v>
      </c>
      <c r="AG58">
        <v>-3</v>
      </c>
      <c r="AH58">
        <v>55.12</v>
      </c>
      <c r="AI58">
        <v>35</v>
      </c>
      <c r="AJ58">
        <v>191</v>
      </c>
      <c r="AK58">
        <v>168</v>
      </c>
      <c r="AL58">
        <v>4.5</v>
      </c>
      <c r="AM58">
        <v>174</v>
      </c>
      <c r="AN58" t="s">
        <v>155</v>
      </c>
      <c r="AO58">
        <v>2</v>
      </c>
      <c r="AP58" s="28">
        <v>0.91692129629629626</v>
      </c>
      <c r="AQ58">
        <v>47.160831999999999</v>
      </c>
      <c r="AR58">
        <v>-88.483984000000007</v>
      </c>
      <c r="AS58">
        <v>310.39999999999998</v>
      </c>
      <c r="AT58">
        <v>28.9</v>
      </c>
      <c r="AU58">
        <v>12</v>
      </c>
      <c r="AV58">
        <v>10</v>
      </c>
      <c r="AW58" t="s">
        <v>216</v>
      </c>
      <c r="AX58">
        <v>1.7</v>
      </c>
      <c r="AY58">
        <v>1.0468</v>
      </c>
      <c r="AZ58">
        <v>2.9660000000000002</v>
      </c>
      <c r="BA58">
        <v>14.686999999999999</v>
      </c>
      <c r="BB58">
        <v>14.34</v>
      </c>
      <c r="BC58">
        <v>0.98</v>
      </c>
      <c r="BD58">
        <v>14.79</v>
      </c>
      <c r="BE58">
        <v>2844.99</v>
      </c>
      <c r="BF58">
        <v>187.542</v>
      </c>
      <c r="BG58">
        <v>4.1280000000000001</v>
      </c>
      <c r="BH58">
        <v>1.7000000000000001E-2</v>
      </c>
      <c r="BI58">
        <v>4.1449999999999996</v>
      </c>
      <c r="BJ58">
        <v>3.2749999999999999</v>
      </c>
      <c r="BK58">
        <v>1.4E-2</v>
      </c>
      <c r="BL58">
        <v>3.2890000000000001</v>
      </c>
      <c r="BM58">
        <v>5.7935999999999996</v>
      </c>
      <c r="BQ58">
        <v>0</v>
      </c>
      <c r="BR58">
        <v>0.16416</v>
      </c>
      <c r="BS58">
        <v>-5</v>
      </c>
      <c r="BT58">
        <v>5.0000000000000001E-3</v>
      </c>
      <c r="BU58">
        <v>7.01166</v>
      </c>
      <c r="BV58">
        <f t="shared" si="9"/>
        <v>8.0116599999999991</v>
      </c>
      <c r="BW58" s="4">
        <f t="shared" si="10"/>
        <v>1.8524805719999999</v>
      </c>
      <c r="BX58" t="e">
        <v>#NAME?</v>
      </c>
      <c r="BY58" s="4">
        <f t="shared" si="11"/>
        <v>14767.580342491019</v>
      </c>
      <c r="BZ58" s="4">
        <f t="shared" si="12"/>
        <v>973.48024161471596</v>
      </c>
      <c r="CA58" s="4">
        <f t="shared" si="13"/>
        <v>16.999646965949999</v>
      </c>
      <c r="CB58" s="4">
        <f t="shared" si="14"/>
        <v>30.073024324252795</v>
      </c>
    </row>
    <row r="59" spans="1:80" customFormat="1" x14ac:dyDescent="0.25">
      <c r="A59" s="26">
        <v>43530</v>
      </c>
      <c r="B59" s="29">
        <v>0.70844752314814807</v>
      </c>
      <c r="C59">
        <v>13.8</v>
      </c>
      <c r="D59">
        <v>1.395</v>
      </c>
      <c r="E59">
        <v>13950.103093</v>
      </c>
      <c r="F59">
        <v>183.7</v>
      </c>
      <c r="G59">
        <v>0.8</v>
      </c>
      <c r="H59">
        <v>806.8</v>
      </c>
      <c r="J59">
        <v>0</v>
      </c>
      <c r="K59">
        <v>0.87150000000000005</v>
      </c>
      <c r="L59">
        <v>12.0273</v>
      </c>
      <c r="M59">
        <v>1.2158</v>
      </c>
      <c r="N59">
        <v>160.10839999999999</v>
      </c>
      <c r="O59">
        <v>0.69720000000000004</v>
      </c>
      <c r="P59">
        <v>160.80000000000001</v>
      </c>
      <c r="Q59">
        <v>127.0341</v>
      </c>
      <c r="R59">
        <v>0.55320000000000003</v>
      </c>
      <c r="S59">
        <v>127.6</v>
      </c>
      <c r="T59">
        <v>806.81550000000004</v>
      </c>
      <c r="W59">
        <v>0</v>
      </c>
      <c r="X59">
        <v>0</v>
      </c>
      <c r="Y59">
        <v>11.7</v>
      </c>
      <c r="Z59">
        <v>855</v>
      </c>
      <c r="AA59">
        <v>841</v>
      </c>
      <c r="AB59">
        <v>844</v>
      </c>
      <c r="AC59">
        <v>90</v>
      </c>
      <c r="AD59">
        <v>19.600000000000001</v>
      </c>
      <c r="AE59">
        <v>0.45</v>
      </c>
      <c r="AF59">
        <v>982</v>
      </c>
      <c r="AG59">
        <v>-3</v>
      </c>
      <c r="AH59">
        <v>55</v>
      </c>
      <c r="AI59">
        <v>35</v>
      </c>
      <c r="AJ59">
        <v>191</v>
      </c>
      <c r="AK59">
        <v>168</v>
      </c>
      <c r="AL59">
        <v>4.5</v>
      </c>
      <c r="AM59">
        <v>174</v>
      </c>
      <c r="AN59" t="s">
        <v>155</v>
      </c>
      <c r="AO59">
        <v>2</v>
      </c>
      <c r="AP59" s="28">
        <v>0.91693287037037041</v>
      </c>
      <c r="AQ59">
        <v>47.160947</v>
      </c>
      <c r="AR59">
        <v>-88.483949999999993</v>
      </c>
      <c r="AS59">
        <v>311</v>
      </c>
      <c r="AT59">
        <v>28.8</v>
      </c>
      <c r="AU59">
        <v>12</v>
      </c>
      <c r="AV59">
        <v>10</v>
      </c>
      <c r="AW59" t="s">
        <v>216</v>
      </c>
      <c r="AX59">
        <v>1.6532</v>
      </c>
      <c r="AY59">
        <v>1.1936</v>
      </c>
      <c r="AZ59">
        <v>2.7467999999999999</v>
      </c>
      <c r="BA59">
        <v>14.686999999999999</v>
      </c>
      <c r="BB59">
        <v>14.38</v>
      </c>
      <c r="BC59">
        <v>0.98</v>
      </c>
      <c r="BD59">
        <v>14.739000000000001</v>
      </c>
      <c r="BE59">
        <v>2850.6329999999998</v>
      </c>
      <c r="BF59">
        <v>183.40700000000001</v>
      </c>
      <c r="BG59">
        <v>3.9740000000000002</v>
      </c>
      <c r="BH59">
        <v>1.7000000000000001E-2</v>
      </c>
      <c r="BI59">
        <v>3.9910000000000001</v>
      </c>
      <c r="BJ59">
        <v>3.153</v>
      </c>
      <c r="BK59">
        <v>1.4E-2</v>
      </c>
      <c r="BL59">
        <v>3.1669999999999998</v>
      </c>
      <c r="BM59">
        <v>6.0724</v>
      </c>
      <c r="BQ59">
        <v>0</v>
      </c>
      <c r="BR59">
        <v>0.15928</v>
      </c>
      <c r="BS59">
        <v>-5</v>
      </c>
      <c r="BT59">
        <v>5.0000000000000001E-3</v>
      </c>
      <c r="BU59">
        <v>6.8924050000000001</v>
      </c>
      <c r="BV59">
        <f t="shared" si="9"/>
        <v>7.8924050000000001</v>
      </c>
      <c r="BW59" s="4">
        <f t="shared" si="10"/>
        <v>1.820973401</v>
      </c>
      <c r="BX59" t="e">
        <v>#NAME?</v>
      </c>
      <c r="BY59" s="4">
        <f t="shared" si="11"/>
        <v>14545.205000492808</v>
      </c>
      <c r="BZ59" s="4">
        <f t="shared" si="12"/>
        <v>935.82457423505048</v>
      </c>
      <c r="CA59" s="4">
        <f t="shared" si="13"/>
        <v>16.088016719989501</v>
      </c>
      <c r="CB59" s="4">
        <f t="shared" si="14"/>
        <v>30.984101722316598</v>
      </c>
    </row>
    <row r="60" spans="1:80" customFormat="1" x14ac:dyDescent="0.25">
      <c r="A60" s="26">
        <v>43530</v>
      </c>
      <c r="B60" s="29">
        <v>0.70845909722222222</v>
      </c>
      <c r="C60">
        <v>13.8</v>
      </c>
      <c r="D60">
        <v>1.3173999999999999</v>
      </c>
      <c r="E60">
        <v>13174.358108</v>
      </c>
      <c r="F60">
        <v>175.6</v>
      </c>
      <c r="G60">
        <v>0.9</v>
      </c>
      <c r="H60">
        <v>804.1</v>
      </c>
      <c r="J60">
        <v>0</v>
      </c>
      <c r="K60">
        <v>0.87219999999999998</v>
      </c>
      <c r="L60">
        <v>12.0365</v>
      </c>
      <c r="M60">
        <v>1.1491</v>
      </c>
      <c r="N60">
        <v>153.1866</v>
      </c>
      <c r="O60">
        <v>0.78500000000000003</v>
      </c>
      <c r="P60">
        <v>154</v>
      </c>
      <c r="Q60">
        <v>121.5421</v>
      </c>
      <c r="R60">
        <v>0.62280000000000002</v>
      </c>
      <c r="S60">
        <v>122.2</v>
      </c>
      <c r="T60">
        <v>804.12750000000005</v>
      </c>
      <c r="W60">
        <v>0</v>
      </c>
      <c r="X60">
        <v>0</v>
      </c>
      <c r="Y60">
        <v>11.7</v>
      </c>
      <c r="Z60">
        <v>854</v>
      </c>
      <c r="AA60">
        <v>840</v>
      </c>
      <c r="AB60">
        <v>844</v>
      </c>
      <c r="AC60">
        <v>90</v>
      </c>
      <c r="AD60">
        <v>19.600000000000001</v>
      </c>
      <c r="AE60">
        <v>0.45</v>
      </c>
      <c r="AF60">
        <v>982</v>
      </c>
      <c r="AG60">
        <v>-3</v>
      </c>
      <c r="AH60">
        <v>55</v>
      </c>
      <c r="AI60">
        <v>35</v>
      </c>
      <c r="AJ60">
        <v>191</v>
      </c>
      <c r="AK60">
        <v>168</v>
      </c>
      <c r="AL60">
        <v>4.5</v>
      </c>
      <c r="AM60">
        <v>174.2</v>
      </c>
      <c r="AN60" t="s">
        <v>155</v>
      </c>
      <c r="AO60">
        <v>2</v>
      </c>
      <c r="AP60" s="28">
        <v>0.91694444444444445</v>
      </c>
      <c r="AQ60">
        <v>47.161064000000003</v>
      </c>
      <c r="AR60">
        <v>-88.483941000000002</v>
      </c>
      <c r="AS60">
        <v>311.7</v>
      </c>
      <c r="AT60">
        <v>28.7</v>
      </c>
      <c r="AU60">
        <v>12</v>
      </c>
      <c r="AV60">
        <v>10</v>
      </c>
      <c r="AW60" t="s">
        <v>216</v>
      </c>
      <c r="AX60">
        <v>1.6</v>
      </c>
      <c r="AY60">
        <v>1.1596</v>
      </c>
      <c r="AZ60">
        <v>2.4723999999999999</v>
      </c>
      <c r="BA60">
        <v>14.686999999999999</v>
      </c>
      <c r="BB60">
        <v>14.46</v>
      </c>
      <c r="BC60">
        <v>0.98</v>
      </c>
      <c r="BD60">
        <v>14.651</v>
      </c>
      <c r="BE60">
        <v>2865.2840000000001</v>
      </c>
      <c r="BF60">
        <v>174.09899999999999</v>
      </c>
      <c r="BG60">
        <v>3.819</v>
      </c>
      <c r="BH60">
        <v>0.02</v>
      </c>
      <c r="BI60">
        <v>3.8380000000000001</v>
      </c>
      <c r="BJ60">
        <v>3.03</v>
      </c>
      <c r="BK60">
        <v>1.6E-2</v>
      </c>
      <c r="BL60">
        <v>3.0449999999999999</v>
      </c>
      <c r="BM60">
        <v>6.0785999999999998</v>
      </c>
      <c r="BQ60">
        <v>0</v>
      </c>
      <c r="BR60">
        <v>0.37068000000000001</v>
      </c>
      <c r="BS60">
        <v>-5</v>
      </c>
      <c r="BT60">
        <v>5.0000000000000001E-3</v>
      </c>
      <c r="BU60">
        <v>12.058493</v>
      </c>
      <c r="BV60">
        <f t="shared" si="9"/>
        <v>13.058493</v>
      </c>
      <c r="BW60" s="4">
        <f t="shared" si="10"/>
        <v>3.1858538506</v>
      </c>
      <c r="BX60" t="e">
        <v>#NAME?</v>
      </c>
      <c r="BY60" s="4">
        <f t="shared" si="11"/>
        <v>25578.110524305983</v>
      </c>
      <c r="BZ60" s="4">
        <f t="shared" si="12"/>
        <v>1554.1647753490222</v>
      </c>
      <c r="CA60" s="4">
        <f t="shared" si="13"/>
        <v>27.048514174737001</v>
      </c>
      <c r="CB60" s="4">
        <f t="shared" si="14"/>
        <v>54.263068733516938</v>
      </c>
    </row>
    <row r="61" spans="1:80" customFormat="1" x14ac:dyDescent="0.25">
      <c r="A61" s="26">
        <v>43530</v>
      </c>
      <c r="B61" s="29">
        <v>0.70847067129629637</v>
      </c>
      <c r="C61">
        <v>13.8</v>
      </c>
      <c r="D61">
        <v>1.2793000000000001</v>
      </c>
      <c r="E61">
        <v>12792.864197999999</v>
      </c>
      <c r="F61">
        <v>169</v>
      </c>
      <c r="G61">
        <v>0.9</v>
      </c>
      <c r="H61">
        <v>784.7</v>
      </c>
      <c r="J61">
        <v>0</v>
      </c>
      <c r="K61">
        <v>0.87260000000000004</v>
      </c>
      <c r="L61">
        <v>12.0413</v>
      </c>
      <c r="M61">
        <v>1.1163000000000001</v>
      </c>
      <c r="N61">
        <v>147.41990000000001</v>
      </c>
      <c r="O61">
        <v>0.7853</v>
      </c>
      <c r="P61">
        <v>148.19999999999999</v>
      </c>
      <c r="Q61">
        <v>116.9667</v>
      </c>
      <c r="R61">
        <v>0.62309999999999999</v>
      </c>
      <c r="S61">
        <v>117.6</v>
      </c>
      <c r="T61">
        <v>784.73170000000005</v>
      </c>
      <c r="W61">
        <v>0</v>
      </c>
      <c r="X61">
        <v>0</v>
      </c>
      <c r="Y61">
        <v>11.7</v>
      </c>
      <c r="Z61">
        <v>855</v>
      </c>
      <c r="AA61">
        <v>841</v>
      </c>
      <c r="AB61">
        <v>844</v>
      </c>
      <c r="AC61">
        <v>90</v>
      </c>
      <c r="AD61">
        <v>19.600000000000001</v>
      </c>
      <c r="AE61">
        <v>0.45</v>
      </c>
      <c r="AF61">
        <v>982</v>
      </c>
      <c r="AG61">
        <v>-3</v>
      </c>
      <c r="AH61">
        <v>55</v>
      </c>
      <c r="AI61">
        <v>35</v>
      </c>
      <c r="AJ61">
        <v>191</v>
      </c>
      <c r="AK61">
        <v>168</v>
      </c>
      <c r="AL61">
        <v>4.5</v>
      </c>
      <c r="AM61">
        <v>174.6</v>
      </c>
      <c r="AN61" t="s">
        <v>155</v>
      </c>
      <c r="AO61">
        <v>2</v>
      </c>
      <c r="AP61" s="28">
        <v>0.91695601851851849</v>
      </c>
      <c r="AQ61">
        <v>47.161183999999999</v>
      </c>
      <c r="AR61">
        <v>-88.483943999999994</v>
      </c>
      <c r="AS61">
        <v>312.2</v>
      </c>
      <c r="AT61">
        <v>29</v>
      </c>
      <c r="AU61">
        <v>12</v>
      </c>
      <c r="AV61">
        <v>10</v>
      </c>
      <c r="AW61" t="s">
        <v>216</v>
      </c>
      <c r="AX61">
        <v>1.6</v>
      </c>
      <c r="AY61">
        <v>1.1872</v>
      </c>
      <c r="AZ61">
        <v>2.2404000000000002</v>
      </c>
      <c r="BA61">
        <v>14.686999999999999</v>
      </c>
      <c r="BB61">
        <v>14.5</v>
      </c>
      <c r="BC61">
        <v>0.99</v>
      </c>
      <c r="BD61">
        <v>14.605</v>
      </c>
      <c r="BE61">
        <v>2872.9380000000001</v>
      </c>
      <c r="BF61">
        <v>169.50899999999999</v>
      </c>
      <c r="BG61">
        <v>3.6829999999999998</v>
      </c>
      <c r="BH61">
        <v>0.02</v>
      </c>
      <c r="BI61">
        <v>3.7029999999999998</v>
      </c>
      <c r="BJ61">
        <v>2.9220000000000002</v>
      </c>
      <c r="BK61">
        <v>1.6E-2</v>
      </c>
      <c r="BL61">
        <v>2.9380000000000002</v>
      </c>
      <c r="BM61">
        <v>5.9455</v>
      </c>
      <c r="BQ61">
        <v>0</v>
      </c>
      <c r="BR61">
        <v>0.18076</v>
      </c>
      <c r="BS61">
        <v>-5</v>
      </c>
      <c r="BT61">
        <v>5.0000000000000001E-3</v>
      </c>
      <c r="BU61">
        <v>7.4173220000000004</v>
      </c>
      <c r="BV61">
        <f t="shared" si="9"/>
        <v>8.4173220000000004</v>
      </c>
      <c r="BW61" s="4">
        <f t="shared" si="10"/>
        <v>1.9596564724000001</v>
      </c>
      <c r="BX61" t="e">
        <v>#NAME?</v>
      </c>
      <c r="BY61" s="4">
        <f t="shared" si="11"/>
        <v>15775.42746357625</v>
      </c>
      <c r="BZ61" s="4">
        <f t="shared" si="12"/>
        <v>930.78128867498924</v>
      </c>
      <c r="CA61" s="4">
        <f t="shared" si="13"/>
        <v>16.044829038625203</v>
      </c>
      <c r="CB61" s="4">
        <f t="shared" si="14"/>
        <v>32.646998990125297</v>
      </c>
    </row>
    <row r="62" spans="1:80" customFormat="1" x14ac:dyDescent="0.25">
      <c r="A62" s="26">
        <v>43530</v>
      </c>
      <c r="B62" s="29">
        <v>0.7084822453703703</v>
      </c>
      <c r="C62">
        <v>13.805999999999999</v>
      </c>
      <c r="D62">
        <v>1.2250000000000001</v>
      </c>
      <c r="E62">
        <v>12249.654321</v>
      </c>
      <c r="F62">
        <v>162.30000000000001</v>
      </c>
      <c r="G62">
        <v>0.9</v>
      </c>
      <c r="H62">
        <v>772.1</v>
      </c>
      <c r="J62">
        <v>0</v>
      </c>
      <c r="K62">
        <v>0.873</v>
      </c>
      <c r="L62">
        <v>12.0524</v>
      </c>
      <c r="M62">
        <v>1.0693999999999999</v>
      </c>
      <c r="N62">
        <v>141.6567</v>
      </c>
      <c r="O62">
        <v>0.78569999999999995</v>
      </c>
      <c r="P62">
        <v>142.4</v>
      </c>
      <c r="Q62">
        <v>112.39400000000001</v>
      </c>
      <c r="R62">
        <v>0.62339999999999995</v>
      </c>
      <c r="S62">
        <v>113</v>
      </c>
      <c r="T62">
        <v>772.07209999999998</v>
      </c>
      <c r="W62">
        <v>0</v>
      </c>
      <c r="X62">
        <v>0</v>
      </c>
      <c r="Y62">
        <v>11.7</v>
      </c>
      <c r="Z62">
        <v>856</v>
      </c>
      <c r="AA62">
        <v>841</v>
      </c>
      <c r="AB62">
        <v>844</v>
      </c>
      <c r="AC62">
        <v>90</v>
      </c>
      <c r="AD62">
        <v>19.600000000000001</v>
      </c>
      <c r="AE62">
        <v>0.45</v>
      </c>
      <c r="AF62">
        <v>982</v>
      </c>
      <c r="AG62">
        <v>-3</v>
      </c>
      <c r="AH62">
        <v>55</v>
      </c>
      <c r="AI62">
        <v>35</v>
      </c>
      <c r="AJ62">
        <v>191</v>
      </c>
      <c r="AK62">
        <v>168</v>
      </c>
      <c r="AL62">
        <v>4.5</v>
      </c>
      <c r="AM62">
        <v>174.9</v>
      </c>
      <c r="AN62" t="s">
        <v>155</v>
      </c>
      <c r="AO62">
        <v>2</v>
      </c>
      <c r="AP62" s="28">
        <v>0.91696759259259253</v>
      </c>
      <c r="AQ62">
        <v>47.161306000000003</v>
      </c>
      <c r="AR62">
        <v>-88.483947000000001</v>
      </c>
      <c r="AS62">
        <v>312.39999999999998</v>
      </c>
      <c r="AT62">
        <v>29.6</v>
      </c>
      <c r="AU62">
        <v>12</v>
      </c>
      <c r="AV62">
        <v>10</v>
      </c>
      <c r="AW62" t="s">
        <v>216</v>
      </c>
      <c r="AX62">
        <v>1.5531999999999999</v>
      </c>
      <c r="AY62">
        <v>1.4936</v>
      </c>
      <c r="AZ62">
        <v>2.4468000000000001</v>
      </c>
      <c r="BA62">
        <v>14.686999999999999</v>
      </c>
      <c r="BB62">
        <v>14.55</v>
      </c>
      <c r="BC62">
        <v>0.99</v>
      </c>
      <c r="BD62">
        <v>14.548</v>
      </c>
      <c r="BE62">
        <v>2883.6790000000001</v>
      </c>
      <c r="BF62">
        <v>162.84899999999999</v>
      </c>
      <c r="BG62">
        <v>3.5489999999999999</v>
      </c>
      <c r="BH62">
        <v>0.02</v>
      </c>
      <c r="BI62">
        <v>3.569</v>
      </c>
      <c r="BJ62">
        <v>2.8159999999999998</v>
      </c>
      <c r="BK62">
        <v>1.6E-2</v>
      </c>
      <c r="BL62">
        <v>2.8319999999999999</v>
      </c>
      <c r="BM62">
        <v>5.8659999999999997</v>
      </c>
      <c r="BQ62">
        <v>0</v>
      </c>
      <c r="BR62">
        <v>0.15715999999999999</v>
      </c>
      <c r="BS62">
        <v>-5</v>
      </c>
      <c r="BT62">
        <v>5.0000000000000001E-3</v>
      </c>
      <c r="BU62">
        <v>6.8405969999999998</v>
      </c>
      <c r="BV62">
        <f t="shared" si="9"/>
        <v>7.8405969999999998</v>
      </c>
      <c r="BW62" s="4">
        <f t="shared" si="10"/>
        <v>1.8072857273999998</v>
      </c>
      <c r="BX62" t="e">
        <v>#NAME?</v>
      </c>
      <c r="BY62" s="4">
        <f t="shared" si="11"/>
        <v>14603.221403883528</v>
      </c>
      <c r="BZ62" s="4">
        <f t="shared" si="12"/>
        <v>824.68263714547584</v>
      </c>
      <c r="CA62" s="4">
        <f t="shared" si="13"/>
        <v>14.260488588825599</v>
      </c>
      <c r="CB62" s="4">
        <f t="shared" si="14"/>
        <v>29.705975164080598</v>
      </c>
    </row>
    <row r="63" spans="1:80" customFormat="1" x14ac:dyDescent="0.25">
      <c r="A63" s="26">
        <v>43530</v>
      </c>
      <c r="B63" s="29">
        <v>0.70849381944444445</v>
      </c>
      <c r="C63">
        <v>13.81</v>
      </c>
      <c r="D63">
        <v>1.2224999999999999</v>
      </c>
      <c r="E63">
        <v>12225.036496000001</v>
      </c>
      <c r="F63">
        <v>157.6</v>
      </c>
      <c r="G63">
        <v>0.9</v>
      </c>
      <c r="H63">
        <v>758.2</v>
      </c>
      <c r="J63">
        <v>0</v>
      </c>
      <c r="K63">
        <v>0.873</v>
      </c>
      <c r="L63">
        <v>12.0557</v>
      </c>
      <c r="M63">
        <v>1.0671999999999999</v>
      </c>
      <c r="N63">
        <v>137.59610000000001</v>
      </c>
      <c r="O63">
        <v>0.78569999999999995</v>
      </c>
      <c r="P63">
        <v>138.4</v>
      </c>
      <c r="Q63">
        <v>109.17230000000001</v>
      </c>
      <c r="R63">
        <v>0.62339999999999995</v>
      </c>
      <c r="S63">
        <v>109.8</v>
      </c>
      <c r="T63">
        <v>758.23440000000005</v>
      </c>
      <c r="W63">
        <v>0</v>
      </c>
      <c r="X63">
        <v>0</v>
      </c>
      <c r="Y63">
        <v>11.6</v>
      </c>
      <c r="Z63">
        <v>856</v>
      </c>
      <c r="AA63">
        <v>841</v>
      </c>
      <c r="AB63">
        <v>843</v>
      </c>
      <c r="AC63">
        <v>90</v>
      </c>
      <c r="AD63">
        <v>19.600000000000001</v>
      </c>
      <c r="AE63">
        <v>0.45</v>
      </c>
      <c r="AF63">
        <v>982</v>
      </c>
      <c r="AG63">
        <v>-3</v>
      </c>
      <c r="AH63">
        <v>55</v>
      </c>
      <c r="AI63">
        <v>35</v>
      </c>
      <c r="AJ63">
        <v>191</v>
      </c>
      <c r="AK63">
        <v>168</v>
      </c>
      <c r="AL63">
        <v>4.4000000000000004</v>
      </c>
      <c r="AM63">
        <v>175</v>
      </c>
      <c r="AN63" t="s">
        <v>155</v>
      </c>
      <c r="AO63">
        <v>2</v>
      </c>
      <c r="AP63" s="28">
        <v>0.91697916666666668</v>
      </c>
      <c r="AQ63">
        <v>47.161425000000001</v>
      </c>
      <c r="AR63">
        <v>-88.483953999999997</v>
      </c>
      <c r="AS63">
        <v>312.7</v>
      </c>
      <c r="AT63">
        <v>29.6</v>
      </c>
      <c r="AU63">
        <v>12</v>
      </c>
      <c r="AV63">
        <v>10</v>
      </c>
      <c r="AW63" t="s">
        <v>216</v>
      </c>
      <c r="AX63">
        <v>1.5</v>
      </c>
      <c r="AY63">
        <v>1.6</v>
      </c>
      <c r="AZ63">
        <v>2.5</v>
      </c>
      <c r="BA63">
        <v>14.686999999999999</v>
      </c>
      <c r="BB63">
        <v>14.55</v>
      </c>
      <c r="BC63">
        <v>0.99</v>
      </c>
      <c r="BD63">
        <v>14.552</v>
      </c>
      <c r="BE63">
        <v>2884.527</v>
      </c>
      <c r="BF63">
        <v>162.52099999999999</v>
      </c>
      <c r="BG63">
        <v>3.448</v>
      </c>
      <c r="BH63">
        <v>0.02</v>
      </c>
      <c r="BI63">
        <v>3.4670000000000001</v>
      </c>
      <c r="BJ63">
        <v>2.7349999999999999</v>
      </c>
      <c r="BK63">
        <v>1.6E-2</v>
      </c>
      <c r="BL63">
        <v>2.7509999999999999</v>
      </c>
      <c r="BM63">
        <v>5.7610000000000001</v>
      </c>
      <c r="BQ63">
        <v>0</v>
      </c>
      <c r="BR63">
        <v>0.22488</v>
      </c>
      <c r="BS63">
        <v>-5</v>
      </c>
      <c r="BT63">
        <v>5.0000000000000001E-3</v>
      </c>
      <c r="BU63">
        <v>8.4955049999999996</v>
      </c>
      <c r="BV63">
        <f t="shared" si="9"/>
        <v>9.4955049999999996</v>
      </c>
      <c r="BW63" s="4">
        <f t="shared" si="10"/>
        <v>2.244512421</v>
      </c>
      <c r="BX63" t="e">
        <v>#NAME?</v>
      </c>
      <c r="BY63" s="4">
        <f t="shared" si="11"/>
        <v>18141.431681905236</v>
      </c>
      <c r="BZ63" s="4">
        <f t="shared" si="12"/>
        <v>1022.1307057881313</v>
      </c>
      <c r="CA63" s="4">
        <f t="shared" si="13"/>
        <v>17.201023131352496</v>
      </c>
      <c r="CB63" s="4">
        <f t="shared" si="14"/>
        <v>36.232209966991498</v>
      </c>
    </row>
    <row r="64" spans="1:80" customFormat="1" x14ac:dyDescent="0.25">
      <c r="A64" s="26">
        <v>43530</v>
      </c>
      <c r="B64" s="29">
        <v>0.70850539351851849</v>
      </c>
      <c r="C64">
        <v>13.81</v>
      </c>
      <c r="D64">
        <v>1.2206999999999999</v>
      </c>
      <c r="E64">
        <v>12206.847373000001</v>
      </c>
      <c r="F64">
        <v>153.19999999999999</v>
      </c>
      <c r="G64">
        <v>0.9</v>
      </c>
      <c r="H64">
        <v>749.3</v>
      </c>
      <c r="J64">
        <v>0</v>
      </c>
      <c r="K64">
        <v>0.873</v>
      </c>
      <c r="L64">
        <v>12.055899999999999</v>
      </c>
      <c r="M64">
        <v>1.0656000000000001</v>
      </c>
      <c r="N64">
        <v>133.7038</v>
      </c>
      <c r="O64">
        <v>0.78569999999999995</v>
      </c>
      <c r="P64">
        <v>134.5</v>
      </c>
      <c r="Q64">
        <v>106.084</v>
      </c>
      <c r="R64">
        <v>0.62339999999999995</v>
      </c>
      <c r="S64">
        <v>106.7</v>
      </c>
      <c r="T64">
        <v>749.27509999999995</v>
      </c>
      <c r="W64">
        <v>0</v>
      </c>
      <c r="X64">
        <v>0</v>
      </c>
      <c r="Y64">
        <v>11.5</v>
      </c>
      <c r="Z64">
        <v>856</v>
      </c>
      <c r="AA64">
        <v>841</v>
      </c>
      <c r="AB64">
        <v>843</v>
      </c>
      <c r="AC64">
        <v>90</v>
      </c>
      <c r="AD64">
        <v>19.600000000000001</v>
      </c>
      <c r="AE64">
        <v>0.45</v>
      </c>
      <c r="AF64">
        <v>982</v>
      </c>
      <c r="AG64">
        <v>-3</v>
      </c>
      <c r="AH64">
        <v>55</v>
      </c>
      <c r="AI64">
        <v>35</v>
      </c>
      <c r="AJ64">
        <v>190.1</v>
      </c>
      <c r="AK64">
        <v>168</v>
      </c>
      <c r="AL64">
        <v>4.4000000000000004</v>
      </c>
      <c r="AM64">
        <v>175</v>
      </c>
      <c r="AN64" t="s">
        <v>155</v>
      </c>
      <c r="AO64">
        <v>2</v>
      </c>
      <c r="AP64" s="28">
        <v>0.91699074074074083</v>
      </c>
      <c r="AQ64">
        <v>47.161543999999999</v>
      </c>
      <c r="AR64">
        <v>-88.483964999999998</v>
      </c>
      <c r="AS64">
        <v>313</v>
      </c>
      <c r="AT64">
        <v>29.6</v>
      </c>
      <c r="AU64">
        <v>12</v>
      </c>
      <c r="AV64">
        <v>9</v>
      </c>
      <c r="AW64" t="s">
        <v>213</v>
      </c>
      <c r="AX64">
        <v>1.4064000000000001</v>
      </c>
      <c r="AY64">
        <v>1.6</v>
      </c>
      <c r="AZ64">
        <v>2.3595999999999999</v>
      </c>
      <c r="BA64">
        <v>14.686999999999999</v>
      </c>
      <c r="BB64">
        <v>14.56</v>
      </c>
      <c r="BC64">
        <v>0.99</v>
      </c>
      <c r="BD64">
        <v>14.548999999999999</v>
      </c>
      <c r="BE64">
        <v>2885.0720000000001</v>
      </c>
      <c r="BF64">
        <v>162.309</v>
      </c>
      <c r="BG64">
        <v>3.351</v>
      </c>
      <c r="BH64">
        <v>0.02</v>
      </c>
      <c r="BI64">
        <v>3.37</v>
      </c>
      <c r="BJ64">
        <v>2.6589999999999998</v>
      </c>
      <c r="BK64">
        <v>1.6E-2</v>
      </c>
      <c r="BL64">
        <v>2.6739999999999999</v>
      </c>
      <c r="BM64">
        <v>5.6939000000000002</v>
      </c>
      <c r="BQ64">
        <v>0</v>
      </c>
      <c r="BR64">
        <v>7.2959999999999997E-2</v>
      </c>
      <c r="BS64">
        <v>-5</v>
      </c>
      <c r="BT64">
        <v>5.0000000000000001E-3</v>
      </c>
      <c r="BU64">
        <v>4.7829600000000001</v>
      </c>
      <c r="BV64">
        <f t="shared" si="9"/>
        <v>5.7829600000000001</v>
      </c>
      <c r="BW64" s="4">
        <f t="shared" si="10"/>
        <v>1.2636580319999999</v>
      </c>
      <c r="BX64" t="e">
        <v>#NAME?</v>
      </c>
      <c r="BY64" s="4">
        <f t="shared" si="11"/>
        <v>10215.535895300736</v>
      </c>
      <c r="BZ64" s="4">
        <f t="shared" si="12"/>
        <v>574.707811669992</v>
      </c>
      <c r="CA64" s="4">
        <f t="shared" si="13"/>
        <v>9.415054440791998</v>
      </c>
      <c r="CB64" s="4">
        <f t="shared" si="14"/>
        <v>20.1611051073432</v>
      </c>
    </row>
    <row r="65" spans="1:80" customFormat="1" x14ac:dyDescent="0.25">
      <c r="A65" s="26">
        <v>43530</v>
      </c>
      <c r="B65" s="29">
        <v>0.70851696759259264</v>
      </c>
      <c r="C65">
        <v>13.788</v>
      </c>
      <c r="D65">
        <v>1.3073999999999999</v>
      </c>
      <c r="E65">
        <v>13073.622184</v>
      </c>
      <c r="F65">
        <v>150.69999999999999</v>
      </c>
      <c r="G65">
        <v>0.9</v>
      </c>
      <c r="H65">
        <v>743.5</v>
      </c>
      <c r="J65">
        <v>0</v>
      </c>
      <c r="K65">
        <v>0.87239999999999995</v>
      </c>
      <c r="L65">
        <v>12.0288</v>
      </c>
      <c r="M65">
        <v>1.1406000000000001</v>
      </c>
      <c r="N65">
        <v>131.49010000000001</v>
      </c>
      <c r="O65">
        <v>0.78520000000000001</v>
      </c>
      <c r="P65">
        <v>132.30000000000001</v>
      </c>
      <c r="Q65">
        <v>104.3276</v>
      </c>
      <c r="R65">
        <v>0.623</v>
      </c>
      <c r="S65">
        <v>105</v>
      </c>
      <c r="T65">
        <v>743.45169999999996</v>
      </c>
      <c r="W65">
        <v>0</v>
      </c>
      <c r="X65">
        <v>0</v>
      </c>
      <c r="Y65">
        <v>11.6</v>
      </c>
      <c r="Z65">
        <v>855</v>
      </c>
      <c r="AA65">
        <v>841</v>
      </c>
      <c r="AB65">
        <v>843</v>
      </c>
      <c r="AC65">
        <v>90</v>
      </c>
      <c r="AD65">
        <v>19.600000000000001</v>
      </c>
      <c r="AE65">
        <v>0.45</v>
      </c>
      <c r="AF65">
        <v>982</v>
      </c>
      <c r="AG65">
        <v>-3</v>
      </c>
      <c r="AH65">
        <v>55</v>
      </c>
      <c r="AI65">
        <v>35</v>
      </c>
      <c r="AJ65">
        <v>190.9</v>
      </c>
      <c r="AK65">
        <v>168</v>
      </c>
      <c r="AL65">
        <v>4.4000000000000004</v>
      </c>
      <c r="AM65">
        <v>175</v>
      </c>
      <c r="AN65" t="s">
        <v>155</v>
      </c>
      <c r="AO65">
        <v>2</v>
      </c>
      <c r="AP65" s="28">
        <v>0.91700231481481476</v>
      </c>
      <c r="AQ65">
        <v>47.161662</v>
      </c>
      <c r="AR65">
        <v>-88.483994999999993</v>
      </c>
      <c r="AS65">
        <v>313.10000000000002</v>
      </c>
      <c r="AT65">
        <v>29.6</v>
      </c>
      <c r="AU65">
        <v>12</v>
      </c>
      <c r="AV65">
        <v>9</v>
      </c>
      <c r="AW65" t="s">
        <v>213</v>
      </c>
      <c r="AX65">
        <v>1.3</v>
      </c>
      <c r="AY65">
        <v>1.6</v>
      </c>
      <c r="AZ65">
        <v>2.1063999999999998</v>
      </c>
      <c r="BA65">
        <v>14.686999999999999</v>
      </c>
      <c r="BB65">
        <v>14.49</v>
      </c>
      <c r="BC65">
        <v>0.99</v>
      </c>
      <c r="BD65">
        <v>14.625</v>
      </c>
      <c r="BE65">
        <v>2868.2860000000001</v>
      </c>
      <c r="BF65">
        <v>173.09800000000001</v>
      </c>
      <c r="BG65">
        <v>3.2829999999999999</v>
      </c>
      <c r="BH65">
        <v>0.02</v>
      </c>
      <c r="BI65">
        <v>3.3029999999999999</v>
      </c>
      <c r="BJ65">
        <v>2.605</v>
      </c>
      <c r="BK65">
        <v>1.6E-2</v>
      </c>
      <c r="BL65">
        <v>2.621</v>
      </c>
      <c r="BM65">
        <v>5.6294000000000004</v>
      </c>
      <c r="BQ65">
        <v>0</v>
      </c>
      <c r="BR65">
        <v>8.8999999999999995E-4</v>
      </c>
      <c r="BS65">
        <v>-5</v>
      </c>
      <c r="BT65">
        <v>5.0000000000000001E-3</v>
      </c>
      <c r="BU65">
        <v>3.0217520000000002</v>
      </c>
      <c r="BV65">
        <f t="shared" si="9"/>
        <v>4.0217520000000002</v>
      </c>
      <c r="BW65" s="4">
        <f t="shared" si="10"/>
        <v>0.79834687840000007</v>
      </c>
      <c r="BX65" t="e">
        <v>#NAME?</v>
      </c>
      <c r="BY65" s="4">
        <f t="shared" si="11"/>
        <v>6416.3644029204015</v>
      </c>
      <c r="BZ65" s="4">
        <f t="shared" si="12"/>
        <v>387.22074626334887</v>
      </c>
      <c r="CA65" s="4">
        <f t="shared" si="13"/>
        <v>5.8273928295879998</v>
      </c>
      <c r="CB65" s="4">
        <f t="shared" si="14"/>
        <v>12.592984719724642</v>
      </c>
    </row>
    <row r="66" spans="1:80" customFormat="1" x14ac:dyDescent="0.25">
      <c r="A66" s="26">
        <v>43530</v>
      </c>
      <c r="B66" s="29">
        <v>0.70852854166666657</v>
      </c>
      <c r="C66">
        <v>13.566000000000001</v>
      </c>
      <c r="D66">
        <v>1.6714</v>
      </c>
      <c r="E66">
        <v>16714.300642999999</v>
      </c>
      <c r="F66">
        <v>149</v>
      </c>
      <c r="G66">
        <v>0.9</v>
      </c>
      <c r="H66">
        <v>760.9</v>
      </c>
      <c r="J66">
        <v>0</v>
      </c>
      <c r="K66">
        <v>0.87090000000000001</v>
      </c>
      <c r="L66">
        <v>11.815</v>
      </c>
      <c r="M66">
        <v>1.4557</v>
      </c>
      <c r="N66">
        <v>129.79239999999999</v>
      </c>
      <c r="O66">
        <v>0.78380000000000005</v>
      </c>
      <c r="P66">
        <v>130.6</v>
      </c>
      <c r="Q66">
        <v>102.9806</v>
      </c>
      <c r="R66">
        <v>0.62190000000000001</v>
      </c>
      <c r="S66">
        <v>103.6</v>
      </c>
      <c r="T66">
        <v>760.94550000000004</v>
      </c>
      <c r="W66">
        <v>0</v>
      </c>
      <c r="X66">
        <v>0</v>
      </c>
      <c r="Y66">
        <v>11.6</v>
      </c>
      <c r="Z66">
        <v>857</v>
      </c>
      <c r="AA66">
        <v>843</v>
      </c>
      <c r="AB66">
        <v>845</v>
      </c>
      <c r="AC66">
        <v>90</v>
      </c>
      <c r="AD66">
        <v>19.600000000000001</v>
      </c>
      <c r="AE66">
        <v>0.45</v>
      </c>
      <c r="AF66">
        <v>982</v>
      </c>
      <c r="AG66">
        <v>-3</v>
      </c>
      <c r="AH66">
        <v>55</v>
      </c>
      <c r="AI66">
        <v>35</v>
      </c>
      <c r="AJ66">
        <v>190.1</v>
      </c>
      <c r="AK66">
        <v>168</v>
      </c>
      <c r="AL66">
        <v>4.4000000000000004</v>
      </c>
      <c r="AM66">
        <v>175</v>
      </c>
      <c r="AN66" t="s">
        <v>155</v>
      </c>
      <c r="AO66">
        <v>2</v>
      </c>
      <c r="AP66" s="28">
        <v>0.91701388888888891</v>
      </c>
      <c r="AQ66">
        <v>47.161776000000003</v>
      </c>
      <c r="AR66">
        <v>-88.484054999999998</v>
      </c>
      <c r="AS66">
        <v>313.10000000000002</v>
      </c>
      <c r="AT66">
        <v>29.7</v>
      </c>
      <c r="AU66">
        <v>12</v>
      </c>
      <c r="AV66">
        <v>9</v>
      </c>
      <c r="AW66" t="s">
        <v>213</v>
      </c>
      <c r="AX66">
        <v>1.3</v>
      </c>
      <c r="AY66">
        <v>1.6</v>
      </c>
      <c r="AZ66">
        <v>2.0468000000000002</v>
      </c>
      <c r="BA66">
        <v>14.686999999999999</v>
      </c>
      <c r="BB66">
        <v>14.31</v>
      </c>
      <c r="BC66">
        <v>0.97</v>
      </c>
      <c r="BD66">
        <v>14.821999999999999</v>
      </c>
      <c r="BE66">
        <v>2795.471</v>
      </c>
      <c r="BF66">
        <v>219.21100000000001</v>
      </c>
      <c r="BG66">
        <v>3.2160000000000002</v>
      </c>
      <c r="BH66">
        <v>1.9E-2</v>
      </c>
      <c r="BI66">
        <v>3.2349999999999999</v>
      </c>
      <c r="BJ66">
        <v>2.552</v>
      </c>
      <c r="BK66">
        <v>1.4999999999999999E-2</v>
      </c>
      <c r="BL66">
        <v>2.5670000000000002</v>
      </c>
      <c r="BM66">
        <v>5.7172999999999998</v>
      </c>
      <c r="BQ66">
        <v>0</v>
      </c>
      <c r="BR66">
        <v>0.35351100000000002</v>
      </c>
      <c r="BS66">
        <v>-5</v>
      </c>
      <c r="BT66">
        <v>5.8789999999999997E-3</v>
      </c>
      <c r="BU66">
        <v>11.638926</v>
      </c>
      <c r="BV66">
        <f t="shared" si="9"/>
        <v>12.638926</v>
      </c>
      <c r="BW66" s="4">
        <f t="shared" si="10"/>
        <v>3.0750042491999996</v>
      </c>
      <c r="BX66" t="e">
        <v>#NAME?</v>
      </c>
      <c r="BY66" s="4">
        <f t="shared" si="11"/>
        <v>24086.608161099284</v>
      </c>
      <c r="BZ66" s="4">
        <f t="shared" si="12"/>
        <v>1888.7870636478558</v>
      </c>
      <c r="CA66" s="4">
        <f t="shared" si="13"/>
        <v>21.988789734225598</v>
      </c>
      <c r="CB66" s="4">
        <f t="shared" si="14"/>
        <v>49.261954368137935</v>
      </c>
    </row>
    <row r="67" spans="1:80" customFormat="1" x14ac:dyDescent="0.25">
      <c r="A67" s="26">
        <v>43530</v>
      </c>
      <c r="B67" s="29">
        <v>0.70854011574074072</v>
      </c>
      <c r="C67">
        <v>13.145</v>
      </c>
      <c r="D67">
        <v>2.3456000000000001</v>
      </c>
      <c r="E67">
        <v>23456.384614999999</v>
      </c>
      <c r="F67">
        <v>149.4</v>
      </c>
      <c r="G67">
        <v>0.9</v>
      </c>
      <c r="H67">
        <v>876.5</v>
      </c>
      <c r="J67">
        <v>0</v>
      </c>
      <c r="K67">
        <v>0.86809999999999998</v>
      </c>
      <c r="L67">
        <v>11.4115</v>
      </c>
      <c r="M67">
        <v>2.0363000000000002</v>
      </c>
      <c r="N67">
        <v>129.66640000000001</v>
      </c>
      <c r="O67">
        <v>0.78129999999999999</v>
      </c>
      <c r="P67">
        <v>130.4</v>
      </c>
      <c r="Q67">
        <v>102.8874</v>
      </c>
      <c r="R67">
        <v>0.61990000000000001</v>
      </c>
      <c r="S67">
        <v>103.5</v>
      </c>
      <c r="T67">
        <v>876.54179999999997</v>
      </c>
      <c r="W67">
        <v>0</v>
      </c>
      <c r="X67">
        <v>0</v>
      </c>
      <c r="Y67">
        <v>11.6</v>
      </c>
      <c r="Z67">
        <v>861</v>
      </c>
      <c r="AA67">
        <v>847</v>
      </c>
      <c r="AB67">
        <v>849</v>
      </c>
      <c r="AC67">
        <v>90</v>
      </c>
      <c r="AD67">
        <v>19.62</v>
      </c>
      <c r="AE67">
        <v>0.45</v>
      </c>
      <c r="AF67">
        <v>981</v>
      </c>
      <c r="AG67">
        <v>-3</v>
      </c>
      <c r="AH67">
        <v>55</v>
      </c>
      <c r="AI67">
        <v>35</v>
      </c>
      <c r="AJ67">
        <v>190</v>
      </c>
      <c r="AK67">
        <v>168</v>
      </c>
      <c r="AL67">
        <v>4.4000000000000004</v>
      </c>
      <c r="AM67">
        <v>175</v>
      </c>
      <c r="AN67" t="s">
        <v>155</v>
      </c>
      <c r="AO67">
        <v>2</v>
      </c>
      <c r="AP67" s="28">
        <v>0.91702546296296295</v>
      </c>
      <c r="AQ67">
        <v>47.161887</v>
      </c>
      <c r="AR67">
        <v>-88.484125000000006</v>
      </c>
      <c r="AS67">
        <v>313.2</v>
      </c>
      <c r="AT67">
        <v>29.7</v>
      </c>
      <c r="AU67">
        <v>12</v>
      </c>
      <c r="AV67">
        <v>9</v>
      </c>
      <c r="AW67" t="s">
        <v>213</v>
      </c>
      <c r="AX67">
        <v>1.3</v>
      </c>
      <c r="AY67">
        <v>1.6</v>
      </c>
      <c r="AZ67">
        <v>2.1</v>
      </c>
      <c r="BA67">
        <v>14.686999999999999</v>
      </c>
      <c r="BB67">
        <v>13.99</v>
      </c>
      <c r="BC67">
        <v>0.95</v>
      </c>
      <c r="BD67">
        <v>15.193</v>
      </c>
      <c r="BE67">
        <v>2662.239</v>
      </c>
      <c r="BF67">
        <v>302.35300000000001</v>
      </c>
      <c r="BG67">
        <v>3.1680000000000001</v>
      </c>
      <c r="BH67">
        <v>1.9E-2</v>
      </c>
      <c r="BI67">
        <v>3.1869999999999998</v>
      </c>
      <c r="BJ67">
        <v>2.5139999999999998</v>
      </c>
      <c r="BK67">
        <v>1.4999999999999999E-2</v>
      </c>
      <c r="BL67">
        <v>2.5289999999999999</v>
      </c>
      <c r="BM67">
        <v>6.4935999999999998</v>
      </c>
      <c r="BQ67">
        <v>0</v>
      </c>
      <c r="BR67">
        <v>0.54202099999999998</v>
      </c>
      <c r="BS67">
        <v>-5</v>
      </c>
      <c r="BT67">
        <v>5.1200000000000004E-3</v>
      </c>
      <c r="BU67">
        <v>16.245639000000001</v>
      </c>
      <c r="BV67">
        <f t="shared" si="9"/>
        <v>17.245639000000001</v>
      </c>
      <c r="BW67" s="4">
        <f t="shared" si="10"/>
        <v>4.2920978237999998</v>
      </c>
      <c r="BX67" t="e">
        <v>#NAME?</v>
      </c>
      <c r="BY67" s="4">
        <f t="shared" si="11"/>
        <v>32017.807489151255</v>
      </c>
      <c r="BZ67" s="4">
        <f t="shared" si="12"/>
        <v>3636.2926648461503</v>
      </c>
      <c r="CA67" s="4">
        <f t="shared" si="13"/>
        <v>30.234989430973798</v>
      </c>
      <c r="CB67" s="4">
        <f t="shared" si="14"/>
        <v>78.096232048119106</v>
      </c>
    </row>
    <row r="68" spans="1:80" customFormat="1" x14ac:dyDescent="0.25">
      <c r="A68" s="26">
        <v>43530</v>
      </c>
      <c r="B68" s="29">
        <v>0.70855168981481487</v>
      </c>
      <c r="C68">
        <v>13.01</v>
      </c>
      <c r="D68">
        <v>2.5687000000000002</v>
      </c>
      <c r="E68">
        <v>25687.153846000001</v>
      </c>
      <c r="F68">
        <v>167.4</v>
      </c>
      <c r="G68">
        <v>0.9</v>
      </c>
      <c r="H68">
        <v>1033.3</v>
      </c>
      <c r="J68">
        <v>0</v>
      </c>
      <c r="K68">
        <v>0.86699999999999999</v>
      </c>
      <c r="L68">
        <v>11.28</v>
      </c>
      <c r="M68">
        <v>2.2271000000000001</v>
      </c>
      <c r="N68">
        <v>145.16739999999999</v>
      </c>
      <c r="O68">
        <v>0.78029999999999999</v>
      </c>
      <c r="P68">
        <v>145.9</v>
      </c>
      <c r="Q68">
        <v>115.18810000000001</v>
      </c>
      <c r="R68">
        <v>0.61919999999999997</v>
      </c>
      <c r="S68">
        <v>115.8</v>
      </c>
      <c r="T68">
        <v>1033.2860000000001</v>
      </c>
      <c r="W68">
        <v>0</v>
      </c>
      <c r="X68">
        <v>0</v>
      </c>
      <c r="Y68">
        <v>11.6</v>
      </c>
      <c r="Z68">
        <v>863</v>
      </c>
      <c r="AA68">
        <v>849</v>
      </c>
      <c r="AB68">
        <v>851</v>
      </c>
      <c r="AC68">
        <v>90</v>
      </c>
      <c r="AD68">
        <v>19.62</v>
      </c>
      <c r="AE68">
        <v>0.45</v>
      </c>
      <c r="AF68">
        <v>981</v>
      </c>
      <c r="AG68">
        <v>-3</v>
      </c>
      <c r="AH68">
        <v>55</v>
      </c>
      <c r="AI68">
        <v>35</v>
      </c>
      <c r="AJ68">
        <v>190</v>
      </c>
      <c r="AK68">
        <v>168</v>
      </c>
      <c r="AL68">
        <v>4.4000000000000004</v>
      </c>
      <c r="AM68">
        <v>174.9</v>
      </c>
      <c r="AN68" t="s">
        <v>155</v>
      </c>
      <c r="AO68">
        <v>2</v>
      </c>
      <c r="AP68" s="28">
        <v>0.91703703703703709</v>
      </c>
      <c r="AQ68">
        <v>47.162007000000003</v>
      </c>
      <c r="AR68">
        <v>-88.484166999999999</v>
      </c>
      <c r="AS68">
        <v>313.3</v>
      </c>
      <c r="AT68">
        <v>30.1</v>
      </c>
      <c r="AU68">
        <v>12</v>
      </c>
      <c r="AV68">
        <v>10</v>
      </c>
      <c r="AW68" t="s">
        <v>209</v>
      </c>
      <c r="AX68">
        <v>1.3</v>
      </c>
      <c r="AY68">
        <v>1.6</v>
      </c>
      <c r="AZ68">
        <v>2.0531999999999999</v>
      </c>
      <c r="BA68">
        <v>14.686999999999999</v>
      </c>
      <c r="BB68">
        <v>13.88</v>
      </c>
      <c r="BC68">
        <v>0.94</v>
      </c>
      <c r="BD68">
        <v>15.337</v>
      </c>
      <c r="BE68">
        <v>2616.998</v>
      </c>
      <c r="BF68">
        <v>328.86599999999999</v>
      </c>
      <c r="BG68">
        <v>3.5270000000000001</v>
      </c>
      <c r="BH68">
        <v>1.9E-2</v>
      </c>
      <c r="BI68">
        <v>3.5459999999999998</v>
      </c>
      <c r="BJ68">
        <v>2.7989999999999999</v>
      </c>
      <c r="BK68">
        <v>1.4999999999999999E-2</v>
      </c>
      <c r="BL68">
        <v>2.8140000000000001</v>
      </c>
      <c r="BM68">
        <v>7.6124999999999998</v>
      </c>
      <c r="BQ68">
        <v>0</v>
      </c>
      <c r="BR68">
        <v>0.47299999999999998</v>
      </c>
      <c r="BS68">
        <v>-5</v>
      </c>
      <c r="BT68">
        <v>5.0000000000000001E-3</v>
      </c>
      <c r="BU68">
        <v>14.558937999999999</v>
      </c>
      <c r="BV68">
        <f t="shared" si="9"/>
        <v>15.558937999999999</v>
      </c>
      <c r="BW68" s="4">
        <f t="shared" si="10"/>
        <v>3.8464714195999998</v>
      </c>
      <c r="BX68" t="e">
        <v>#NAME?</v>
      </c>
      <c r="BY68" s="4">
        <f t="shared" si="11"/>
        <v>28205.956818300197</v>
      </c>
      <c r="BZ68" s="4">
        <f t="shared" si="12"/>
        <v>3544.5117630992122</v>
      </c>
      <c r="CA68" s="4">
        <f t="shared" si="13"/>
        <v>30.167571062118597</v>
      </c>
      <c r="CB68" s="4">
        <f t="shared" si="14"/>
        <v>82.047386463157494</v>
      </c>
    </row>
    <row r="69" spans="1:80" customFormat="1" x14ac:dyDescent="0.25">
      <c r="A69" s="26">
        <v>43530</v>
      </c>
      <c r="B69" s="29">
        <v>0.70856326388888891</v>
      </c>
      <c r="C69">
        <v>13.018000000000001</v>
      </c>
      <c r="D69">
        <v>2.5655000000000001</v>
      </c>
      <c r="E69">
        <v>25655.472154999999</v>
      </c>
      <c r="F69">
        <v>192.2</v>
      </c>
      <c r="G69">
        <v>0.9</v>
      </c>
      <c r="H69">
        <v>1118.8</v>
      </c>
      <c r="J69">
        <v>0</v>
      </c>
      <c r="K69">
        <v>0.8669</v>
      </c>
      <c r="L69">
        <v>11.285600000000001</v>
      </c>
      <c r="M69">
        <v>2.2241</v>
      </c>
      <c r="N69">
        <v>166.6285</v>
      </c>
      <c r="O69">
        <v>0.7802</v>
      </c>
      <c r="P69">
        <v>167.4</v>
      </c>
      <c r="Q69">
        <v>132.21719999999999</v>
      </c>
      <c r="R69">
        <v>0.61909999999999998</v>
      </c>
      <c r="S69">
        <v>132.80000000000001</v>
      </c>
      <c r="T69">
        <v>1118.7547</v>
      </c>
      <c r="W69">
        <v>0</v>
      </c>
      <c r="X69">
        <v>0</v>
      </c>
      <c r="Y69">
        <v>11.5</v>
      </c>
      <c r="Z69">
        <v>864</v>
      </c>
      <c r="AA69">
        <v>850</v>
      </c>
      <c r="AB69">
        <v>851</v>
      </c>
      <c r="AC69">
        <v>90</v>
      </c>
      <c r="AD69">
        <v>19.62</v>
      </c>
      <c r="AE69">
        <v>0.45</v>
      </c>
      <c r="AF69">
        <v>981</v>
      </c>
      <c r="AG69">
        <v>-3</v>
      </c>
      <c r="AH69">
        <v>54.12</v>
      </c>
      <c r="AI69">
        <v>35</v>
      </c>
      <c r="AJ69">
        <v>190</v>
      </c>
      <c r="AK69">
        <v>168</v>
      </c>
      <c r="AL69">
        <v>4.4000000000000004</v>
      </c>
      <c r="AM69">
        <v>174.5</v>
      </c>
      <c r="AN69" t="s">
        <v>155</v>
      </c>
      <c r="AO69">
        <v>2</v>
      </c>
      <c r="AP69" s="28">
        <v>0.91704861111111102</v>
      </c>
      <c r="AQ69">
        <v>47.162140999999998</v>
      </c>
      <c r="AR69">
        <v>-88.484171000000003</v>
      </c>
      <c r="AS69">
        <v>314</v>
      </c>
      <c r="AT69">
        <v>31.5</v>
      </c>
      <c r="AU69">
        <v>12</v>
      </c>
      <c r="AV69">
        <v>10</v>
      </c>
      <c r="AW69" t="s">
        <v>209</v>
      </c>
      <c r="AX69">
        <v>1.3</v>
      </c>
      <c r="AY69">
        <v>1.6</v>
      </c>
      <c r="AZ69">
        <v>2.0467529999999998</v>
      </c>
      <c r="BA69">
        <v>14.686999999999999</v>
      </c>
      <c r="BB69">
        <v>13.86</v>
      </c>
      <c r="BC69">
        <v>0.94</v>
      </c>
      <c r="BD69">
        <v>15.352</v>
      </c>
      <c r="BE69">
        <v>2616.1570000000002</v>
      </c>
      <c r="BF69">
        <v>328.149</v>
      </c>
      <c r="BG69">
        <v>4.0449999999999999</v>
      </c>
      <c r="BH69">
        <v>1.9E-2</v>
      </c>
      <c r="BI69">
        <v>4.0640000000000001</v>
      </c>
      <c r="BJ69">
        <v>3.21</v>
      </c>
      <c r="BK69">
        <v>1.4999999999999999E-2</v>
      </c>
      <c r="BL69">
        <v>3.2250000000000001</v>
      </c>
      <c r="BM69">
        <v>8.2354000000000003</v>
      </c>
      <c r="BQ69">
        <v>0</v>
      </c>
      <c r="BR69">
        <v>0.63524000000000003</v>
      </c>
      <c r="BS69">
        <v>-5</v>
      </c>
      <c r="BT69">
        <v>5.0000000000000001E-3</v>
      </c>
      <c r="BU69">
        <v>18.523678</v>
      </c>
      <c r="BV69">
        <f t="shared" si="9"/>
        <v>19.523678</v>
      </c>
      <c r="BW69" s="4">
        <f t="shared" si="10"/>
        <v>4.8939557275999999</v>
      </c>
      <c r="BX69" t="e">
        <v>#NAME?</v>
      </c>
      <c r="BY69" s="4">
        <f t="shared" si="11"/>
        <v>35875.567155389675</v>
      </c>
      <c r="BZ69" s="4">
        <f t="shared" si="12"/>
        <v>4499.9331028198867</v>
      </c>
      <c r="CA69" s="4">
        <f t="shared" si="13"/>
        <v>44.018983023113996</v>
      </c>
      <c r="CB69" s="4">
        <f t="shared" si="14"/>
        <v>112.93268934222837</v>
      </c>
    </row>
    <row r="70" spans="1:80" customFormat="1" x14ac:dyDescent="0.25">
      <c r="A70" s="26">
        <v>43530</v>
      </c>
      <c r="B70" s="29">
        <v>0.70857483796296294</v>
      </c>
      <c r="C70">
        <v>13.086</v>
      </c>
      <c r="D70">
        <v>2.5062000000000002</v>
      </c>
      <c r="E70">
        <v>25062.093411000002</v>
      </c>
      <c r="F70">
        <v>221.2</v>
      </c>
      <c r="G70">
        <v>0.8</v>
      </c>
      <c r="H70">
        <v>1168.3</v>
      </c>
      <c r="J70">
        <v>0</v>
      </c>
      <c r="K70">
        <v>0.8669</v>
      </c>
      <c r="L70">
        <v>11.343999999999999</v>
      </c>
      <c r="M70">
        <v>2.1726000000000001</v>
      </c>
      <c r="N70">
        <v>191.74950000000001</v>
      </c>
      <c r="O70">
        <v>0.71009999999999995</v>
      </c>
      <c r="P70">
        <v>192.5</v>
      </c>
      <c r="Q70">
        <v>152.15029999999999</v>
      </c>
      <c r="R70">
        <v>0.56340000000000001</v>
      </c>
      <c r="S70">
        <v>152.69999999999999</v>
      </c>
      <c r="T70">
        <v>1168.3476000000001</v>
      </c>
      <c r="W70">
        <v>0</v>
      </c>
      <c r="X70">
        <v>0</v>
      </c>
      <c r="Y70">
        <v>11.6</v>
      </c>
      <c r="Z70">
        <v>862</v>
      </c>
      <c r="AA70">
        <v>849</v>
      </c>
      <c r="AB70">
        <v>850</v>
      </c>
      <c r="AC70">
        <v>90</v>
      </c>
      <c r="AD70">
        <v>19.62</v>
      </c>
      <c r="AE70">
        <v>0.45</v>
      </c>
      <c r="AF70">
        <v>981</v>
      </c>
      <c r="AG70">
        <v>-3</v>
      </c>
      <c r="AH70">
        <v>54</v>
      </c>
      <c r="AI70">
        <v>35</v>
      </c>
      <c r="AJ70">
        <v>190</v>
      </c>
      <c r="AK70">
        <v>168</v>
      </c>
      <c r="AL70">
        <v>4.4000000000000004</v>
      </c>
      <c r="AM70">
        <v>174.2</v>
      </c>
      <c r="AN70" t="s">
        <v>155</v>
      </c>
      <c r="AO70">
        <v>2</v>
      </c>
      <c r="AP70" s="28">
        <v>0.91706018518518517</v>
      </c>
      <c r="AQ70">
        <v>47.162289000000001</v>
      </c>
      <c r="AR70">
        <v>-88.484160000000003</v>
      </c>
      <c r="AS70">
        <v>314.60000000000002</v>
      </c>
      <c r="AT70">
        <v>34</v>
      </c>
      <c r="AU70">
        <v>12</v>
      </c>
      <c r="AV70">
        <v>10</v>
      </c>
      <c r="AW70" t="s">
        <v>209</v>
      </c>
      <c r="AX70">
        <v>1.253253</v>
      </c>
      <c r="AY70">
        <v>1.6</v>
      </c>
      <c r="AZ70">
        <v>2.0532530000000002</v>
      </c>
      <c r="BA70">
        <v>14.686999999999999</v>
      </c>
      <c r="BB70">
        <v>13.86</v>
      </c>
      <c r="BC70">
        <v>0.94</v>
      </c>
      <c r="BD70">
        <v>15.356</v>
      </c>
      <c r="BE70">
        <v>2627.4059999999999</v>
      </c>
      <c r="BF70">
        <v>320.26900000000001</v>
      </c>
      <c r="BG70">
        <v>4.6509999999999998</v>
      </c>
      <c r="BH70">
        <v>1.7000000000000001E-2</v>
      </c>
      <c r="BI70">
        <v>4.6680000000000001</v>
      </c>
      <c r="BJ70">
        <v>3.69</v>
      </c>
      <c r="BK70">
        <v>1.4E-2</v>
      </c>
      <c r="BL70">
        <v>3.7040000000000002</v>
      </c>
      <c r="BM70">
        <v>8.593</v>
      </c>
      <c r="BQ70">
        <v>0</v>
      </c>
      <c r="BR70">
        <v>0.54988000000000004</v>
      </c>
      <c r="BS70">
        <v>-5</v>
      </c>
      <c r="BT70">
        <v>5.0000000000000001E-3</v>
      </c>
      <c r="BU70">
        <v>16.437692999999999</v>
      </c>
      <c r="BV70">
        <f t="shared" si="9"/>
        <v>17.437692999999999</v>
      </c>
      <c r="BW70" s="4">
        <f t="shared" si="10"/>
        <v>4.3428384905999993</v>
      </c>
      <c r="BX70" t="e">
        <v>#NAME?</v>
      </c>
      <c r="BY70" s="4">
        <f t="shared" si="11"/>
        <v>31972.441526589228</v>
      </c>
      <c r="BZ70" s="4">
        <f t="shared" si="12"/>
        <v>3897.2971346184045</v>
      </c>
      <c r="CA70" s="4">
        <f t="shared" si="13"/>
        <v>44.902961031950994</v>
      </c>
      <c r="CB70" s="4">
        <f t="shared" si="14"/>
        <v>104.56670573104471</v>
      </c>
    </row>
    <row r="71" spans="1:80" customFormat="1" x14ac:dyDescent="0.25">
      <c r="A71" s="26">
        <v>43530</v>
      </c>
      <c r="B71" s="29">
        <v>0.70858641203703698</v>
      </c>
      <c r="C71">
        <v>13.276999999999999</v>
      </c>
      <c r="D71">
        <v>2.2509999999999999</v>
      </c>
      <c r="E71">
        <v>22509.792925000002</v>
      </c>
      <c r="F71">
        <v>248.1</v>
      </c>
      <c r="G71">
        <v>0.8</v>
      </c>
      <c r="H71">
        <v>1187.2</v>
      </c>
      <c r="J71">
        <v>0</v>
      </c>
      <c r="K71">
        <v>0.86770000000000003</v>
      </c>
      <c r="L71">
        <v>11.5198</v>
      </c>
      <c r="M71">
        <v>1.9531000000000001</v>
      </c>
      <c r="N71">
        <v>215.26150000000001</v>
      </c>
      <c r="O71">
        <v>0.69410000000000005</v>
      </c>
      <c r="P71">
        <v>216</v>
      </c>
      <c r="Q71">
        <v>170.80680000000001</v>
      </c>
      <c r="R71">
        <v>0.55079999999999996</v>
      </c>
      <c r="S71">
        <v>171.4</v>
      </c>
      <c r="T71">
        <v>1187.1812</v>
      </c>
      <c r="W71">
        <v>0</v>
      </c>
      <c r="X71">
        <v>0</v>
      </c>
      <c r="Y71">
        <v>11.6</v>
      </c>
      <c r="Z71">
        <v>861</v>
      </c>
      <c r="AA71">
        <v>847</v>
      </c>
      <c r="AB71">
        <v>848</v>
      </c>
      <c r="AC71">
        <v>90</v>
      </c>
      <c r="AD71">
        <v>19.62</v>
      </c>
      <c r="AE71">
        <v>0.45</v>
      </c>
      <c r="AF71">
        <v>981</v>
      </c>
      <c r="AG71">
        <v>-3</v>
      </c>
      <c r="AH71">
        <v>54</v>
      </c>
      <c r="AI71">
        <v>35</v>
      </c>
      <c r="AJ71">
        <v>190</v>
      </c>
      <c r="AK71">
        <v>168</v>
      </c>
      <c r="AL71">
        <v>4.4000000000000004</v>
      </c>
      <c r="AM71">
        <v>174</v>
      </c>
      <c r="AN71" t="s">
        <v>155</v>
      </c>
      <c r="AO71">
        <v>2</v>
      </c>
      <c r="AP71" s="28">
        <v>0.91707175925925932</v>
      </c>
      <c r="AQ71">
        <v>47.162447</v>
      </c>
      <c r="AR71">
        <v>-88.484137000000004</v>
      </c>
      <c r="AS71">
        <v>314.8</v>
      </c>
      <c r="AT71">
        <v>36.4</v>
      </c>
      <c r="AU71">
        <v>12</v>
      </c>
      <c r="AV71">
        <v>10</v>
      </c>
      <c r="AW71" t="s">
        <v>209</v>
      </c>
      <c r="AX71">
        <v>1.2</v>
      </c>
      <c r="AY71">
        <v>1.6</v>
      </c>
      <c r="AZ71">
        <v>2</v>
      </c>
      <c r="BA71">
        <v>14.686999999999999</v>
      </c>
      <c r="BB71">
        <v>13.95</v>
      </c>
      <c r="BC71">
        <v>0.95</v>
      </c>
      <c r="BD71">
        <v>15.253</v>
      </c>
      <c r="BE71">
        <v>2676.366</v>
      </c>
      <c r="BF71">
        <v>288.8</v>
      </c>
      <c r="BG71">
        <v>5.2370000000000001</v>
      </c>
      <c r="BH71">
        <v>1.7000000000000001E-2</v>
      </c>
      <c r="BI71">
        <v>5.2539999999999996</v>
      </c>
      <c r="BJ71">
        <v>4.1559999999999997</v>
      </c>
      <c r="BK71">
        <v>1.2999999999999999E-2</v>
      </c>
      <c r="BL71">
        <v>4.1689999999999996</v>
      </c>
      <c r="BM71">
        <v>8.7584999999999997</v>
      </c>
      <c r="BQ71">
        <v>0</v>
      </c>
      <c r="BR71">
        <v>0.49980000000000002</v>
      </c>
      <c r="BS71">
        <v>-5</v>
      </c>
      <c r="BT71">
        <v>5.0000000000000001E-3</v>
      </c>
      <c r="BU71">
        <v>15.213862000000001</v>
      </c>
      <c r="BV71">
        <f t="shared" si="9"/>
        <v>16.213861999999999</v>
      </c>
      <c r="BW71" s="4">
        <f t="shared" si="10"/>
        <v>4.0195023403999999</v>
      </c>
      <c r="BX71" t="e">
        <v>#NAME?</v>
      </c>
      <c r="BY71" s="4">
        <f t="shared" si="11"/>
        <v>30143.433968159727</v>
      </c>
      <c r="BZ71" s="4">
        <f t="shared" si="12"/>
        <v>3252.7030047476801</v>
      </c>
      <c r="CA71" s="4">
        <f t="shared" si="13"/>
        <v>46.808288392421595</v>
      </c>
      <c r="CB71" s="4">
        <f t="shared" si="14"/>
        <v>98.645426825078104</v>
      </c>
    </row>
    <row r="72" spans="1:80" customFormat="1" x14ac:dyDescent="0.25">
      <c r="A72" s="26">
        <v>43530</v>
      </c>
      <c r="B72" s="29">
        <v>0.70859798611111113</v>
      </c>
      <c r="C72">
        <v>13.459</v>
      </c>
      <c r="D72">
        <v>1.9231</v>
      </c>
      <c r="E72">
        <v>19230.645161</v>
      </c>
      <c r="F72">
        <v>266.39999999999998</v>
      </c>
      <c r="G72">
        <v>0.8</v>
      </c>
      <c r="H72">
        <v>1154.5</v>
      </c>
      <c r="J72">
        <v>0</v>
      </c>
      <c r="K72">
        <v>0.86919999999999997</v>
      </c>
      <c r="L72">
        <v>11.698600000000001</v>
      </c>
      <c r="M72">
        <v>1.6715</v>
      </c>
      <c r="N72">
        <v>231.57820000000001</v>
      </c>
      <c r="O72">
        <v>0.69540000000000002</v>
      </c>
      <c r="P72">
        <v>232.3</v>
      </c>
      <c r="Q72">
        <v>183.75380000000001</v>
      </c>
      <c r="R72">
        <v>0.55179999999999996</v>
      </c>
      <c r="S72">
        <v>184.3</v>
      </c>
      <c r="T72">
        <v>1154.5226</v>
      </c>
      <c r="W72">
        <v>0</v>
      </c>
      <c r="X72">
        <v>0</v>
      </c>
      <c r="Y72">
        <v>11.6</v>
      </c>
      <c r="Z72">
        <v>859</v>
      </c>
      <c r="AA72">
        <v>845</v>
      </c>
      <c r="AB72">
        <v>845</v>
      </c>
      <c r="AC72">
        <v>90</v>
      </c>
      <c r="AD72">
        <v>19.62</v>
      </c>
      <c r="AE72">
        <v>0.45</v>
      </c>
      <c r="AF72">
        <v>981</v>
      </c>
      <c r="AG72">
        <v>-3</v>
      </c>
      <c r="AH72">
        <v>54</v>
      </c>
      <c r="AI72">
        <v>35</v>
      </c>
      <c r="AJ72">
        <v>190</v>
      </c>
      <c r="AK72">
        <v>168</v>
      </c>
      <c r="AL72">
        <v>4.5</v>
      </c>
      <c r="AM72">
        <v>174</v>
      </c>
      <c r="AN72" t="s">
        <v>155</v>
      </c>
      <c r="AO72">
        <v>2</v>
      </c>
      <c r="AP72" s="28">
        <v>0.91708333333333336</v>
      </c>
      <c r="AQ72">
        <v>47.162607000000001</v>
      </c>
      <c r="AR72">
        <v>-88.484119000000007</v>
      </c>
      <c r="AS72">
        <v>315.10000000000002</v>
      </c>
      <c r="AT72">
        <v>38.200000000000003</v>
      </c>
      <c r="AU72">
        <v>12</v>
      </c>
      <c r="AV72">
        <v>10</v>
      </c>
      <c r="AW72" t="s">
        <v>209</v>
      </c>
      <c r="AX72">
        <v>1.1532</v>
      </c>
      <c r="AY72">
        <v>1.5064</v>
      </c>
      <c r="AZ72">
        <v>1.9064000000000001</v>
      </c>
      <c r="BA72">
        <v>14.686999999999999</v>
      </c>
      <c r="BB72">
        <v>14.11</v>
      </c>
      <c r="BC72">
        <v>0.96</v>
      </c>
      <c r="BD72">
        <v>15.047000000000001</v>
      </c>
      <c r="BE72">
        <v>2739.3429999999998</v>
      </c>
      <c r="BF72">
        <v>249.12</v>
      </c>
      <c r="BG72">
        <v>5.6790000000000003</v>
      </c>
      <c r="BH72">
        <v>1.7000000000000001E-2</v>
      </c>
      <c r="BI72">
        <v>5.6959999999999997</v>
      </c>
      <c r="BJ72">
        <v>4.5060000000000002</v>
      </c>
      <c r="BK72">
        <v>1.4E-2</v>
      </c>
      <c r="BL72">
        <v>4.5190000000000001</v>
      </c>
      <c r="BM72">
        <v>8.5847999999999995</v>
      </c>
      <c r="BQ72">
        <v>0</v>
      </c>
      <c r="BR72">
        <v>0.44044</v>
      </c>
      <c r="BS72">
        <v>-5</v>
      </c>
      <c r="BT72">
        <v>5.8799999999999998E-3</v>
      </c>
      <c r="BU72">
        <v>13.763253000000001</v>
      </c>
      <c r="BV72">
        <f t="shared" si="9"/>
        <v>14.763253000000001</v>
      </c>
      <c r="BW72" s="4">
        <f t="shared" si="10"/>
        <v>3.6362514425999999</v>
      </c>
      <c r="BX72" t="e">
        <v>#NAME?</v>
      </c>
      <c r="BY72" s="4">
        <f t="shared" si="11"/>
        <v>27910.991045685292</v>
      </c>
      <c r="BZ72" s="4">
        <f t="shared" si="12"/>
        <v>2538.2677851226081</v>
      </c>
      <c r="CA72" s="4">
        <f t="shared" si="13"/>
        <v>45.911346498725401</v>
      </c>
      <c r="CB72" s="4">
        <f t="shared" si="14"/>
        <v>87.469979454562321</v>
      </c>
    </row>
    <row r="73" spans="1:80" customFormat="1" x14ac:dyDescent="0.25">
      <c r="A73" s="26">
        <v>43530</v>
      </c>
      <c r="B73" s="29">
        <v>0.70860956018518528</v>
      </c>
      <c r="C73">
        <v>13.430999999999999</v>
      </c>
      <c r="D73">
        <v>1.8652</v>
      </c>
      <c r="E73">
        <v>18651.805675</v>
      </c>
      <c r="F73">
        <v>279.60000000000002</v>
      </c>
      <c r="G73">
        <v>0.8</v>
      </c>
      <c r="H73">
        <v>1084.5</v>
      </c>
      <c r="J73">
        <v>0</v>
      </c>
      <c r="K73">
        <v>0.87</v>
      </c>
      <c r="L73">
        <v>11.6843</v>
      </c>
      <c r="M73">
        <v>1.6226</v>
      </c>
      <c r="N73">
        <v>243.20949999999999</v>
      </c>
      <c r="O73">
        <v>0.69599999999999995</v>
      </c>
      <c r="P73">
        <v>243.9</v>
      </c>
      <c r="Q73">
        <v>192.98310000000001</v>
      </c>
      <c r="R73">
        <v>0.55220000000000002</v>
      </c>
      <c r="S73">
        <v>193.5</v>
      </c>
      <c r="T73">
        <v>1084.4971</v>
      </c>
      <c r="W73">
        <v>0</v>
      </c>
      <c r="X73">
        <v>0</v>
      </c>
      <c r="Y73">
        <v>11.6</v>
      </c>
      <c r="Z73">
        <v>858</v>
      </c>
      <c r="AA73">
        <v>844</v>
      </c>
      <c r="AB73">
        <v>844</v>
      </c>
      <c r="AC73">
        <v>90</v>
      </c>
      <c r="AD73">
        <v>19.62</v>
      </c>
      <c r="AE73">
        <v>0.45</v>
      </c>
      <c r="AF73">
        <v>981</v>
      </c>
      <c r="AG73">
        <v>-3</v>
      </c>
      <c r="AH73">
        <v>54</v>
      </c>
      <c r="AI73">
        <v>35</v>
      </c>
      <c r="AJ73">
        <v>190</v>
      </c>
      <c r="AK73">
        <v>168.9</v>
      </c>
      <c r="AL73">
        <v>4.4000000000000004</v>
      </c>
      <c r="AM73">
        <v>174</v>
      </c>
      <c r="AN73" t="s">
        <v>155</v>
      </c>
      <c r="AO73">
        <v>2</v>
      </c>
      <c r="AP73" s="28">
        <v>0.9170949074074074</v>
      </c>
      <c r="AQ73">
        <v>47.162770000000002</v>
      </c>
      <c r="AR73">
        <v>-88.484114000000005</v>
      </c>
      <c r="AS73">
        <v>315.5</v>
      </c>
      <c r="AT73">
        <v>39.299999999999997</v>
      </c>
      <c r="AU73">
        <v>12</v>
      </c>
      <c r="AV73">
        <v>10</v>
      </c>
      <c r="AW73" t="s">
        <v>209</v>
      </c>
      <c r="AX73">
        <v>1.1468</v>
      </c>
      <c r="AY73">
        <v>1.4</v>
      </c>
      <c r="AZ73">
        <v>1.8468</v>
      </c>
      <c r="BA73">
        <v>14.686999999999999</v>
      </c>
      <c r="BB73">
        <v>14.2</v>
      </c>
      <c r="BC73">
        <v>0.97</v>
      </c>
      <c r="BD73">
        <v>14.948</v>
      </c>
      <c r="BE73">
        <v>2750.36</v>
      </c>
      <c r="BF73">
        <v>243.09899999999999</v>
      </c>
      <c r="BG73">
        <v>5.9950000000000001</v>
      </c>
      <c r="BH73">
        <v>1.7000000000000001E-2</v>
      </c>
      <c r="BI73">
        <v>6.0119999999999996</v>
      </c>
      <c r="BJ73">
        <v>4.7569999999999997</v>
      </c>
      <c r="BK73">
        <v>1.4E-2</v>
      </c>
      <c r="BL73">
        <v>4.7709999999999999</v>
      </c>
      <c r="BM73">
        <v>8.1064000000000007</v>
      </c>
      <c r="BQ73">
        <v>0</v>
      </c>
      <c r="BR73">
        <v>0.35027999999999998</v>
      </c>
      <c r="BS73">
        <v>-5</v>
      </c>
      <c r="BT73">
        <v>5.1200000000000004E-3</v>
      </c>
      <c r="BU73">
        <v>11.559968</v>
      </c>
      <c r="BV73">
        <f t="shared" si="9"/>
        <v>12.559968</v>
      </c>
      <c r="BW73" s="4">
        <f t="shared" si="10"/>
        <v>3.0541435455999997</v>
      </c>
      <c r="BX73" t="e">
        <v>#NAME?</v>
      </c>
      <c r="BY73" s="4">
        <f t="shared" si="11"/>
        <v>23537.152677551745</v>
      </c>
      <c r="BZ73" s="4">
        <f t="shared" si="12"/>
        <v>2080.4033940139293</v>
      </c>
      <c r="CA73" s="4">
        <f t="shared" si="13"/>
        <v>40.709665384572794</v>
      </c>
      <c r="CB73" s="4">
        <f t="shared" si="14"/>
        <v>69.373309117826551</v>
      </c>
    </row>
    <row r="74" spans="1:80" customFormat="1" x14ac:dyDescent="0.25">
      <c r="A74" s="26">
        <v>43530</v>
      </c>
      <c r="B74" s="29">
        <v>0.70862113425925921</v>
      </c>
      <c r="C74">
        <v>13.2</v>
      </c>
      <c r="D74">
        <v>2.2004999999999999</v>
      </c>
      <c r="E74">
        <v>22005.202064000001</v>
      </c>
      <c r="F74">
        <v>294</v>
      </c>
      <c r="G74">
        <v>0.8</v>
      </c>
      <c r="H74">
        <v>1072.2</v>
      </c>
      <c r="J74">
        <v>0</v>
      </c>
      <c r="K74">
        <v>0.86880000000000002</v>
      </c>
      <c r="L74">
        <v>11.4681</v>
      </c>
      <c r="M74">
        <v>1.9117999999999999</v>
      </c>
      <c r="N74">
        <v>255.4126</v>
      </c>
      <c r="O74">
        <v>0.69499999999999995</v>
      </c>
      <c r="P74">
        <v>256.10000000000002</v>
      </c>
      <c r="Q74">
        <v>202.666</v>
      </c>
      <c r="R74">
        <v>0.55149999999999999</v>
      </c>
      <c r="S74">
        <v>203.2</v>
      </c>
      <c r="T74">
        <v>1072.2367999999999</v>
      </c>
      <c r="W74">
        <v>0</v>
      </c>
      <c r="X74">
        <v>0</v>
      </c>
      <c r="Y74">
        <v>11.6</v>
      </c>
      <c r="Z74">
        <v>860</v>
      </c>
      <c r="AA74">
        <v>846</v>
      </c>
      <c r="AB74">
        <v>846</v>
      </c>
      <c r="AC74">
        <v>90</v>
      </c>
      <c r="AD74">
        <v>19.62</v>
      </c>
      <c r="AE74">
        <v>0.45</v>
      </c>
      <c r="AF74">
        <v>981</v>
      </c>
      <c r="AG74">
        <v>-3</v>
      </c>
      <c r="AH74">
        <v>54</v>
      </c>
      <c r="AI74">
        <v>35</v>
      </c>
      <c r="AJ74">
        <v>190</v>
      </c>
      <c r="AK74">
        <v>168.1</v>
      </c>
      <c r="AL74">
        <v>4.4000000000000004</v>
      </c>
      <c r="AM74">
        <v>174</v>
      </c>
      <c r="AN74" t="s">
        <v>155</v>
      </c>
      <c r="AO74">
        <v>2</v>
      </c>
      <c r="AP74" s="28">
        <v>0.91710648148148144</v>
      </c>
      <c r="AQ74">
        <v>47.162930000000003</v>
      </c>
      <c r="AR74">
        <v>-88.484138999999999</v>
      </c>
      <c r="AS74">
        <v>316</v>
      </c>
      <c r="AT74">
        <v>39.5</v>
      </c>
      <c r="AU74">
        <v>12</v>
      </c>
      <c r="AV74">
        <v>10</v>
      </c>
      <c r="AW74" t="s">
        <v>209</v>
      </c>
      <c r="AX74">
        <v>1.2</v>
      </c>
      <c r="AY74">
        <v>1.4468000000000001</v>
      </c>
      <c r="AZ74">
        <v>1.9468000000000001</v>
      </c>
      <c r="BA74">
        <v>14.686999999999999</v>
      </c>
      <c r="BB74">
        <v>14.07</v>
      </c>
      <c r="BC74">
        <v>0.96</v>
      </c>
      <c r="BD74">
        <v>15.103999999999999</v>
      </c>
      <c r="BE74">
        <v>2685.0639999999999</v>
      </c>
      <c r="BF74">
        <v>284.887</v>
      </c>
      <c r="BG74">
        <v>6.2619999999999996</v>
      </c>
      <c r="BH74">
        <v>1.7000000000000001E-2</v>
      </c>
      <c r="BI74">
        <v>6.2789999999999999</v>
      </c>
      <c r="BJ74">
        <v>4.9690000000000003</v>
      </c>
      <c r="BK74">
        <v>1.4E-2</v>
      </c>
      <c r="BL74">
        <v>4.9829999999999997</v>
      </c>
      <c r="BM74">
        <v>7.9720000000000004</v>
      </c>
      <c r="BQ74">
        <v>0</v>
      </c>
      <c r="BR74">
        <v>0.47276000000000001</v>
      </c>
      <c r="BS74">
        <v>-5</v>
      </c>
      <c r="BT74">
        <v>5.8799999999999998E-3</v>
      </c>
      <c r="BU74">
        <v>14.553072999999999</v>
      </c>
      <c r="BV74">
        <f t="shared" si="9"/>
        <v>15.553072999999999</v>
      </c>
      <c r="BW74" s="4">
        <f t="shared" si="10"/>
        <v>3.8449218865999999</v>
      </c>
      <c r="BX74" t="e">
        <v>#NAME?</v>
      </c>
      <c r="BY74" s="4">
        <f t="shared" si="11"/>
        <v>28927.912756957779</v>
      </c>
      <c r="BZ74" s="4">
        <f t="shared" si="12"/>
        <v>3069.2699621280649</v>
      </c>
      <c r="CA74" s="4">
        <f t="shared" si="13"/>
        <v>53.534216871301098</v>
      </c>
      <c r="CB74" s="4">
        <f t="shared" si="14"/>
        <v>85.887457616826794</v>
      </c>
    </row>
    <row r="75" spans="1:80" customFormat="1" x14ac:dyDescent="0.25">
      <c r="A75" s="26">
        <v>43530</v>
      </c>
      <c r="B75" s="29">
        <v>0.70863270833333336</v>
      </c>
      <c r="C75">
        <v>12.939</v>
      </c>
      <c r="D75">
        <v>2.6821000000000002</v>
      </c>
      <c r="E75">
        <v>26821.198380999998</v>
      </c>
      <c r="F75">
        <v>316</v>
      </c>
      <c r="G75">
        <v>0.7</v>
      </c>
      <c r="H75">
        <v>1145</v>
      </c>
      <c r="J75">
        <v>0</v>
      </c>
      <c r="K75">
        <v>0.86650000000000005</v>
      </c>
      <c r="L75">
        <v>11.2112</v>
      </c>
      <c r="M75">
        <v>2.3239999999999998</v>
      </c>
      <c r="N75">
        <v>273.7611</v>
      </c>
      <c r="O75">
        <v>0.62260000000000004</v>
      </c>
      <c r="P75">
        <v>274.39999999999998</v>
      </c>
      <c r="Q75">
        <v>217.2253</v>
      </c>
      <c r="R75">
        <v>0.49399999999999999</v>
      </c>
      <c r="S75">
        <v>217.7</v>
      </c>
      <c r="T75">
        <v>1145.0056</v>
      </c>
      <c r="W75">
        <v>0</v>
      </c>
      <c r="X75">
        <v>0</v>
      </c>
      <c r="Y75">
        <v>11.6</v>
      </c>
      <c r="Z75">
        <v>864</v>
      </c>
      <c r="AA75">
        <v>850</v>
      </c>
      <c r="AB75">
        <v>850</v>
      </c>
      <c r="AC75">
        <v>90</v>
      </c>
      <c r="AD75">
        <v>19.62</v>
      </c>
      <c r="AE75">
        <v>0.45</v>
      </c>
      <c r="AF75">
        <v>981</v>
      </c>
      <c r="AG75">
        <v>-3</v>
      </c>
      <c r="AH75">
        <v>54</v>
      </c>
      <c r="AI75">
        <v>35</v>
      </c>
      <c r="AJ75">
        <v>190</v>
      </c>
      <c r="AK75">
        <v>168.9</v>
      </c>
      <c r="AL75">
        <v>4.4000000000000004</v>
      </c>
      <c r="AM75">
        <v>174</v>
      </c>
      <c r="AN75" t="s">
        <v>155</v>
      </c>
      <c r="AO75">
        <v>2</v>
      </c>
      <c r="AP75" s="28">
        <v>0.91711805555555559</v>
      </c>
      <c r="AQ75">
        <v>47.163082000000003</v>
      </c>
      <c r="AR75">
        <v>-88.484202999999994</v>
      </c>
      <c r="AS75">
        <v>316.3</v>
      </c>
      <c r="AT75">
        <v>39.200000000000003</v>
      </c>
      <c r="AU75">
        <v>12</v>
      </c>
      <c r="AV75">
        <v>10</v>
      </c>
      <c r="AW75" t="s">
        <v>209</v>
      </c>
      <c r="AX75">
        <v>1.1064000000000001</v>
      </c>
      <c r="AY75">
        <v>1.4532</v>
      </c>
      <c r="AZ75">
        <v>1.8595999999999999</v>
      </c>
      <c r="BA75">
        <v>14.686999999999999</v>
      </c>
      <c r="BB75">
        <v>13.81</v>
      </c>
      <c r="BC75">
        <v>0.94</v>
      </c>
      <c r="BD75">
        <v>15.412000000000001</v>
      </c>
      <c r="BE75">
        <v>2593.5439999999999</v>
      </c>
      <c r="BF75">
        <v>342.17399999999998</v>
      </c>
      <c r="BG75">
        <v>6.6319999999999997</v>
      </c>
      <c r="BH75">
        <v>1.4999999999999999E-2</v>
      </c>
      <c r="BI75">
        <v>6.6470000000000002</v>
      </c>
      <c r="BJ75">
        <v>5.2619999999999996</v>
      </c>
      <c r="BK75">
        <v>1.2E-2</v>
      </c>
      <c r="BL75">
        <v>5.274</v>
      </c>
      <c r="BM75">
        <v>8.4113000000000007</v>
      </c>
      <c r="BQ75">
        <v>0</v>
      </c>
      <c r="BR75">
        <v>0.65556000000000003</v>
      </c>
      <c r="BS75">
        <v>-5</v>
      </c>
      <c r="BT75">
        <v>5.1200000000000004E-3</v>
      </c>
      <c r="BU75">
        <v>19.020247999999999</v>
      </c>
      <c r="BV75">
        <f t="shared" ref="BV75:BV138" si="15">BU75+1</f>
        <v>20.020247999999999</v>
      </c>
      <c r="BW75" s="4">
        <f t="shared" ref="BW75:BW138" si="16">BU75*0.2642</f>
        <v>5.0251495215999995</v>
      </c>
      <c r="BX75" t="e">
        <v>#NAME?</v>
      </c>
      <c r="BY75" s="4">
        <f t="shared" ref="BY75:BY138" si="17">BE75*$BU75*0.7403</f>
        <v>36518.888013418546</v>
      </c>
      <c r="BZ75" s="4">
        <f t="shared" ref="BZ75:BZ138" si="18">BF75*$BU75*0.7403</f>
        <v>4818.0458812742245</v>
      </c>
      <c r="CA75" s="4">
        <f t="shared" ref="CA75:CA138" si="19">BJ75*$BU75*0.7403</f>
        <v>74.092588645732789</v>
      </c>
      <c r="CB75" s="4">
        <f t="shared" ref="CB75:CB138" si="20">BM75*$BU75*0.7403</f>
        <v>118.43690438537671</v>
      </c>
    </row>
    <row r="76" spans="1:80" customFormat="1" x14ac:dyDescent="0.25">
      <c r="A76" s="26">
        <v>43530</v>
      </c>
      <c r="B76" s="29">
        <v>0.7086442824074074</v>
      </c>
      <c r="C76">
        <v>12.79</v>
      </c>
      <c r="D76">
        <v>2.9177</v>
      </c>
      <c r="E76">
        <v>29176.864053000001</v>
      </c>
      <c r="F76">
        <v>351.7</v>
      </c>
      <c r="G76">
        <v>0.7</v>
      </c>
      <c r="H76">
        <v>1225.3</v>
      </c>
      <c r="J76">
        <v>0</v>
      </c>
      <c r="K76">
        <v>0.86539999999999995</v>
      </c>
      <c r="L76">
        <v>11.068899999999999</v>
      </c>
      <c r="M76">
        <v>2.5251000000000001</v>
      </c>
      <c r="N76">
        <v>304.3365</v>
      </c>
      <c r="O76">
        <v>0.60580000000000001</v>
      </c>
      <c r="P76">
        <v>304.89999999999998</v>
      </c>
      <c r="Q76">
        <v>241.4864</v>
      </c>
      <c r="R76">
        <v>0.48070000000000002</v>
      </c>
      <c r="S76">
        <v>242</v>
      </c>
      <c r="T76">
        <v>1225.2583999999999</v>
      </c>
      <c r="W76">
        <v>0</v>
      </c>
      <c r="X76">
        <v>0</v>
      </c>
      <c r="Y76">
        <v>11.6</v>
      </c>
      <c r="Z76">
        <v>868</v>
      </c>
      <c r="AA76">
        <v>854</v>
      </c>
      <c r="AB76">
        <v>854</v>
      </c>
      <c r="AC76">
        <v>90</v>
      </c>
      <c r="AD76">
        <v>19.62</v>
      </c>
      <c r="AE76">
        <v>0.45</v>
      </c>
      <c r="AF76">
        <v>981</v>
      </c>
      <c r="AG76">
        <v>-3</v>
      </c>
      <c r="AH76">
        <v>54</v>
      </c>
      <c r="AI76">
        <v>35</v>
      </c>
      <c r="AJ76">
        <v>190</v>
      </c>
      <c r="AK76">
        <v>168.1</v>
      </c>
      <c r="AL76">
        <v>4.4000000000000004</v>
      </c>
      <c r="AM76">
        <v>174</v>
      </c>
      <c r="AN76" t="s">
        <v>155</v>
      </c>
      <c r="AO76">
        <v>2</v>
      </c>
      <c r="AP76" s="28">
        <v>0.91712962962962974</v>
      </c>
      <c r="AQ76">
        <v>47.163229999999999</v>
      </c>
      <c r="AR76">
        <v>-88.484294000000006</v>
      </c>
      <c r="AS76">
        <v>316.8</v>
      </c>
      <c r="AT76">
        <v>39.299999999999997</v>
      </c>
      <c r="AU76">
        <v>12</v>
      </c>
      <c r="AV76">
        <v>10</v>
      </c>
      <c r="AW76" t="s">
        <v>209</v>
      </c>
      <c r="AX76">
        <v>1</v>
      </c>
      <c r="AY76">
        <v>1.4</v>
      </c>
      <c r="AZ76">
        <v>1.7</v>
      </c>
      <c r="BA76">
        <v>14.686999999999999</v>
      </c>
      <c r="BB76">
        <v>13.7</v>
      </c>
      <c r="BC76">
        <v>0.93</v>
      </c>
      <c r="BD76">
        <v>15.548</v>
      </c>
      <c r="BE76">
        <v>2548.105</v>
      </c>
      <c r="BF76">
        <v>369.96699999999998</v>
      </c>
      <c r="BG76">
        <v>7.3369999999999997</v>
      </c>
      <c r="BH76">
        <v>1.4999999999999999E-2</v>
      </c>
      <c r="BI76">
        <v>7.351</v>
      </c>
      <c r="BJ76">
        <v>5.8220000000000001</v>
      </c>
      <c r="BK76">
        <v>1.2E-2</v>
      </c>
      <c r="BL76">
        <v>5.8330000000000002</v>
      </c>
      <c r="BM76">
        <v>8.9567999999999994</v>
      </c>
      <c r="BQ76">
        <v>0</v>
      </c>
      <c r="BR76">
        <v>0.652505</v>
      </c>
      <c r="BS76">
        <v>-5</v>
      </c>
      <c r="BT76">
        <v>5.8789999999999997E-3</v>
      </c>
      <c r="BU76">
        <v>18.945602999999998</v>
      </c>
      <c r="BV76">
        <f t="shared" si="15"/>
        <v>19.945602999999998</v>
      </c>
      <c r="BW76" s="4">
        <f t="shared" si="16"/>
        <v>5.0054283125999994</v>
      </c>
      <c r="BX76" t="e">
        <v>#NAME?</v>
      </c>
      <c r="BY76" s="4">
        <f t="shared" si="17"/>
        <v>35738.268057632784</v>
      </c>
      <c r="BZ76" s="4">
        <f t="shared" si="18"/>
        <v>5188.9462241462697</v>
      </c>
      <c r="CA76" s="4">
        <f t="shared" si="19"/>
        <v>81.656052883039791</v>
      </c>
      <c r="CB76" s="4">
        <f t="shared" si="20"/>
        <v>125.62297053638109</v>
      </c>
    </row>
    <row r="77" spans="1:80" customFormat="1" x14ac:dyDescent="0.25">
      <c r="A77" s="26">
        <v>43530</v>
      </c>
      <c r="B77" s="29">
        <v>0.70865585648148155</v>
      </c>
      <c r="C77">
        <v>12.81</v>
      </c>
      <c r="D77">
        <v>2.8418999999999999</v>
      </c>
      <c r="E77">
        <v>28419.136441999999</v>
      </c>
      <c r="F77">
        <v>388.3</v>
      </c>
      <c r="G77">
        <v>0.7</v>
      </c>
      <c r="H77">
        <v>1286.5999999999999</v>
      </c>
      <c r="J77">
        <v>0</v>
      </c>
      <c r="K77">
        <v>0.8659</v>
      </c>
      <c r="L77">
        <v>11.091799999999999</v>
      </c>
      <c r="M77">
        <v>2.4607000000000001</v>
      </c>
      <c r="N77">
        <v>336.23320000000001</v>
      </c>
      <c r="O77">
        <v>0.60609999999999997</v>
      </c>
      <c r="P77">
        <v>336.8</v>
      </c>
      <c r="Q77">
        <v>266.79599999999999</v>
      </c>
      <c r="R77">
        <v>0.48089999999999999</v>
      </c>
      <c r="S77">
        <v>267.3</v>
      </c>
      <c r="T77">
        <v>1286.5712000000001</v>
      </c>
      <c r="W77">
        <v>0</v>
      </c>
      <c r="X77">
        <v>0</v>
      </c>
      <c r="Y77">
        <v>11.6</v>
      </c>
      <c r="Z77">
        <v>868</v>
      </c>
      <c r="AA77">
        <v>854</v>
      </c>
      <c r="AB77">
        <v>854</v>
      </c>
      <c r="AC77">
        <v>90</v>
      </c>
      <c r="AD77">
        <v>19.62</v>
      </c>
      <c r="AE77">
        <v>0.45</v>
      </c>
      <c r="AF77">
        <v>981</v>
      </c>
      <c r="AG77">
        <v>-3</v>
      </c>
      <c r="AH77">
        <v>54</v>
      </c>
      <c r="AI77">
        <v>35</v>
      </c>
      <c r="AJ77">
        <v>190</v>
      </c>
      <c r="AK77">
        <v>168</v>
      </c>
      <c r="AL77">
        <v>4.3</v>
      </c>
      <c r="AM77">
        <v>174</v>
      </c>
      <c r="AN77" t="s">
        <v>155</v>
      </c>
      <c r="AO77">
        <v>2</v>
      </c>
      <c r="AP77" s="28">
        <v>0.91714120370370367</v>
      </c>
      <c r="AQ77">
        <v>47.163379999999997</v>
      </c>
      <c r="AR77">
        <v>-88.484407000000004</v>
      </c>
      <c r="AS77">
        <v>317.2</v>
      </c>
      <c r="AT77">
        <v>40.4</v>
      </c>
      <c r="AU77">
        <v>12</v>
      </c>
      <c r="AV77">
        <v>10</v>
      </c>
      <c r="AW77" t="s">
        <v>209</v>
      </c>
      <c r="AX77">
        <v>1.0468</v>
      </c>
      <c r="AY77">
        <v>1.4936</v>
      </c>
      <c r="AZ77">
        <v>1.7936000000000001</v>
      </c>
      <c r="BA77">
        <v>14.686999999999999</v>
      </c>
      <c r="BB77">
        <v>13.75</v>
      </c>
      <c r="BC77">
        <v>0.94</v>
      </c>
      <c r="BD77">
        <v>15.491</v>
      </c>
      <c r="BE77">
        <v>2559.9879999999998</v>
      </c>
      <c r="BF77">
        <v>361.47300000000001</v>
      </c>
      <c r="BG77">
        <v>8.1270000000000007</v>
      </c>
      <c r="BH77">
        <v>1.4999999999999999E-2</v>
      </c>
      <c r="BI77">
        <v>8.141</v>
      </c>
      <c r="BJ77">
        <v>6.4480000000000004</v>
      </c>
      <c r="BK77">
        <v>1.2E-2</v>
      </c>
      <c r="BL77">
        <v>6.46</v>
      </c>
      <c r="BM77">
        <v>9.4293999999999993</v>
      </c>
      <c r="BQ77">
        <v>0</v>
      </c>
      <c r="BR77">
        <v>0.600607</v>
      </c>
      <c r="BS77">
        <v>-5</v>
      </c>
      <c r="BT77">
        <v>5.1200000000000004E-3</v>
      </c>
      <c r="BU77">
        <v>17.677323999999999</v>
      </c>
      <c r="BV77">
        <f t="shared" si="15"/>
        <v>18.677323999999999</v>
      </c>
      <c r="BW77" s="4">
        <f t="shared" si="16"/>
        <v>4.6703490007999999</v>
      </c>
      <c r="BX77" t="e">
        <v>#NAME?</v>
      </c>
      <c r="BY77" s="4">
        <f t="shared" si="17"/>
        <v>33501.341732156507</v>
      </c>
      <c r="BZ77" s="4">
        <f t="shared" si="18"/>
        <v>4730.4247129079549</v>
      </c>
      <c r="CA77" s="4">
        <f t="shared" si="19"/>
        <v>84.381900028025598</v>
      </c>
      <c r="CB77" s="4">
        <f t="shared" si="20"/>
        <v>123.39805957262165</v>
      </c>
    </row>
    <row r="78" spans="1:80" customFormat="1" x14ac:dyDescent="0.25">
      <c r="A78" s="26">
        <v>43530</v>
      </c>
      <c r="B78" s="29">
        <v>0.70866743055555548</v>
      </c>
      <c r="C78">
        <v>13.042999999999999</v>
      </c>
      <c r="D78">
        <v>2.5265</v>
      </c>
      <c r="E78">
        <v>25265.090015999998</v>
      </c>
      <c r="F78">
        <v>419.4</v>
      </c>
      <c r="G78">
        <v>0.7</v>
      </c>
      <c r="H78">
        <v>1282.2</v>
      </c>
      <c r="J78">
        <v>0</v>
      </c>
      <c r="K78">
        <v>0.8669</v>
      </c>
      <c r="L78">
        <v>11.306699999999999</v>
      </c>
      <c r="M78">
        <v>2.1901999999999999</v>
      </c>
      <c r="N78">
        <v>363.57459999999998</v>
      </c>
      <c r="O78">
        <v>0.60680000000000001</v>
      </c>
      <c r="P78">
        <v>364.2</v>
      </c>
      <c r="Q78">
        <v>288.49099999999999</v>
      </c>
      <c r="R78">
        <v>0.48149999999999998</v>
      </c>
      <c r="S78">
        <v>289</v>
      </c>
      <c r="T78">
        <v>1282.1638</v>
      </c>
      <c r="W78">
        <v>0</v>
      </c>
      <c r="X78">
        <v>0</v>
      </c>
      <c r="Y78">
        <v>11.6</v>
      </c>
      <c r="Z78">
        <v>865</v>
      </c>
      <c r="AA78">
        <v>850</v>
      </c>
      <c r="AB78">
        <v>851</v>
      </c>
      <c r="AC78">
        <v>90</v>
      </c>
      <c r="AD78">
        <v>19.62</v>
      </c>
      <c r="AE78">
        <v>0.45</v>
      </c>
      <c r="AF78">
        <v>981</v>
      </c>
      <c r="AG78">
        <v>-3</v>
      </c>
      <c r="AH78">
        <v>54</v>
      </c>
      <c r="AI78">
        <v>35</v>
      </c>
      <c r="AJ78">
        <v>190</v>
      </c>
      <c r="AK78">
        <v>168</v>
      </c>
      <c r="AL78">
        <v>4.3</v>
      </c>
      <c r="AM78">
        <v>174</v>
      </c>
      <c r="AN78" t="s">
        <v>155</v>
      </c>
      <c r="AO78">
        <v>2</v>
      </c>
      <c r="AP78" s="28">
        <v>0.91715277777777782</v>
      </c>
      <c r="AQ78">
        <v>47.163536999999998</v>
      </c>
      <c r="AR78">
        <v>-88.484543000000002</v>
      </c>
      <c r="AS78">
        <v>317.3</v>
      </c>
      <c r="AT78">
        <v>42.7</v>
      </c>
      <c r="AU78">
        <v>12</v>
      </c>
      <c r="AV78">
        <v>10</v>
      </c>
      <c r="AW78" t="s">
        <v>209</v>
      </c>
      <c r="AX78">
        <v>1.1000000000000001</v>
      </c>
      <c r="AY78">
        <v>1.6</v>
      </c>
      <c r="AZ78">
        <v>1.9</v>
      </c>
      <c r="BA78">
        <v>14.686999999999999</v>
      </c>
      <c r="BB78">
        <v>13.86</v>
      </c>
      <c r="BC78">
        <v>0.94</v>
      </c>
      <c r="BD78">
        <v>15.356</v>
      </c>
      <c r="BE78">
        <v>2620.37</v>
      </c>
      <c r="BF78">
        <v>323.06</v>
      </c>
      <c r="BG78">
        <v>8.8239999999999998</v>
      </c>
      <c r="BH78">
        <v>1.4999999999999999E-2</v>
      </c>
      <c r="BI78">
        <v>8.8390000000000004</v>
      </c>
      <c r="BJ78">
        <v>7.0019999999999998</v>
      </c>
      <c r="BK78">
        <v>1.2E-2</v>
      </c>
      <c r="BL78">
        <v>7.0129999999999999</v>
      </c>
      <c r="BM78">
        <v>9.4359000000000002</v>
      </c>
      <c r="BQ78">
        <v>0</v>
      </c>
      <c r="BR78">
        <v>0.57464000000000004</v>
      </c>
      <c r="BS78">
        <v>-5</v>
      </c>
      <c r="BT78">
        <v>5.8799999999999998E-3</v>
      </c>
      <c r="BU78">
        <v>17.042764999999999</v>
      </c>
      <c r="BV78">
        <f t="shared" si="15"/>
        <v>18.042764999999999</v>
      </c>
      <c r="BW78" s="4">
        <f t="shared" si="16"/>
        <v>4.5026985129999995</v>
      </c>
      <c r="BX78" t="e">
        <v>#NAME?</v>
      </c>
      <c r="BY78" s="4">
        <f t="shared" si="17"/>
        <v>33060.57659609391</v>
      </c>
      <c r="BZ78" s="4">
        <f t="shared" si="18"/>
        <v>4075.9701397642698</v>
      </c>
      <c r="CA78" s="4">
        <f t="shared" si="19"/>
        <v>88.342546024358981</v>
      </c>
      <c r="CB78" s="4">
        <f t="shared" si="20"/>
        <v>119.05047558286904</v>
      </c>
    </row>
    <row r="79" spans="1:80" customFormat="1" x14ac:dyDescent="0.25">
      <c r="A79" s="26">
        <v>43530</v>
      </c>
      <c r="B79" s="29">
        <v>0.70867900462962963</v>
      </c>
      <c r="C79">
        <v>13.284000000000001</v>
      </c>
      <c r="D79">
        <v>2.1526000000000001</v>
      </c>
      <c r="E79">
        <v>21526.310024999999</v>
      </c>
      <c r="F79">
        <v>434.2</v>
      </c>
      <c r="G79">
        <v>0.7</v>
      </c>
      <c r="H79">
        <v>1244.7</v>
      </c>
      <c r="J79">
        <v>0</v>
      </c>
      <c r="K79">
        <v>0.86839999999999995</v>
      </c>
      <c r="L79">
        <v>11.5358</v>
      </c>
      <c r="M79">
        <v>1.8693</v>
      </c>
      <c r="N79">
        <v>377.06939999999997</v>
      </c>
      <c r="O79">
        <v>0.6079</v>
      </c>
      <c r="P79">
        <v>377.7</v>
      </c>
      <c r="Q79">
        <v>299.19889999999998</v>
      </c>
      <c r="R79">
        <v>0.48230000000000001</v>
      </c>
      <c r="S79">
        <v>299.7</v>
      </c>
      <c r="T79">
        <v>1244.7077999999999</v>
      </c>
      <c r="W79">
        <v>0</v>
      </c>
      <c r="X79">
        <v>0</v>
      </c>
      <c r="Y79">
        <v>11.6</v>
      </c>
      <c r="Z79">
        <v>862</v>
      </c>
      <c r="AA79">
        <v>847</v>
      </c>
      <c r="AB79">
        <v>848</v>
      </c>
      <c r="AC79">
        <v>90</v>
      </c>
      <c r="AD79">
        <v>19.62</v>
      </c>
      <c r="AE79">
        <v>0.45</v>
      </c>
      <c r="AF79">
        <v>981</v>
      </c>
      <c r="AG79">
        <v>-3</v>
      </c>
      <c r="AH79">
        <v>54</v>
      </c>
      <c r="AI79">
        <v>35</v>
      </c>
      <c r="AJ79">
        <v>190</v>
      </c>
      <c r="AK79">
        <v>168</v>
      </c>
      <c r="AL79">
        <v>4.3</v>
      </c>
      <c r="AM79">
        <v>174</v>
      </c>
      <c r="AN79" t="s">
        <v>155</v>
      </c>
      <c r="AO79">
        <v>2</v>
      </c>
      <c r="AP79" s="28">
        <v>0.91716435185185186</v>
      </c>
      <c r="AQ79">
        <v>47.163696000000002</v>
      </c>
      <c r="AR79">
        <v>-88.484699000000006</v>
      </c>
      <c r="AS79">
        <v>317.2</v>
      </c>
      <c r="AT79">
        <v>44.9</v>
      </c>
      <c r="AU79">
        <v>12</v>
      </c>
      <c r="AV79">
        <v>10</v>
      </c>
      <c r="AW79" t="s">
        <v>209</v>
      </c>
      <c r="AX79">
        <v>1.1000000000000001</v>
      </c>
      <c r="AY79">
        <v>1.6</v>
      </c>
      <c r="AZ79">
        <v>1.9468000000000001</v>
      </c>
      <c r="BA79">
        <v>14.686999999999999</v>
      </c>
      <c r="BB79">
        <v>14.03</v>
      </c>
      <c r="BC79">
        <v>0.96</v>
      </c>
      <c r="BD79">
        <v>15.157999999999999</v>
      </c>
      <c r="BE79">
        <v>2692.413</v>
      </c>
      <c r="BF79">
        <v>277.68</v>
      </c>
      <c r="BG79">
        <v>9.2159999999999993</v>
      </c>
      <c r="BH79">
        <v>1.4999999999999999E-2</v>
      </c>
      <c r="BI79">
        <v>9.2309999999999999</v>
      </c>
      <c r="BJ79">
        <v>7.3129999999999997</v>
      </c>
      <c r="BK79">
        <v>1.2E-2</v>
      </c>
      <c r="BL79">
        <v>7.3250000000000002</v>
      </c>
      <c r="BM79">
        <v>9.2251999999999992</v>
      </c>
      <c r="BQ79">
        <v>0</v>
      </c>
      <c r="BR79">
        <v>0.43120000000000003</v>
      </c>
      <c r="BS79">
        <v>-5</v>
      </c>
      <c r="BT79">
        <v>5.1200000000000004E-3</v>
      </c>
      <c r="BU79">
        <v>13.53745</v>
      </c>
      <c r="BV79">
        <f t="shared" si="15"/>
        <v>14.53745</v>
      </c>
      <c r="BW79" s="4">
        <f t="shared" si="16"/>
        <v>3.5765942899999996</v>
      </c>
      <c r="BX79" t="e">
        <v>#NAME?</v>
      </c>
      <c r="BY79" s="4">
        <f t="shared" si="17"/>
        <v>26982.755233379055</v>
      </c>
      <c r="BZ79" s="4">
        <f t="shared" si="18"/>
        <v>2782.8462695747999</v>
      </c>
      <c r="CA79" s="4">
        <f t="shared" si="19"/>
        <v>73.289234980554994</v>
      </c>
      <c r="CB79" s="4">
        <f t="shared" si="20"/>
        <v>92.452871672721983</v>
      </c>
    </row>
    <row r="80" spans="1:80" customFormat="1" x14ac:dyDescent="0.25">
      <c r="A80" s="26">
        <v>43530</v>
      </c>
      <c r="B80" s="29">
        <v>0.70869057870370378</v>
      </c>
      <c r="C80">
        <v>13.378</v>
      </c>
      <c r="D80">
        <v>1.9016</v>
      </c>
      <c r="E80">
        <v>19015.779275000001</v>
      </c>
      <c r="F80">
        <v>436.5</v>
      </c>
      <c r="G80">
        <v>0.7</v>
      </c>
      <c r="H80">
        <v>1159.9000000000001</v>
      </c>
      <c r="J80">
        <v>0</v>
      </c>
      <c r="K80">
        <v>0.86990000000000001</v>
      </c>
      <c r="L80">
        <v>11.6379</v>
      </c>
      <c r="M80">
        <v>1.6541999999999999</v>
      </c>
      <c r="N80">
        <v>379.6902</v>
      </c>
      <c r="O80">
        <v>0.6089</v>
      </c>
      <c r="P80">
        <v>380.3</v>
      </c>
      <c r="Q80">
        <v>301.27850000000001</v>
      </c>
      <c r="R80">
        <v>0.48320000000000002</v>
      </c>
      <c r="S80">
        <v>301.8</v>
      </c>
      <c r="T80">
        <v>1159.9376</v>
      </c>
      <c r="W80">
        <v>0</v>
      </c>
      <c r="X80">
        <v>0</v>
      </c>
      <c r="Y80">
        <v>11.6</v>
      </c>
      <c r="Z80">
        <v>861</v>
      </c>
      <c r="AA80">
        <v>845</v>
      </c>
      <c r="AB80">
        <v>846</v>
      </c>
      <c r="AC80">
        <v>90</v>
      </c>
      <c r="AD80">
        <v>19.62</v>
      </c>
      <c r="AE80">
        <v>0.45</v>
      </c>
      <c r="AF80">
        <v>981</v>
      </c>
      <c r="AG80">
        <v>-3</v>
      </c>
      <c r="AH80">
        <v>54</v>
      </c>
      <c r="AI80">
        <v>35</v>
      </c>
      <c r="AJ80">
        <v>190</v>
      </c>
      <c r="AK80">
        <v>168</v>
      </c>
      <c r="AL80">
        <v>4.3</v>
      </c>
      <c r="AM80">
        <v>174</v>
      </c>
      <c r="AN80" t="s">
        <v>155</v>
      </c>
      <c r="AO80">
        <v>2</v>
      </c>
      <c r="AP80" s="28">
        <v>0.91717592592592589</v>
      </c>
      <c r="AQ80">
        <v>47.163845999999999</v>
      </c>
      <c r="AR80">
        <v>-88.484872999999993</v>
      </c>
      <c r="AS80">
        <v>317.3</v>
      </c>
      <c r="AT80">
        <v>46.1</v>
      </c>
      <c r="AU80">
        <v>12</v>
      </c>
      <c r="AV80">
        <v>10</v>
      </c>
      <c r="AW80" t="s">
        <v>209</v>
      </c>
      <c r="AX80">
        <v>1.1000000000000001</v>
      </c>
      <c r="AY80">
        <v>1.6</v>
      </c>
      <c r="AZ80">
        <v>2</v>
      </c>
      <c r="BA80">
        <v>14.686999999999999</v>
      </c>
      <c r="BB80">
        <v>14.2</v>
      </c>
      <c r="BC80">
        <v>0.97</v>
      </c>
      <c r="BD80">
        <v>14.952</v>
      </c>
      <c r="BE80">
        <v>2740.9209999999998</v>
      </c>
      <c r="BF80">
        <v>247.96899999999999</v>
      </c>
      <c r="BG80">
        <v>9.3650000000000002</v>
      </c>
      <c r="BH80">
        <v>1.4999999999999999E-2</v>
      </c>
      <c r="BI80">
        <v>9.3800000000000008</v>
      </c>
      <c r="BJ80">
        <v>7.431</v>
      </c>
      <c r="BK80">
        <v>1.2E-2</v>
      </c>
      <c r="BL80">
        <v>7.4429999999999996</v>
      </c>
      <c r="BM80">
        <v>8.6750000000000007</v>
      </c>
      <c r="BQ80">
        <v>0</v>
      </c>
      <c r="BR80">
        <v>0.41199999999999998</v>
      </c>
      <c r="BS80">
        <v>-5</v>
      </c>
      <c r="BT80">
        <v>5.8799999999999998E-3</v>
      </c>
      <c r="BU80">
        <v>13.068250000000001</v>
      </c>
      <c r="BV80">
        <f t="shared" si="15"/>
        <v>14.068250000000001</v>
      </c>
      <c r="BW80" s="4">
        <f t="shared" si="16"/>
        <v>3.4526316500000003</v>
      </c>
      <c r="BX80" t="e">
        <v>#NAME?</v>
      </c>
      <c r="BY80" s="4">
        <f t="shared" si="17"/>
        <v>26516.835947362477</v>
      </c>
      <c r="BZ80" s="4">
        <f t="shared" si="18"/>
        <v>2398.957610610275</v>
      </c>
      <c r="CA80" s="4">
        <f t="shared" si="19"/>
        <v>71.890655704725006</v>
      </c>
      <c r="CB80" s="4">
        <f t="shared" si="20"/>
        <v>83.925640995625002</v>
      </c>
    </row>
    <row r="81" spans="1:80" customFormat="1" x14ac:dyDescent="0.25">
      <c r="A81" s="26">
        <v>43530</v>
      </c>
      <c r="B81" s="29">
        <v>0.70870215277777771</v>
      </c>
      <c r="C81">
        <v>13.39</v>
      </c>
      <c r="D81">
        <v>1.9120999999999999</v>
      </c>
      <c r="E81">
        <v>19121.241934999998</v>
      </c>
      <c r="F81">
        <v>433</v>
      </c>
      <c r="G81">
        <v>0.7</v>
      </c>
      <c r="H81">
        <v>1082.0999999999999</v>
      </c>
      <c r="J81">
        <v>0</v>
      </c>
      <c r="K81">
        <v>0.86980000000000002</v>
      </c>
      <c r="L81">
        <v>11.6469</v>
      </c>
      <c r="M81">
        <v>1.6632</v>
      </c>
      <c r="N81">
        <v>376.6345</v>
      </c>
      <c r="O81">
        <v>0.6089</v>
      </c>
      <c r="P81">
        <v>377.2</v>
      </c>
      <c r="Q81">
        <v>298.85379999999998</v>
      </c>
      <c r="R81">
        <v>0.48309999999999997</v>
      </c>
      <c r="S81">
        <v>299.3</v>
      </c>
      <c r="T81">
        <v>1082.0963999999999</v>
      </c>
      <c r="W81">
        <v>0</v>
      </c>
      <c r="X81">
        <v>0</v>
      </c>
      <c r="Y81">
        <v>11.6</v>
      </c>
      <c r="Z81">
        <v>859</v>
      </c>
      <c r="AA81">
        <v>845</v>
      </c>
      <c r="AB81">
        <v>846</v>
      </c>
      <c r="AC81">
        <v>90</v>
      </c>
      <c r="AD81">
        <v>19.62</v>
      </c>
      <c r="AE81">
        <v>0.45</v>
      </c>
      <c r="AF81">
        <v>981</v>
      </c>
      <c r="AG81">
        <v>-3</v>
      </c>
      <c r="AH81">
        <v>54</v>
      </c>
      <c r="AI81">
        <v>35</v>
      </c>
      <c r="AJ81">
        <v>190</v>
      </c>
      <c r="AK81">
        <v>168.9</v>
      </c>
      <c r="AL81">
        <v>4.3</v>
      </c>
      <c r="AM81">
        <v>174</v>
      </c>
      <c r="AN81" t="s">
        <v>155</v>
      </c>
      <c r="AO81">
        <v>2</v>
      </c>
      <c r="AP81" s="28">
        <v>0.91718749999999993</v>
      </c>
      <c r="AQ81">
        <v>47.163974000000003</v>
      </c>
      <c r="AR81">
        <v>-88.485069999999993</v>
      </c>
      <c r="AS81">
        <v>317.5</v>
      </c>
      <c r="AT81">
        <v>46</v>
      </c>
      <c r="AU81">
        <v>12</v>
      </c>
      <c r="AV81">
        <v>11</v>
      </c>
      <c r="AW81" t="s">
        <v>208</v>
      </c>
      <c r="AX81">
        <v>1.2403999999999999</v>
      </c>
      <c r="AY81">
        <v>1.7403999999999999</v>
      </c>
      <c r="AZ81">
        <v>2.1871999999999998</v>
      </c>
      <c r="BA81">
        <v>14.686999999999999</v>
      </c>
      <c r="BB81">
        <v>14.19</v>
      </c>
      <c r="BC81">
        <v>0.97</v>
      </c>
      <c r="BD81">
        <v>14.967000000000001</v>
      </c>
      <c r="BE81">
        <v>2740.9520000000002</v>
      </c>
      <c r="BF81">
        <v>249.12299999999999</v>
      </c>
      <c r="BG81">
        <v>9.282</v>
      </c>
      <c r="BH81">
        <v>1.4999999999999999E-2</v>
      </c>
      <c r="BI81">
        <v>9.2970000000000006</v>
      </c>
      <c r="BJ81">
        <v>7.3650000000000002</v>
      </c>
      <c r="BK81">
        <v>1.2E-2</v>
      </c>
      <c r="BL81">
        <v>7.3769999999999998</v>
      </c>
      <c r="BM81">
        <v>8.0867000000000004</v>
      </c>
      <c r="BQ81">
        <v>0</v>
      </c>
      <c r="BR81">
        <v>0.34254899999999999</v>
      </c>
      <c r="BS81">
        <v>-5</v>
      </c>
      <c r="BT81">
        <v>5.1209999999999997E-3</v>
      </c>
      <c r="BU81">
        <v>11.371053</v>
      </c>
      <c r="BV81">
        <f t="shared" si="15"/>
        <v>12.371053</v>
      </c>
      <c r="BW81" s="4">
        <f t="shared" si="16"/>
        <v>3.0042322025999999</v>
      </c>
      <c r="BX81" t="e">
        <v>#NAME?</v>
      </c>
      <c r="BY81" s="4">
        <f t="shared" si="17"/>
        <v>23073.307995356176</v>
      </c>
      <c r="BZ81" s="4">
        <f t="shared" si="18"/>
        <v>2097.1150562750154</v>
      </c>
      <c r="CA81" s="4">
        <f t="shared" si="19"/>
        <v>61.998500296903501</v>
      </c>
      <c r="CB81" s="4">
        <f t="shared" si="20"/>
        <v>68.07376406666252</v>
      </c>
    </row>
    <row r="82" spans="1:80" customFormat="1" x14ac:dyDescent="0.25">
      <c r="A82" s="26">
        <v>43530</v>
      </c>
      <c r="B82" s="29">
        <v>0.70871372685185186</v>
      </c>
      <c r="C82">
        <v>13.337</v>
      </c>
      <c r="D82">
        <v>2.0449999999999999</v>
      </c>
      <c r="E82">
        <v>20450.108423999998</v>
      </c>
      <c r="F82">
        <v>427.8</v>
      </c>
      <c r="G82">
        <v>0.8</v>
      </c>
      <c r="H82">
        <v>1054.0999999999999</v>
      </c>
      <c r="J82">
        <v>0</v>
      </c>
      <c r="K82">
        <v>0.86909999999999998</v>
      </c>
      <c r="L82">
        <v>11.5909</v>
      </c>
      <c r="M82">
        <v>1.7771999999999999</v>
      </c>
      <c r="N82">
        <v>371.7901</v>
      </c>
      <c r="O82">
        <v>0.69520000000000004</v>
      </c>
      <c r="P82">
        <v>372.5</v>
      </c>
      <c r="Q82">
        <v>295.00979999999998</v>
      </c>
      <c r="R82">
        <v>0.55169999999999997</v>
      </c>
      <c r="S82">
        <v>295.60000000000002</v>
      </c>
      <c r="T82">
        <v>1054.1241</v>
      </c>
      <c r="W82">
        <v>0</v>
      </c>
      <c r="X82">
        <v>0</v>
      </c>
      <c r="Y82">
        <v>11.6</v>
      </c>
      <c r="Z82">
        <v>860</v>
      </c>
      <c r="AA82">
        <v>846</v>
      </c>
      <c r="AB82">
        <v>847</v>
      </c>
      <c r="AC82">
        <v>90</v>
      </c>
      <c r="AD82">
        <v>19.62</v>
      </c>
      <c r="AE82">
        <v>0.45</v>
      </c>
      <c r="AF82">
        <v>981</v>
      </c>
      <c r="AG82">
        <v>-3</v>
      </c>
      <c r="AH82">
        <v>53.12012</v>
      </c>
      <c r="AI82">
        <v>35</v>
      </c>
      <c r="AJ82">
        <v>190</v>
      </c>
      <c r="AK82">
        <v>168.1</v>
      </c>
      <c r="AL82">
        <v>4.2</v>
      </c>
      <c r="AM82">
        <v>174</v>
      </c>
      <c r="AN82" t="s">
        <v>155</v>
      </c>
      <c r="AO82">
        <v>2</v>
      </c>
      <c r="AP82" s="28">
        <v>0.91719907407407408</v>
      </c>
      <c r="AQ82">
        <v>47.164074999999997</v>
      </c>
      <c r="AR82">
        <v>-88.485288999999995</v>
      </c>
      <c r="AS82">
        <v>317.8</v>
      </c>
      <c r="AT82">
        <v>45.1</v>
      </c>
      <c r="AU82">
        <v>12</v>
      </c>
      <c r="AV82">
        <v>11</v>
      </c>
      <c r="AW82" t="s">
        <v>208</v>
      </c>
      <c r="AX82">
        <v>1.4468000000000001</v>
      </c>
      <c r="AY82">
        <v>1.9468000000000001</v>
      </c>
      <c r="AZ82">
        <v>2.4468000000000001</v>
      </c>
      <c r="BA82">
        <v>14.686999999999999</v>
      </c>
      <c r="BB82">
        <v>14.11</v>
      </c>
      <c r="BC82">
        <v>0.96</v>
      </c>
      <c r="BD82">
        <v>15.068</v>
      </c>
      <c r="BE82">
        <v>2716.556</v>
      </c>
      <c r="BF82">
        <v>265.10700000000003</v>
      </c>
      <c r="BG82">
        <v>9.125</v>
      </c>
      <c r="BH82">
        <v>1.7000000000000001E-2</v>
      </c>
      <c r="BI82">
        <v>9.1419999999999995</v>
      </c>
      <c r="BJ82">
        <v>7.2409999999999997</v>
      </c>
      <c r="BK82">
        <v>1.4E-2</v>
      </c>
      <c r="BL82">
        <v>7.2539999999999996</v>
      </c>
      <c r="BM82">
        <v>7.8452000000000002</v>
      </c>
      <c r="BQ82">
        <v>0</v>
      </c>
      <c r="BR82">
        <v>0.45970299999999997</v>
      </c>
      <c r="BS82">
        <v>-5</v>
      </c>
      <c r="BT82">
        <v>5.0000000000000001E-3</v>
      </c>
      <c r="BU82">
        <v>14.233985000000001</v>
      </c>
      <c r="BV82">
        <f t="shared" si="15"/>
        <v>15.233985000000001</v>
      </c>
      <c r="BW82" s="4">
        <f t="shared" si="16"/>
        <v>3.760618837</v>
      </c>
      <c r="BX82" t="e">
        <v>#NAME?</v>
      </c>
      <c r="BY82" s="4">
        <f t="shared" si="17"/>
        <v>28625.489068395098</v>
      </c>
      <c r="BZ82" s="4">
        <f t="shared" si="18"/>
        <v>2793.5435641507188</v>
      </c>
      <c r="CA82" s="4">
        <f t="shared" si="19"/>
        <v>76.30145167051549</v>
      </c>
      <c r="CB82" s="4">
        <f t="shared" si="20"/>
        <v>82.668160288016594</v>
      </c>
    </row>
    <row r="83" spans="1:80" customFormat="1" x14ac:dyDescent="0.25">
      <c r="A83" s="26">
        <v>43530</v>
      </c>
      <c r="B83" s="29">
        <v>0.70872530092592589</v>
      </c>
      <c r="C83">
        <v>13.202999999999999</v>
      </c>
      <c r="D83">
        <v>2.2875000000000001</v>
      </c>
      <c r="E83">
        <v>22874.965278</v>
      </c>
      <c r="F83">
        <v>426.4</v>
      </c>
      <c r="G83">
        <v>0.8</v>
      </c>
      <c r="H83">
        <v>1082.3</v>
      </c>
      <c r="J83">
        <v>0</v>
      </c>
      <c r="K83">
        <v>0.8679</v>
      </c>
      <c r="L83">
        <v>11.4598</v>
      </c>
      <c r="M83">
        <v>1.9854000000000001</v>
      </c>
      <c r="N83">
        <v>370.07870000000003</v>
      </c>
      <c r="O83">
        <v>0.69440000000000002</v>
      </c>
      <c r="P83">
        <v>370.8</v>
      </c>
      <c r="Q83">
        <v>293.65190000000001</v>
      </c>
      <c r="R83">
        <v>0.55100000000000005</v>
      </c>
      <c r="S83">
        <v>294.2</v>
      </c>
      <c r="T83">
        <v>1082.3325</v>
      </c>
      <c r="W83">
        <v>0</v>
      </c>
      <c r="X83">
        <v>0</v>
      </c>
      <c r="Y83">
        <v>11.6</v>
      </c>
      <c r="Z83">
        <v>857</v>
      </c>
      <c r="AA83">
        <v>843</v>
      </c>
      <c r="AB83">
        <v>844</v>
      </c>
      <c r="AC83">
        <v>90</v>
      </c>
      <c r="AD83">
        <v>19.62</v>
      </c>
      <c r="AE83">
        <v>0.45</v>
      </c>
      <c r="AF83">
        <v>981</v>
      </c>
      <c r="AG83">
        <v>-3</v>
      </c>
      <c r="AH83">
        <v>53</v>
      </c>
      <c r="AI83">
        <v>35</v>
      </c>
      <c r="AJ83">
        <v>190</v>
      </c>
      <c r="AK83">
        <v>168.9</v>
      </c>
      <c r="AL83">
        <v>4.3</v>
      </c>
      <c r="AM83">
        <v>174</v>
      </c>
      <c r="AN83" t="s">
        <v>155</v>
      </c>
      <c r="AO83">
        <v>2</v>
      </c>
      <c r="AP83" s="28">
        <v>0.91721064814814823</v>
      </c>
      <c r="AQ83">
        <v>47.164157000000003</v>
      </c>
      <c r="AR83">
        <v>-88.485517999999999</v>
      </c>
      <c r="AS83">
        <v>318</v>
      </c>
      <c r="AT83">
        <v>44.1</v>
      </c>
      <c r="AU83">
        <v>12</v>
      </c>
      <c r="AV83">
        <v>11</v>
      </c>
      <c r="AW83" t="s">
        <v>208</v>
      </c>
      <c r="AX83">
        <v>1.5935999999999999</v>
      </c>
      <c r="AY83">
        <v>2.0468000000000002</v>
      </c>
      <c r="AZ83">
        <v>2.5935999999999999</v>
      </c>
      <c r="BA83">
        <v>14.686999999999999</v>
      </c>
      <c r="BB83">
        <v>13.98</v>
      </c>
      <c r="BC83">
        <v>0.95</v>
      </c>
      <c r="BD83">
        <v>15.214</v>
      </c>
      <c r="BE83">
        <v>2669.9389999999999</v>
      </c>
      <c r="BF83">
        <v>294.411</v>
      </c>
      <c r="BG83">
        <v>9.0289999999999999</v>
      </c>
      <c r="BH83">
        <v>1.7000000000000001E-2</v>
      </c>
      <c r="BI83">
        <v>9.0459999999999994</v>
      </c>
      <c r="BJ83">
        <v>7.165</v>
      </c>
      <c r="BK83">
        <v>1.2999999999999999E-2</v>
      </c>
      <c r="BL83">
        <v>7.1779999999999999</v>
      </c>
      <c r="BM83">
        <v>8.0075000000000003</v>
      </c>
      <c r="BQ83">
        <v>0</v>
      </c>
      <c r="BR83">
        <v>0.23676</v>
      </c>
      <c r="BS83">
        <v>-5</v>
      </c>
      <c r="BT83">
        <v>5.0000000000000001E-3</v>
      </c>
      <c r="BU83">
        <v>8.7858230000000006</v>
      </c>
      <c r="BV83">
        <f t="shared" si="15"/>
        <v>9.7858230000000006</v>
      </c>
      <c r="BW83" s="4">
        <f t="shared" si="16"/>
        <v>2.3212144366</v>
      </c>
      <c r="BX83" t="e">
        <v>#NAME?</v>
      </c>
      <c r="BY83" s="4">
        <f t="shared" si="17"/>
        <v>17365.669774792215</v>
      </c>
      <c r="BZ83" s="4">
        <f t="shared" si="18"/>
        <v>1914.891764967796</v>
      </c>
      <c r="CA83" s="4">
        <f t="shared" si="19"/>
        <v>46.602197254838501</v>
      </c>
      <c r="CB83" s="4">
        <f t="shared" si="20"/>
        <v>52.081939220951746</v>
      </c>
    </row>
    <row r="84" spans="1:80" customFormat="1" x14ac:dyDescent="0.25">
      <c r="A84" s="26">
        <v>43530</v>
      </c>
      <c r="B84" s="29">
        <v>0.70873687500000004</v>
      </c>
      <c r="C84">
        <v>13.228</v>
      </c>
      <c r="D84">
        <v>2.2118000000000002</v>
      </c>
      <c r="E84">
        <v>22117.720706</v>
      </c>
      <c r="F84">
        <v>422.4</v>
      </c>
      <c r="G84">
        <v>0.8</v>
      </c>
      <c r="H84">
        <v>1156.4000000000001</v>
      </c>
      <c r="J84">
        <v>0</v>
      </c>
      <c r="K84">
        <v>0.86839999999999995</v>
      </c>
      <c r="L84">
        <v>11.486800000000001</v>
      </c>
      <c r="M84">
        <v>1.9206000000000001</v>
      </c>
      <c r="N84">
        <v>366.80990000000003</v>
      </c>
      <c r="O84">
        <v>0.69469999999999998</v>
      </c>
      <c r="P84">
        <v>367.5</v>
      </c>
      <c r="Q84">
        <v>291.0582</v>
      </c>
      <c r="R84">
        <v>0.55120000000000002</v>
      </c>
      <c r="S84">
        <v>291.60000000000002</v>
      </c>
      <c r="T84">
        <v>1156.4119000000001</v>
      </c>
      <c r="W84">
        <v>0</v>
      </c>
      <c r="X84">
        <v>0</v>
      </c>
      <c r="Y84">
        <v>11.6</v>
      </c>
      <c r="Z84">
        <v>855</v>
      </c>
      <c r="AA84">
        <v>841</v>
      </c>
      <c r="AB84">
        <v>842</v>
      </c>
      <c r="AC84">
        <v>90</v>
      </c>
      <c r="AD84">
        <v>19.62</v>
      </c>
      <c r="AE84">
        <v>0.45</v>
      </c>
      <c r="AF84">
        <v>981</v>
      </c>
      <c r="AG84">
        <v>-3</v>
      </c>
      <c r="AH84">
        <v>53</v>
      </c>
      <c r="AI84">
        <v>35</v>
      </c>
      <c r="AJ84">
        <v>190</v>
      </c>
      <c r="AK84">
        <v>168.1</v>
      </c>
      <c r="AL84">
        <v>4.3</v>
      </c>
      <c r="AM84">
        <v>174</v>
      </c>
      <c r="AN84" t="s">
        <v>155</v>
      </c>
      <c r="AO84">
        <v>2</v>
      </c>
      <c r="AP84" s="28">
        <v>0.91722222222222216</v>
      </c>
      <c r="AQ84">
        <v>47.164234</v>
      </c>
      <c r="AR84">
        <v>-88.485747000000003</v>
      </c>
      <c r="AS84">
        <v>317.8</v>
      </c>
      <c r="AT84">
        <v>43.6</v>
      </c>
      <c r="AU84">
        <v>12</v>
      </c>
      <c r="AV84">
        <v>11</v>
      </c>
      <c r="AW84" t="s">
        <v>208</v>
      </c>
      <c r="AX84">
        <v>1.7</v>
      </c>
      <c r="AY84">
        <v>2.1</v>
      </c>
      <c r="AZ84">
        <v>2.7</v>
      </c>
      <c r="BA84">
        <v>14.686999999999999</v>
      </c>
      <c r="BB84">
        <v>14.03</v>
      </c>
      <c r="BC84">
        <v>0.96</v>
      </c>
      <c r="BD84">
        <v>15.16</v>
      </c>
      <c r="BE84">
        <v>2682.2669999999998</v>
      </c>
      <c r="BF84">
        <v>285.44299999999998</v>
      </c>
      <c r="BG84">
        <v>8.9700000000000006</v>
      </c>
      <c r="BH84">
        <v>1.7000000000000001E-2</v>
      </c>
      <c r="BI84">
        <v>8.9870000000000001</v>
      </c>
      <c r="BJ84">
        <v>7.117</v>
      </c>
      <c r="BK84">
        <v>1.2999999999999999E-2</v>
      </c>
      <c r="BL84">
        <v>7.1310000000000002</v>
      </c>
      <c r="BM84">
        <v>8.5748999999999995</v>
      </c>
      <c r="BQ84">
        <v>0</v>
      </c>
      <c r="BR84">
        <v>6.0560000000000003E-2</v>
      </c>
      <c r="BS84">
        <v>-5</v>
      </c>
      <c r="BT84">
        <v>5.0000000000000001E-3</v>
      </c>
      <c r="BU84">
        <v>4.4799350000000002</v>
      </c>
      <c r="BV84">
        <f t="shared" si="15"/>
        <v>5.4799350000000002</v>
      </c>
      <c r="BW84" s="4">
        <f t="shared" si="16"/>
        <v>1.183598827</v>
      </c>
      <c r="BX84" t="e">
        <v>#NAME?</v>
      </c>
      <c r="BY84" s="4">
        <f t="shared" si="17"/>
        <v>8895.727455901093</v>
      </c>
      <c r="BZ84" s="4">
        <f t="shared" si="18"/>
        <v>946.67053361756143</v>
      </c>
      <c r="CA84" s="4">
        <f t="shared" si="19"/>
        <v>23.603501181518499</v>
      </c>
      <c r="CB84" s="4">
        <f t="shared" si="20"/>
        <v>28.438620525699449</v>
      </c>
    </row>
    <row r="85" spans="1:80" customFormat="1" x14ac:dyDescent="0.25">
      <c r="A85" s="26">
        <v>43530</v>
      </c>
      <c r="B85" s="29">
        <v>0.70874844907407397</v>
      </c>
      <c r="C85">
        <v>13.747999999999999</v>
      </c>
      <c r="D85">
        <v>1.4123000000000001</v>
      </c>
      <c r="E85">
        <v>14122.591025</v>
      </c>
      <c r="F85">
        <v>396.4</v>
      </c>
      <c r="G85">
        <v>0.9</v>
      </c>
      <c r="H85">
        <v>1094</v>
      </c>
      <c r="J85">
        <v>0</v>
      </c>
      <c r="K85">
        <v>0.87139999999999995</v>
      </c>
      <c r="L85">
        <v>11.981</v>
      </c>
      <c r="M85">
        <v>1.2306999999999999</v>
      </c>
      <c r="N85">
        <v>345.46550000000002</v>
      </c>
      <c r="O85">
        <v>0.76829999999999998</v>
      </c>
      <c r="P85">
        <v>346.2</v>
      </c>
      <c r="Q85">
        <v>274.12169999999998</v>
      </c>
      <c r="R85">
        <v>0.60960000000000003</v>
      </c>
      <c r="S85">
        <v>274.7</v>
      </c>
      <c r="T85">
        <v>1093.9631999999999</v>
      </c>
      <c r="W85">
        <v>0</v>
      </c>
      <c r="X85">
        <v>0</v>
      </c>
      <c r="Y85">
        <v>11.6</v>
      </c>
      <c r="Z85">
        <v>854</v>
      </c>
      <c r="AA85">
        <v>840</v>
      </c>
      <c r="AB85">
        <v>842</v>
      </c>
      <c r="AC85">
        <v>90</v>
      </c>
      <c r="AD85">
        <v>19.62</v>
      </c>
      <c r="AE85">
        <v>0.45</v>
      </c>
      <c r="AF85">
        <v>981</v>
      </c>
      <c r="AG85">
        <v>-3</v>
      </c>
      <c r="AH85">
        <v>53</v>
      </c>
      <c r="AI85">
        <v>35</v>
      </c>
      <c r="AJ85">
        <v>190</v>
      </c>
      <c r="AK85">
        <v>168.9</v>
      </c>
      <c r="AL85">
        <v>4.3</v>
      </c>
      <c r="AM85">
        <v>174.3</v>
      </c>
      <c r="AN85" t="s">
        <v>155</v>
      </c>
      <c r="AO85">
        <v>2</v>
      </c>
      <c r="AP85" s="28">
        <v>0.91723379629629631</v>
      </c>
      <c r="AQ85">
        <v>47.164301000000002</v>
      </c>
      <c r="AR85">
        <v>-88.485971000000006</v>
      </c>
      <c r="AS85">
        <v>317.7</v>
      </c>
      <c r="AT85">
        <v>42.5</v>
      </c>
      <c r="AU85">
        <v>12</v>
      </c>
      <c r="AV85">
        <v>11</v>
      </c>
      <c r="AW85" t="s">
        <v>208</v>
      </c>
      <c r="AX85">
        <v>1.5597399999999999</v>
      </c>
      <c r="AY85">
        <v>1.8194809999999999</v>
      </c>
      <c r="AZ85">
        <v>2.3727269999999998</v>
      </c>
      <c r="BA85">
        <v>14.686999999999999</v>
      </c>
      <c r="BB85">
        <v>14.38</v>
      </c>
      <c r="BC85">
        <v>0.98</v>
      </c>
      <c r="BD85">
        <v>14.752000000000001</v>
      </c>
      <c r="BE85">
        <v>2840.2330000000002</v>
      </c>
      <c r="BF85">
        <v>185.69300000000001</v>
      </c>
      <c r="BG85">
        <v>8.5760000000000005</v>
      </c>
      <c r="BH85">
        <v>1.9E-2</v>
      </c>
      <c r="BI85">
        <v>8.5950000000000006</v>
      </c>
      <c r="BJ85">
        <v>6.8049999999999997</v>
      </c>
      <c r="BK85">
        <v>1.4999999999999999E-2</v>
      </c>
      <c r="BL85">
        <v>6.82</v>
      </c>
      <c r="BM85">
        <v>8.2353000000000005</v>
      </c>
      <c r="BQ85">
        <v>0</v>
      </c>
      <c r="BR85">
        <v>2.2799999999999999E-3</v>
      </c>
      <c r="BS85">
        <v>-5</v>
      </c>
      <c r="BT85">
        <v>5.0000000000000001E-3</v>
      </c>
      <c r="BU85">
        <v>3.055717</v>
      </c>
      <c r="BV85">
        <f t="shared" si="15"/>
        <v>4.0557169999999996</v>
      </c>
      <c r="BW85" s="4">
        <f t="shared" si="16"/>
        <v>0.80732043139999998</v>
      </c>
      <c r="BX85" t="e">
        <v>#NAME?</v>
      </c>
      <c r="BY85" s="4">
        <f t="shared" si="17"/>
        <v>6425.0253984037581</v>
      </c>
      <c r="BZ85" s="4">
        <f t="shared" si="18"/>
        <v>420.06491766900427</v>
      </c>
      <c r="CA85" s="4">
        <f t="shared" si="19"/>
        <v>15.393912343155499</v>
      </c>
      <c r="CB85" s="4">
        <f t="shared" si="20"/>
        <v>18.629461619337032</v>
      </c>
    </row>
    <row r="86" spans="1:80" customFormat="1" x14ac:dyDescent="0.25">
      <c r="A86" s="26">
        <v>43530</v>
      </c>
      <c r="B86" s="29">
        <v>0.70876002314814812</v>
      </c>
      <c r="C86">
        <v>13.897</v>
      </c>
      <c r="D86">
        <v>1.0219</v>
      </c>
      <c r="E86">
        <v>10219.11939</v>
      </c>
      <c r="F86">
        <v>363.9</v>
      </c>
      <c r="G86">
        <v>0.9</v>
      </c>
      <c r="H86">
        <v>858.2</v>
      </c>
      <c r="J86">
        <v>0</v>
      </c>
      <c r="K86">
        <v>0.87390000000000001</v>
      </c>
      <c r="L86">
        <v>12.145300000000001</v>
      </c>
      <c r="M86">
        <v>0.8931</v>
      </c>
      <c r="N86">
        <v>318.05450000000002</v>
      </c>
      <c r="O86">
        <v>0.78659999999999997</v>
      </c>
      <c r="P86">
        <v>318.8</v>
      </c>
      <c r="Q86">
        <v>252.1901</v>
      </c>
      <c r="R86">
        <v>0.62370000000000003</v>
      </c>
      <c r="S86">
        <v>252.8</v>
      </c>
      <c r="T86">
        <v>858.20870000000002</v>
      </c>
      <c r="W86">
        <v>0</v>
      </c>
      <c r="X86">
        <v>0</v>
      </c>
      <c r="Y86">
        <v>11.6</v>
      </c>
      <c r="Z86">
        <v>855</v>
      </c>
      <c r="AA86">
        <v>841</v>
      </c>
      <c r="AB86">
        <v>844</v>
      </c>
      <c r="AC86">
        <v>89.1</v>
      </c>
      <c r="AD86">
        <v>19.43</v>
      </c>
      <c r="AE86">
        <v>0.45</v>
      </c>
      <c r="AF86">
        <v>981</v>
      </c>
      <c r="AG86">
        <v>-3</v>
      </c>
      <c r="AH86">
        <v>53</v>
      </c>
      <c r="AI86">
        <v>35</v>
      </c>
      <c r="AJ86">
        <v>190</v>
      </c>
      <c r="AK86">
        <v>169</v>
      </c>
      <c r="AL86">
        <v>4.3</v>
      </c>
      <c r="AM86">
        <v>174.7</v>
      </c>
      <c r="AN86" t="s">
        <v>155</v>
      </c>
      <c r="AO86">
        <v>2</v>
      </c>
      <c r="AP86" s="28">
        <v>0.91724537037037035</v>
      </c>
      <c r="AQ86">
        <v>47.164352000000001</v>
      </c>
      <c r="AR86">
        <v>-88.486176</v>
      </c>
      <c r="AS86">
        <v>317.89999999999998</v>
      </c>
      <c r="AT86">
        <v>39.6</v>
      </c>
      <c r="AU86">
        <v>12</v>
      </c>
      <c r="AV86">
        <v>11</v>
      </c>
      <c r="AW86" t="s">
        <v>208</v>
      </c>
      <c r="AX86">
        <v>1.4</v>
      </c>
      <c r="AY86">
        <v>1.5467470000000001</v>
      </c>
      <c r="AZ86">
        <v>2.0467469999999999</v>
      </c>
      <c r="BA86">
        <v>14.686999999999999</v>
      </c>
      <c r="BB86">
        <v>14.67</v>
      </c>
      <c r="BC86">
        <v>1</v>
      </c>
      <c r="BD86">
        <v>14.423</v>
      </c>
      <c r="BE86">
        <v>2922.5230000000001</v>
      </c>
      <c r="BF86">
        <v>136.78100000000001</v>
      </c>
      <c r="BG86">
        <v>8.0150000000000006</v>
      </c>
      <c r="BH86">
        <v>0.02</v>
      </c>
      <c r="BI86">
        <v>8.0350000000000001</v>
      </c>
      <c r="BJ86">
        <v>6.3550000000000004</v>
      </c>
      <c r="BK86">
        <v>1.6E-2</v>
      </c>
      <c r="BL86">
        <v>6.3710000000000004</v>
      </c>
      <c r="BM86">
        <v>6.5578000000000003</v>
      </c>
      <c r="BQ86">
        <v>0</v>
      </c>
      <c r="BR86">
        <v>0.35955999999999999</v>
      </c>
      <c r="BS86">
        <v>-5</v>
      </c>
      <c r="BT86">
        <v>5.0000000000000001E-3</v>
      </c>
      <c r="BU86">
        <v>11.786747</v>
      </c>
      <c r="BV86">
        <f t="shared" si="15"/>
        <v>12.786747</v>
      </c>
      <c r="BW86" s="4">
        <f t="shared" si="16"/>
        <v>3.1140585573999999</v>
      </c>
      <c r="BX86" t="e">
        <v>#NAME?</v>
      </c>
      <c r="BY86" s="4">
        <f t="shared" si="17"/>
        <v>25501.143121744743</v>
      </c>
      <c r="BZ86" s="4">
        <f t="shared" si="18"/>
        <v>1193.5139115536019</v>
      </c>
      <c r="CA86" s="4">
        <f t="shared" si="19"/>
        <v>55.452006550055501</v>
      </c>
      <c r="CB86" s="4">
        <f t="shared" si="20"/>
        <v>57.221584351526985</v>
      </c>
    </row>
    <row r="87" spans="1:80" customFormat="1" x14ac:dyDescent="0.25">
      <c r="A87" s="26">
        <v>43530</v>
      </c>
      <c r="B87" s="29">
        <v>0.70877159722222227</v>
      </c>
      <c r="C87">
        <v>13.795999999999999</v>
      </c>
      <c r="D87">
        <v>1.3926000000000001</v>
      </c>
      <c r="E87">
        <v>13926.228431</v>
      </c>
      <c r="F87">
        <v>332.2</v>
      </c>
      <c r="G87">
        <v>0.9</v>
      </c>
      <c r="H87">
        <v>716.8</v>
      </c>
      <c r="J87">
        <v>0</v>
      </c>
      <c r="K87">
        <v>0.87170000000000003</v>
      </c>
      <c r="L87">
        <v>12.0253</v>
      </c>
      <c r="M87">
        <v>1.2139</v>
      </c>
      <c r="N87">
        <v>289.53840000000002</v>
      </c>
      <c r="O87">
        <v>0.78449999999999998</v>
      </c>
      <c r="P87">
        <v>290.3</v>
      </c>
      <c r="Q87">
        <v>229.55680000000001</v>
      </c>
      <c r="R87">
        <v>0.622</v>
      </c>
      <c r="S87">
        <v>230.2</v>
      </c>
      <c r="T87">
        <v>716.76880000000006</v>
      </c>
      <c r="W87">
        <v>0</v>
      </c>
      <c r="X87">
        <v>0</v>
      </c>
      <c r="Y87">
        <v>11.6</v>
      </c>
      <c r="Z87">
        <v>856</v>
      </c>
      <c r="AA87">
        <v>841</v>
      </c>
      <c r="AB87">
        <v>845</v>
      </c>
      <c r="AC87">
        <v>89</v>
      </c>
      <c r="AD87">
        <v>19.41</v>
      </c>
      <c r="AE87">
        <v>0.45</v>
      </c>
      <c r="AF87">
        <v>981</v>
      </c>
      <c r="AG87">
        <v>-3</v>
      </c>
      <c r="AH87">
        <v>53</v>
      </c>
      <c r="AI87">
        <v>35</v>
      </c>
      <c r="AJ87">
        <v>190</v>
      </c>
      <c r="AK87">
        <v>169</v>
      </c>
      <c r="AL87">
        <v>4.4000000000000004</v>
      </c>
      <c r="AM87">
        <v>175</v>
      </c>
      <c r="AN87" t="s">
        <v>155</v>
      </c>
      <c r="AO87">
        <v>2</v>
      </c>
      <c r="AP87" s="28">
        <v>0.9172569444444445</v>
      </c>
      <c r="AQ87">
        <v>47.164386999999998</v>
      </c>
      <c r="AR87">
        <v>-88.486356999999998</v>
      </c>
      <c r="AS87">
        <v>317.8</v>
      </c>
      <c r="AT87">
        <v>35.6</v>
      </c>
      <c r="AU87">
        <v>12</v>
      </c>
      <c r="AV87">
        <v>10</v>
      </c>
      <c r="AW87" t="s">
        <v>207</v>
      </c>
      <c r="AX87">
        <v>1.4468000000000001</v>
      </c>
      <c r="AY87">
        <v>1.6468</v>
      </c>
      <c r="AZ87">
        <v>2.1467999999999998</v>
      </c>
      <c r="BA87">
        <v>14.686999999999999</v>
      </c>
      <c r="BB87">
        <v>14.4</v>
      </c>
      <c r="BC87">
        <v>0.98</v>
      </c>
      <c r="BD87">
        <v>14.721</v>
      </c>
      <c r="BE87">
        <v>2852.93</v>
      </c>
      <c r="BF87">
        <v>183.3</v>
      </c>
      <c r="BG87">
        <v>7.1929999999999996</v>
      </c>
      <c r="BH87">
        <v>1.9E-2</v>
      </c>
      <c r="BI87">
        <v>7.2130000000000001</v>
      </c>
      <c r="BJ87">
        <v>5.7030000000000003</v>
      </c>
      <c r="BK87">
        <v>1.4999999999999999E-2</v>
      </c>
      <c r="BL87">
        <v>5.7190000000000003</v>
      </c>
      <c r="BM87">
        <v>5.3998999999999997</v>
      </c>
      <c r="BQ87">
        <v>0</v>
      </c>
      <c r="BR87">
        <v>0.177791</v>
      </c>
      <c r="BS87">
        <v>-5</v>
      </c>
      <c r="BT87">
        <v>5.8789999999999997E-3</v>
      </c>
      <c r="BU87">
        <v>7.344773</v>
      </c>
      <c r="BV87">
        <f t="shared" si="15"/>
        <v>8.344773</v>
      </c>
      <c r="BW87" s="4">
        <f t="shared" si="16"/>
        <v>1.9404890265999999</v>
      </c>
      <c r="BX87" t="e">
        <v>#NAME?</v>
      </c>
      <c r="BY87" s="4">
        <f t="shared" si="17"/>
        <v>15512.337430789064</v>
      </c>
      <c r="BZ87" s="4">
        <f t="shared" si="18"/>
        <v>996.66358833327001</v>
      </c>
      <c r="CA87" s="4">
        <f t="shared" si="19"/>
        <v>31.0091240821857</v>
      </c>
      <c r="CB87" s="4">
        <f t="shared" si="20"/>
        <v>29.361067706714806</v>
      </c>
    </row>
    <row r="88" spans="1:80" customFormat="1" x14ac:dyDescent="0.25">
      <c r="A88" s="26">
        <v>43530</v>
      </c>
      <c r="B88" s="29">
        <v>0.70878317129629631</v>
      </c>
      <c r="C88">
        <v>13.688000000000001</v>
      </c>
      <c r="D88">
        <v>1.4488000000000001</v>
      </c>
      <c r="E88">
        <v>14487.652893</v>
      </c>
      <c r="F88">
        <v>303.89999999999998</v>
      </c>
      <c r="G88">
        <v>0.9</v>
      </c>
      <c r="H88">
        <v>757.2</v>
      </c>
      <c r="J88">
        <v>0</v>
      </c>
      <c r="K88">
        <v>0.872</v>
      </c>
      <c r="L88">
        <v>11.935600000000001</v>
      </c>
      <c r="M88">
        <v>1.2633000000000001</v>
      </c>
      <c r="N88">
        <v>265.00049999999999</v>
      </c>
      <c r="O88">
        <v>0.78480000000000005</v>
      </c>
      <c r="P88">
        <v>265.8</v>
      </c>
      <c r="Q88">
        <v>210.10230000000001</v>
      </c>
      <c r="R88">
        <v>0.62219999999999998</v>
      </c>
      <c r="S88">
        <v>210.7</v>
      </c>
      <c r="T88">
        <v>757.1857</v>
      </c>
      <c r="W88">
        <v>0</v>
      </c>
      <c r="X88">
        <v>0</v>
      </c>
      <c r="Y88">
        <v>11.6</v>
      </c>
      <c r="Z88">
        <v>856</v>
      </c>
      <c r="AA88">
        <v>842</v>
      </c>
      <c r="AB88">
        <v>847</v>
      </c>
      <c r="AC88">
        <v>89</v>
      </c>
      <c r="AD88">
        <v>19.41</v>
      </c>
      <c r="AE88">
        <v>0.45</v>
      </c>
      <c r="AF88">
        <v>981</v>
      </c>
      <c r="AG88">
        <v>-3</v>
      </c>
      <c r="AH88">
        <v>53</v>
      </c>
      <c r="AI88">
        <v>35</v>
      </c>
      <c r="AJ88">
        <v>190</v>
      </c>
      <c r="AK88">
        <v>169</v>
      </c>
      <c r="AL88">
        <v>4.4000000000000004</v>
      </c>
      <c r="AM88">
        <v>174.6</v>
      </c>
      <c r="AN88" t="s">
        <v>155</v>
      </c>
      <c r="AO88">
        <v>2</v>
      </c>
      <c r="AP88" s="28">
        <v>0.91726851851851843</v>
      </c>
      <c r="AQ88">
        <v>47.164411000000001</v>
      </c>
      <c r="AR88">
        <v>-88.486529000000004</v>
      </c>
      <c r="AS88">
        <v>317.60000000000002</v>
      </c>
      <c r="AT88">
        <v>32.6</v>
      </c>
      <c r="AU88">
        <v>12</v>
      </c>
      <c r="AV88">
        <v>10</v>
      </c>
      <c r="AW88" t="s">
        <v>207</v>
      </c>
      <c r="AX88">
        <v>1.5468</v>
      </c>
      <c r="AY88">
        <v>1.7</v>
      </c>
      <c r="AZ88">
        <v>2.2936000000000001</v>
      </c>
      <c r="BA88">
        <v>14.686999999999999</v>
      </c>
      <c r="BB88">
        <v>14.43</v>
      </c>
      <c r="BC88">
        <v>0.98</v>
      </c>
      <c r="BD88">
        <v>14.683</v>
      </c>
      <c r="BE88">
        <v>2839.413</v>
      </c>
      <c r="BF88">
        <v>191.27600000000001</v>
      </c>
      <c r="BG88">
        <v>6.6020000000000003</v>
      </c>
      <c r="BH88">
        <v>0.02</v>
      </c>
      <c r="BI88">
        <v>6.6210000000000004</v>
      </c>
      <c r="BJ88">
        <v>5.234</v>
      </c>
      <c r="BK88">
        <v>1.6E-2</v>
      </c>
      <c r="BL88">
        <v>5.25</v>
      </c>
      <c r="BM88">
        <v>5.72</v>
      </c>
      <c r="BQ88">
        <v>0</v>
      </c>
      <c r="BR88">
        <v>5.2733000000000002E-2</v>
      </c>
      <c r="BS88">
        <v>-5</v>
      </c>
      <c r="BT88">
        <v>5.1200000000000004E-3</v>
      </c>
      <c r="BU88">
        <v>4.2886559999999996</v>
      </c>
      <c r="BV88">
        <f t="shared" si="15"/>
        <v>5.2886559999999996</v>
      </c>
      <c r="BW88" s="4">
        <f t="shared" si="16"/>
        <v>1.1330629151999998</v>
      </c>
      <c r="BX88" t="e">
        <v>#NAME?</v>
      </c>
      <c r="BY88" s="4">
        <f t="shared" si="17"/>
        <v>9014.8297228863976</v>
      </c>
      <c r="BZ88" s="4">
        <f t="shared" si="18"/>
        <v>607.28064923095678</v>
      </c>
      <c r="CA88" s="4">
        <f t="shared" si="19"/>
        <v>16.617384920611197</v>
      </c>
      <c r="CB88" s="4">
        <f t="shared" si="20"/>
        <v>18.160382450495998</v>
      </c>
    </row>
    <row r="89" spans="1:80" customFormat="1" x14ac:dyDescent="0.25">
      <c r="A89" s="26">
        <v>43530</v>
      </c>
      <c r="B89" s="29">
        <v>0.70879474537037035</v>
      </c>
      <c r="C89">
        <v>13.724</v>
      </c>
      <c r="D89">
        <v>1.3088</v>
      </c>
      <c r="E89">
        <v>13087.954545000001</v>
      </c>
      <c r="F89">
        <v>286.60000000000002</v>
      </c>
      <c r="G89">
        <v>0.9</v>
      </c>
      <c r="H89">
        <v>787.7</v>
      </c>
      <c r="J89">
        <v>0</v>
      </c>
      <c r="K89">
        <v>0.87280000000000002</v>
      </c>
      <c r="L89">
        <v>11.978899999999999</v>
      </c>
      <c r="M89">
        <v>1.1424000000000001</v>
      </c>
      <c r="N89">
        <v>250.1326</v>
      </c>
      <c r="O89">
        <v>0.78559999999999997</v>
      </c>
      <c r="P89">
        <v>250.9</v>
      </c>
      <c r="Q89">
        <v>198.31450000000001</v>
      </c>
      <c r="R89">
        <v>0.62280000000000002</v>
      </c>
      <c r="S89">
        <v>198.9</v>
      </c>
      <c r="T89">
        <v>787.7</v>
      </c>
      <c r="W89">
        <v>0</v>
      </c>
      <c r="X89">
        <v>0</v>
      </c>
      <c r="Y89">
        <v>11.6</v>
      </c>
      <c r="Z89">
        <v>857</v>
      </c>
      <c r="AA89">
        <v>842</v>
      </c>
      <c r="AB89">
        <v>846</v>
      </c>
      <c r="AC89">
        <v>89</v>
      </c>
      <c r="AD89">
        <v>19.41</v>
      </c>
      <c r="AE89">
        <v>0.45</v>
      </c>
      <c r="AF89">
        <v>981</v>
      </c>
      <c r="AG89">
        <v>-3</v>
      </c>
      <c r="AH89">
        <v>53</v>
      </c>
      <c r="AI89">
        <v>35</v>
      </c>
      <c r="AJ89">
        <v>190</v>
      </c>
      <c r="AK89">
        <v>168.1</v>
      </c>
      <c r="AL89">
        <v>4.3</v>
      </c>
      <c r="AM89">
        <v>174.3</v>
      </c>
      <c r="AN89" t="s">
        <v>155</v>
      </c>
      <c r="AO89">
        <v>2</v>
      </c>
      <c r="AP89" s="28">
        <v>0.91728009259259258</v>
      </c>
      <c r="AQ89">
        <v>47.164419000000002</v>
      </c>
      <c r="AR89">
        <v>-88.486709000000005</v>
      </c>
      <c r="AS89">
        <v>317.60000000000002</v>
      </c>
      <c r="AT89">
        <v>31.4</v>
      </c>
      <c r="AU89">
        <v>12</v>
      </c>
      <c r="AV89">
        <v>10</v>
      </c>
      <c r="AW89" t="s">
        <v>207</v>
      </c>
      <c r="AX89">
        <v>1.6</v>
      </c>
      <c r="AY89">
        <v>1.7467999999999999</v>
      </c>
      <c r="AZ89">
        <v>2.4</v>
      </c>
      <c r="BA89">
        <v>14.686999999999999</v>
      </c>
      <c r="BB89">
        <v>14.54</v>
      </c>
      <c r="BC89">
        <v>0.99</v>
      </c>
      <c r="BD89">
        <v>14.567</v>
      </c>
      <c r="BE89">
        <v>2865.8620000000001</v>
      </c>
      <c r="BF89">
        <v>173.95</v>
      </c>
      <c r="BG89">
        <v>6.2670000000000003</v>
      </c>
      <c r="BH89">
        <v>0.02</v>
      </c>
      <c r="BI89">
        <v>6.2859999999999996</v>
      </c>
      <c r="BJ89">
        <v>4.9690000000000003</v>
      </c>
      <c r="BK89">
        <v>1.6E-2</v>
      </c>
      <c r="BL89">
        <v>4.984</v>
      </c>
      <c r="BM89">
        <v>5.9843000000000002</v>
      </c>
      <c r="BQ89">
        <v>0</v>
      </c>
      <c r="BR89">
        <v>0.37615999999999999</v>
      </c>
      <c r="BS89">
        <v>-5</v>
      </c>
      <c r="BT89">
        <v>5.0000000000000001E-3</v>
      </c>
      <c r="BU89">
        <v>12.192410000000001</v>
      </c>
      <c r="BV89">
        <f t="shared" si="15"/>
        <v>13.192410000000001</v>
      </c>
      <c r="BW89" s="4">
        <f t="shared" si="16"/>
        <v>3.2212347220000002</v>
      </c>
      <c r="BX89" t="e">
        <v>#NAME?</v>
      </c>
      <c r="BY89" s="4">
        <f t="shared" si="17"/>
        <v>25867.388264843026</v>
      </c>
      <c r="BZ89" s="4">
        <f t="shared" si="18"/>
        <v>1570.0798533458499</v>
      </c>
      <c r="CA89" s="4">
        <f t="shared" si="19"/>
        <v>44.850398340186999</v>
      </c>
      <c r="CB89" s="4">
        <f t="shared" si="20"/>
        <v>54.014537892368899</v>
      </c>
    </row>
    <row r="90" spans="1:80" customFormat="1" x14ac:dyDescent="0.25">
      <c r="A90" s="26">
        <v>43530</v>
      </c>
      <c r="B90" s="29">
        <v>0.70880631944444439</v>
      </c>
      <c r="C90">
        <v>13.888</v>
      </c>
      <c r="D90">
        <v>1.0920000000000001</v>
      </c>
      <c r="E90">
        <v>10920.104585999999</v>
      </c>
      <c r="F90">
        <v>266.8</v>
      </c>
      <c r="G90">
        <v>0.9</v>
      </c>
      <c r="H90">
        <v>774.3</v>
      </c>
      <c r="J90">
        <v>0</v>
      </c>
      <c r="K90">
        <v>0.87350000000000005</v>
      </c>
      <c r="L90">
        <v>12.1311</v>
      </c>
      <c r="M90">
        <v>0.95389999999999997</v>
      </c>
      <c r="N90">
        <v>233.05029999999999</v>
      </c>
      <c r="O90">
        <v>0.78610000000000002</v>
      </c>
      <c r="P90">
        <v>233.8</v>
      </c>
      <c r="Q90">
        <v>184.77099999999999</v>
      </c>
      <c r="R90">
        <v>0.62329999999999997</v>
      </c>
      <c r="S90">
        <v>185.4</v>
      </c>
      <c r="T90">
        <v>774.31659999999999</v>
      </c>
      <c r="W90">
        <v>0</v>
      </c>
      <c r="X90">
        <v>0</v>
      </c>
      <c r="Y90">
        <v>11.6</v>
      </c>
      <c r="Z90">
        <v>856</v>
      </c>
      <c r="AA90">
        <v>842</v>
      </c>
      <c r="AB90">
        <v>845</v>
      </c>
      <c r="AC90">
        <v>89</v>
      </c>
      <c r="AD90">
        <v>19.41</v>
      </c>
      <c r="AE90">
        <v>0.45</v>
      </c>
      <c r="AF90">
        <v>981</v>
      </c>
      <c r="AG90">
        <v>-3</v>
      </c>
      <c r="AH90">
        <v>53</v>
      </c>
      <c r="AI90">
        <v>35</v>
      </c>
      <c r="AJ90">
        <v>190</v>
      </c>
      <c r="AK90">
        <v>168</v>
      </c>
      <c r="AL90">
        <v>4.3</v>
      </c>
      <c r="AM90">
        <v>174</v>
      </c>
      <c r="AN90" t="s">
        <v>155</v>
      </c>
      <c r="AO90">
        <v>2</v>
      </c>
      <c r="AP90" s="28">
        <v>0.91729166666666673</v>
      </c>
      <c r="AQ90">
        <v>47.164413000000003</v>
      </c>
      <c r="AR90">
        <v>-88.486892999999995</v>
      </c>
      <c r="AS90">
        <v>317.60000000000002</v>
      </c>
      <c r="AT90">
        <v>31.2</v>
      </c>
      <c r="AU90">
        <v>12</v>
      </c>
      <c r="AV90">
        <v>10</v>
      </c>
      <c r="AW90" t="s">
        <v>207</v>
      </c>
      <c r="AX90">
        <v>1.6</v>
      </c>
      <c r="AY90">
        <v>1.8</v>
      </c>
      <c r="AZ90">
        <v>2.4468000000000001</v>
      </c>
      <c r="BA90">
        <v>14.686999999999999</v>
      </c>
      <c r="BB90">
        <v>14.62</v>
      </c>
      <c r="BC90">
        <v>1</v>
      </c>
      <c r="BD90">
        <v>14.483000000000001</v>
      </c>
      <c r="BE90">
        <v>2910.61</v>
      </c>
      <c r="BF90">
        <v>145.66200000000001</v>
      </c>
      <c r="BG90">
        <v>5.8559999999999999</v>
      </c>
      <c r="BH90">
        <v>0.02</v>
      </c>
      <c r="BI90">
        <v>5.875</v>
      </c>
      <c r="BJ90">
        <v>4.6429999999999998</v>
      </c>
      <c r="BK90">
        <v>1.6E-2</v>
      </c>
      <c r="BL90">
        <v>4.6580000000000004</v>
      </c>
      <c r="BM90">
        <v>5.8994999999999997</v>
      </c>
      <c r="BQ90">
        <v>0</v>
      </c>
      <c r="BR90">
        <v>0.18528</v>
      </c>
      <c r="BS90">
        <v>-5</v>
      </c>
      <c r="BT90">
        <v>5.0000000000000001E-3</v>
      </c>
      <c r="BU90">
        <v>7.5277799999999999</v>
      </c>
      <c r="BV90">
        <f t="shared" si="15"/>
        <v>8.5277799999999999</v>
      </c>
      <c r="BW90" s="4">
        <f t="shared" si="16"/>
        <v>1.9888394759999999</v>
      </c>
      <c r="BX90" t="e">
        <v>#NAME?</v>
      </c>
      <c r="BY90" s="4">
        <f t="shared" si="17"/>
        <v>16220.29262141574</v>
      </c>
      <c r="BZ90" s="4">
        <f t="shared" si="18"/>
        <v>811.74745631350788</v>
      </c>
      <c r="CA90" s="4">
        <f t="shared" si="19"/>
        <v>25.874582524361998</v>
      </c>
      <c r="CB90" s="4">
        <f t="shared" si="20"/>
        <v>32.876825242833</v>
      </c>
    </row>
    <row r="91" spans="1:80" customFormat="1" x14ac:dyDescent="0.25">
      <c r="A91" s="26">
        <v>43530</v>
      </c>
      <c r="B91" s="29">
        <v>0.70881789351851854</v>
      </c>
      <c r="C91">
        <v>14.061</v>
      </c>
      <c r="D91">
        <v>0.78290000000000004</v>
      </c>
      <c r="E91">
        <v>7828.9031709999999</v>
      </c>
      <c r="F91">
        <v>246.1</v>
      </c>
      <c r="G91">
        <v>0.9</v>
      </c>
      <c r="H91">
        <v>700.9</v>
      </c>
      <c r="J91">
        <v>0</v>
      </c>
      <c r="K91">
        <v>0.87490000000000001</v>
      </c>
      <c r="L91">
        <v>12.302300000000001</v>
      </c>
      <c r="M91">
        <v>0.68500000000000005</v>
      </c>
      <c r="N91">
        <v>215.2861</v>
      </c>
      <c r="O91">
        <v>0.78739999999999999</v>
      </c>
      <c r="P91">
        <v>216.1</v>
      </c>
      <c r="Q91">
        <v>170.68690000000001</v>
      </c>
      <c r="R91">
        <v>0.62429999999999997</v>
      </c>
      <c r="S91">
        <v>171.3</v>
      </c>
      <c r="T91">
        <v>700.94219999999996</v>
      </c>
      <c r="W91">
        <v>0</v>
      </c>
      <c r="X91">
        <v>0</v>
      </c>
      <c r="Y91">
        <v>11.6</v>
      </c>
      <c r="Z91">
        <v>856</v>
      </c>
      <c r="AA91">
        <v>841</v>
      </c>
      <c r="AB91">
        <v>844</v>
      </c>
      <c r="AC91">
        <v>89</v>
      </c>
      <c r="AD91">
        <v>19.41</v>
      </c>
      <c r="AE91">
        <v>0.45</v>
      </c>
      <c r="AF91">
        <v>981</v>
      </c>
      <c r="AG91">
        <v>-3</v>
      </c>
      <c r="AH91">
        <v>53</v>
      </c>
      <c r="AI91">
        <v>35</v>
      </c>
      <c r="AJ91">
        <v>190</v>
      </c>
      <c r="AK91">
        <v>168</v>
      </c>
      <c r="AL91">
        <v>4.3</v>
      </c>
      <c r="AM91">
        <v>174</v>
      </c>
      <c r="AN91" t="s">
        <v>155</v>
      </c>
      <c r="AO91">
        <v>2</v>
      </c>
      <c r="AP91" s="28">
        <v>0.91730324074074077</v>
      </c>
      <c r="AQ91">
        <v>47.164389999999997</v>
      </c>
      <c r="AR91">
        <v>-88.487072999999995</v>
      </c>
      <c r="AS91">
        <v>317.8</v>
      </c>
      <c r="AT91">
        <v>31.1</v>
      </c>
      <c r="AU91">
        <v>12</v>
      </c>
      <c r="AV91">
        <v>10</v>
      </c>
      <c r="AW91" t="s">
        <v>207</v>
      </c>
      <c r="AX91">
        <v>1.3660000000000001</v>
      </c>
      <c r="AY91">
        <v>1.7532000000000001</v>
      </c>
      <c r="AZ91">
        <v>2.3128000000000002</v>
      </c>
      <c r="BA91">
        <v>14.686999999999999</v>
      </c>
      <c r="BB91">
        <v>14.79</v>
      </c>
      <c r="BC91">
        <v>1.01</v>
      </c>
      <c r="BD91">
        <v>14.297000000000001</v>
      </c>
      <c r="BE91">
        <v>2975.5149999999999</v>
      </c>
      <c r="BF91">
        <v>105.443</v>
      </c>
      <c r="BG91">
        <v>5.4530000000000003</v>
      </c>
      <c r="BH91">
        <v>0.02</v>
      </c>
      <c r="BI91">
        <v>5.4729999999999999</v>
      </c>
      <c r="BJ91">
        <v>4.3230000000000004</v>
      </c>
      <c r="BK91">
        <v>1.6E-2</v>
      </c>
      <c r="BL91">
        <v>4.3390000000000004</v>
      </c>
      <c r="BM91">
        <v>5.3836000000000004</v>
      </c>
      <c r="BQ91">
        <v>0</v>
      </c>
      <c r="BR91">
        <v>0.15564</v>
      </c>
      <c r="BS91">
        <v>-5</v>
      </c>
      <c r="BT91">
        <v>5.0000000000000001E-3</v>
      </c>
      <c r="BU91">
        <v>6.8034530000000002</v>
      </c>
      <c r="BV91">
        <f t="shared" si="15"/>
        <v>7.8034530000000002</v>
      </c>
      <c r="BW91" s="4">
        <f t="shared" si="16"/>
        <v>1.7974722826</v>
      </c>
      <c r="BX91" t="e">
        <v>#NAME?</v>
      </c>
      <c r="BY91" s="4">
        <f t="shared" si="17"/>
        <v>14986.467708374286</v>
      </c>
      <c r="BZ91" s="4">
        <f t="shared" si="18"/>
        <v>531.07381901086364</v>
      </c>
      <c r="CA91" s="4">
        <f t="shared" si="19"/>
        <v>21.773205614255701</v>
      </c>
      <c r="CB91" s="4">
        <f t="shared" si="20"/>
        <v>27.115019603263242</v>
      </c>
    </row>
    <row r="92" spans="1:80" customFormat="1" x14ac:dyDescent="0.25">
      <c r="A92" s="26">
        <v>43530</v>
      </c>
      <c r="B92" s="29">
        <v>0.70882946759259269</v>
      </c>
      <c r="C92">
        <v>14.151</v>
      </c>
      <c r="D92">
        <v>0.61150000000000004</v>
      </c>
      <c r="E92">
        <v>6115.1071119999997</v>
      </c>
      <c r="F92">
        <v>222.1</v>
      </c>
      <c r="G92">
        <v>1</v>
      </c>
      <c r="H92">
        <v>611.6</v>
      </c>
      <c r="J92">
        <v>0</v>
      </c>
      <c r="K92">
        <v>0.87580000000000002</v>
      </c>
      <c r="L92">
        <v>12.3933</v>
      </c>
      <c r="M92">
        <v>0.53559999999999997</v>
      </c>
      <c r="N92">
        <v>194.47810000000001</v>
      </c>
      <c r="O92">
        <v>0.87580000000000002</v>
      </c>
      <c r="P92">
        <v>195.4</v>
      </c>
      <c r="Q92">
        <v>154.18950000000001</v>
      </c>
      <c r="R92">
        <v>0.69440000000000002</v>
      </c>
      <c r="S92">
        <v>154.9</v>
      </c>
      <c r="T92">
        <v>611.58450000000005</v>
      </c>
      <c r="W92">
        <v>0</v>
      </c>
      <c r="X92">
        <v>0</v>
      </c>
      <c r="Y92">
        <v>11.5</v>
      </c>
      <c r="Z92">
        <v>856</v>
      </c>
      <c r="AA92">
        <v>841</v>
      </c>
      <c r="AB92">
        <v>843</v>
      </c>
      <c r="AC92">
        <v>89</v>
      </c>
      <c r="AD92">
        <v>19.41</v>
      </c>
      <c r="AE92">
        <v>0.45</v>
      </c>
      <c r="AF92">
        <v>981</v>
      </c>
      <c r="AG92">
        <v>-3</v>
      </c>
      <c r="AH92">
        <v>53</v>
      </c>
      <c r="AI92">
        <v>35</v>
      </c>
      <c r="AJ92">
        <v>190</v>
      </c>
      <c r="AK92">
        <v>168</v>
      </c>
      <c r="AL92">
        <v>4.3</v>
      </c>
      <c r="AM92">
        <v>174</v>
      </c>
      <c r="AN92" t="s">
        <v>155</v>
      </c>
      <c r="AO92">
        <v>2</v>
      </c>
      <c r="AP92" s="28">
        <v>0.91731481481481481</v>
      </c>
      <c r="AQ92">
        <v>47.164351000000003</v>
      </c>
      <c r="AR92">
        <v>-88.487246999999996</v>
      </c>
      <c r="AS92">
        <v>317.89999999999998</v>
      </c>
      <c r="AT92">
        <v>30.8</v>
      </c>
      <c r="AU92">
        <v>12</v>
      </c>
      <c r="AV92">
        <v>10</v>
      </c>
      <c r="AW92" t="s">
        <v>207</v>
      </c>
      <c r="AX92">
        <v>1.1000000000000001</v>
      </c>
      <c r="AY92">
        <v>1.7</v>
      </c>
      <c r="AZ92">
        <v>2.1</v>
      </c>
      <c r="BA92">
        <v>14.686999999999999</v>
      </c>
      <c r="BB92">
        <v>14.9</v>
      </c>
      <c r="BC92">
        <v>1.01</v>
      </c>
      <c r="BD92">
        <v>14.182</v>
      </c>
      <c r="BE92">
        <v>3013.1179999999999</v>
      </c>
      <c r="BF92">
        <v>82.873000000000005</v>
      </c>
      <c r="BG92">
        <v>4.952</v>
      </c>
      <c r="BH92">
        <v>2.1999999999999999E-2</v>
      </c>
      <c r="BI92">
        <v>4.9740000000000002</v>
      </c>
      <c r="BJ92">
        <v>3.9260000000000002</v>
      </c>
      <c r="BK92">
        <v>1.7999999999999999E-2</v>
      </c>
      <c r="BL92">
        <v>3.9430000000000001</v>
      </c>
      <c r="BM92">
        <v>4.7217000000000002</v>
      </c>
      <c r="BQ92">
        <v>0</v>
      </c>
      <c r="BR92">
        <v>4.1599999999999998E-2</v>
      </c>
      <c r="BS92">
        <v>-5</v>
      </c>
      <c r="BT92">
        <v>5.0000000000000001E-3</v>
      </c>
      <c r="BU92">
        <v>4.0166000000000004</v>
      </c>
      <c r="BV92">
        <f t="shared" si="15"/>
        <v>5.0166000000000004</v>
      </c>
      <c r="BW92" s="4">
        <f t="shared" si="16"/>
        <v>1.0611857200000001</v>
      </c>
      <c r="BX92" t="e">
        <v>#NAME?</v>
      </c>
      <c r="BY92" s="4">
        <f t="shared" si="17"/>
        <v>8959.4731684396393</v>
      </c>
      <c r="BZ92" s="4">
        <f t="shared" si="18"/>
        <v>246.42195223954002</v>
      </c>
      <c r="CA92" s="4">
        <f t="shared" si="19"/>
        <v>11.67391773548</v>
      </c>
      <c r="CB92" s="4">
        <f t="shared" si="20"/>
        <v>14.039922916866002</v>
      </c>
    </row>
    <row r="93" spans="1:80" customFormat="1" x14ac:dyDescent="0.25">
      <c r="A93" s="26">
        <v>43530</v>
      </c>
      <c r="B93" s="29">
        <v>0.70884104166666662</v>
      </c>
      <c r="C93">
        <v>14.18</v>
      </c>
      <c r="D93">
        <v>0.65800000000000003</v>
      </c>
      <c r="E93">
        <v>6579.6376810000002</v>
      </c>
      <c r="F93">
        <v>192.7</v>
      </c>
      <c r="G93">
        <v>1</v>
      </c>
      <c r="H93">
        <v>543.29999999999995</v>
      </c>
      <c r="J93">
        <v>0</v>
      </c>
      <c r="K93">
        <v>0.87529999999999997</v>
      </c>
      <c r="L93">
        <v>12.4114</v>
      </c>
      <c r="M93">
        <v>0.57589999999999997</v>
      </c>
      <c r="N93">
        <v>168.6268</v>
      </c>
      <c r="O93">
        <v>0.87529999999999997</v>
      </c>
      <c r="P93">
        <v>169.5</v>
      </c>
      <c r="Q93">
        <v>133.6936</v>
      </c>
      <c r="R93">
        <v>0.69389999999999996</v>
      </c>
      <c r="S93">
        <v>134.4</v>
      </c>
      <c r="T93">
        <v>543.26840000000004</v>
      </c>
      <c r="W93">
        <v>0</v>
      </c>
      <c r="X93">
        <v>0</v>
      </c>
      <c r="Y93">
        <v>11.6</v>
      </c>
      <c r="Z93">
        <v>855</v>
      </c>
      <c r="AA93">
        <v>841</v>
      </c>
      <c r="AB93">
        <v>845</v>
      </c>
      <c r="AC93">
        <v>89</v>
      </c>
      <c r="AD93">
        <v>19.41</v>
      </c>
      <c r="AE93">
        <v>0.45</v>
      </c>
      <c r="AF93">
        <v>981</v>
      </c>
      <c r="AG93">
        <v>-3</v>
      </c>
      <c r="AH93">
        <v>53</v>
      </c>
      <c r="AI93">
        <v>35</v>
      </c>
      <c r="AJ93">
        <v>190</v>
      </c>
      <c r="AK93">
        <v>168.9</v>
      </c>
      <c r="AL93">
        <v>4.4000000000000004</v>
      </c>
      <c r="AM93">
        <v>174</v>
      </c>
      <c r="AN93" t="s">
        <v>155</v>
      </c>
      <c r="AO93">
        <v>2</v>
      </c>
      <c r="AP93" s="28">
        <v>0.91732638888888884</v>
      </c>
      <c r="AQ93">
        <v>47.164312000000002</v>
      </c>
      <c r="AR93">
        <v>-88.487410999999994</v>
      </c>
      <c r="AS93">
        <v>318.10000000000002</v>
      </c>
      <c r="AT93">
        <v>30</v>
      </c>
      <c r="AU93">
        <v>12</v>
      </c>
      <c r="AV93">
        <v>11</v>
      </c>
      <c r="AW93" t="s">
        <v>208</v>
      </c>
      <c r="AX93">
        <v>1.1000000000000001</v>
      </c>
      <c r="AY93">
        <v>1.7467999999999999</v>
      </c>
      <c r="AZ93">
        <v>2.1467999999999998</v>
      </c>
      <c r="BA93">
        <v>14.686999999999999</v>
      </c>
      <c r="BB93">
        <v>14.83</v>
      </c>
      <c r="BC93">
        <v>1.01</v>
      </c>
      <c r="BD93">
        <v>14.25</v>
      </c>
      <c r="BE93">
        <v>3005.54</v>
      </c>
      <c r="BF93">
        <v>88.762</v>
      </c>
      <c r="BG93">
        <v>4.2759999999999998</v>
      </c>
      <c r="BH93">
        <v>2.1999999999999999E-2</v>
      </c>
      <c r="BI93">
        <v>4.298</v>
      </c>
      <c r="BJ93">
        <v>3.39</v>
      </c>
      <c r="BK93">
        <v>1.7999999999999999E-2</v>
      </c>
      <c r="BL93">
        <v>3.4079999999999999</v>
      </c>
      <c r="BM93">
        <v>4.1776</v>
      </c>
      <c r="BQ93">
        <v>0</v>
      </c>
      <c r="BR93">
        <v>-9.1999999999999998E-3</v>
      </c>
      <c r="BS93">
        <v>-5</v>
      </c>
      <c r="BT93">
        <v>5.0000000000000001E-3</v>
      </c>
      <c r="BU93">
        <v>2.7751749999999999</v>
      </c>
      <c r="BV93">
        <f t="shared" si="15"/>
        <v>3.7751749999999999</v>
      </c>
      <c r="BW93" s="4">
        <f t="shared" si="16"/>
        <v>0.73320123500000001</v>
      </c>
      <c r="BX93" t="e">
        <v>#NAME?</v>
      </c>
      <c r="BY93" s="4">
        <f t="shared" si="17"/>
        <v>6174.7678772708496</v>
      </c>
      <c r="BZ93" s="4">
        <f t="shared" si="18"/>
        <v>182.35816070400497</v>
      </c>
      <c r="CA93" s="4">
        <f t="shared" si="19"/>
        <v>6.9646263579749998</v>
      </c>
      <c r="CB93" s="4">
        <f t="shared" si="20"/>
        <v>8.5827206705239991</v>
      </c>
    </row>
    <row r="94" spans="1:80" customFormat="1" x14ac:dyDescent="0.25">
      <c r="A94" s="26">
        <v>43530</v>
      </c>
      <c r="B94" s="29">
        <v>0.70885261574074077</v>
      </c>
      <c r="C94">
        <v>14.18</v>
      </c>
      <c r="D94">
        <v>0.69910000000000005</v>
      </c>
      <c r="E94">
        <v>6991.3844870000003</v>
      </c>
      <c r="F94">
        <v>171.7</v>
      </c>
      <c r="G94">
        <v>1</v>
      </c>
      <c r="H94">
        <v>502.8</v>
      </c>
      <c r="J94">
        <v>0</v>
      </c>
      <c r="K94">
        <v>0.875</v>
      </c>
      <c r="L94">
        <v>12.4069</v>
      </c>
      <c r="M94">
        <v>0.61170000000000002</v>
      </c>
      <c r="N94">
        <v>150.24010000000001</v>
      </c>
      <c r="O94">
        <v>0.875</v>
      </c>
      <c r="P94">
        <v>151.1</v>
      </c>
      <c r="Q94">
        <v>119.116</v>
      </c>
      <c r="R94">
        <v>0.69369999999999998</v>
      </c>
      <c r="S94">
        <v>119.8</v>
      </c>
      <c r="T94">
        <v>502.80489999999998</v>
      </c>
      <c r="W94">
        <v>0</v>
      </c>
      <c r="X94">
        <v>0</v>
      </c>
      <c r="Y94">
        <v>11.6</v>
      </c>
      <c r="Z94">
        <v>855</v>
      </c>
      <c r="AA94">
        <v>841</v>
      </c>
      <c r="AB94">
        <v>844</v>
      </c>
      <c r="AC94">
        <v>89</v>
      </c>
      <c r="AD94">
        <v>19.41</v>
      </c>
      <c r="AE94">
        <v>0.45</v>
      </c>
      <c r="AF94">
        <v>981</v>
      </c>
      <c r="AG94">
        <v>-3</v>
      </c>
      <c r="AH94">
        <v>53</v>
      </c>
      <c r="AI94">
        <v>35</v>
      </c>
      <c r="AJ94">
        <v>190</v>
      </c>
      <c r="AK94">
        <v>169</v>
      </c>
      <c r="AL94">
        <v>4.4000000000000004</v>
      </c>
      <c r="AM94">
        <v>174</v>
      </c>
      <c r="AN94" t="s">
        <v>155</v>
      </c>
      <c r="AO94">
        <v>2</v>
      </c>
      <c r="AP94" s="28">
        <v>0.91733796296296299</v>
      </c>
      <c r="AQ94">
        <v>47.164275000000004</v>
      </c>
      <c r="AR94">
        <v>-88.487566000000001</v>
      </c>
      <c r="AS94">
        <v>318.2</v>
      </c>
      <c r="AT94">
        <v>29</v>
      </c>
      <c r="AU94">
        <v>12</v>
      </c>
      <c r="AV94">
        <v>11</v>
      </c>
      <c r="AW94" t="s">
        <v>208</v>
      </c>
      <c r="AX94">
        <v>1.3808</v>
      </c>
      <c r="AY94">
        <v>1.4256</v>
      </c>
      <c r="AZ94">
        <v>2.3872</v>
      </c>
      <c r="BA94">
        <v>14.686999999999999</v>
      </c>
      <c r="BB94">
        <v>14.79</v>
      </c>
      <c r="BC94">
        <v>1.01</v>
      </c>
      <c r="BD94">
        <v>14.291</v>
      </c>
      <c r="BE94">
        <v>2998.16</v>
      </c>
      <c r="BF94">
        <v>94.084999999999994</v>
      </c>
      <c r="BG94">
        <v>3.802</v>
      </c>
      <c r="BH94">
        <v>2.1999999999999999E-2</v>
      </c>
      <c r="BI94">
        <v>3.8239999999999998</v>
      </c>
      <c r="BJ94">
        <v>3.0139999999999998</v>
      </c>
      <c r="BK94">
        <v>1.7999999999999999E-2</v>
      </c>
      <c r="BL94">
        <v>3.032</v>
      </c>
      <c r="BM94">
        <v>3.8584000000000001</v>
      </c>
      <c r="BQ94">
        <v>0</v>
      </c>
      <c r="BR94">
        <v>-2.9839999999999998E-2</v>
      </c>
      <c r="BS94">
        <v>-5</v>
      </c>
      <c r="BT94">
        <v>5.0000000000000001E-3</v>
      </c>
      <c r="BU94">
        <v>2.2707850000000001</v>
      </c>
      <c r="BV94">
        <f t="shared" si="15"/>
        <v>3.2707850000000001</v>
      </c>
      <c r="BW94" s="4">
        <f t="shared" si="16"/>
        <v>0.59994139700000004</v>
      </c>
      <c r="BX94" t="e">
        <v>#NAME?</v>
      </c>
      <c r="BY94" s="4">
        <f t="shared" si="17"/>
        <v>5040.0932521706791</v>
      </c>
      <c r="BZ94" s="4">
        <f t="shared" si="18"/>
        <v>158.16273101851749</v>
      </c>
      <c r="CA94" s="4">
        <f t="shared" si="19"/>
        <v>5.0667212763969989</v>
      </c>
      <c r="CB94" s="4">
        <f t="shared" si="20"/>
        <v>6.4862101436131994</v>
      </c>
    </row>
    <row r="95" spans="1:80" customFormat="1" x14ac:dyDescent="0.25">
      <c r="A95" s="26">
        <v>43530</v>
      </c>
      <c r="B95" s="29">
        <v>0.7088641898148148</v>
      </c>
      <c r="C95">
        <v>14.18</v>
      </c>
      <c r="D95">
        <v>0.68810000000000004</v>
      </c>
      <c r="E95">
        <v>6881.1668110000001</v>
      </c>
      <c r="F95">
        <v>150.9</v>
      </c>
      <c r="G95">
        <v>1.1000000000000001</v>
      </c>
      <c r="H95">
        <v>474.1</v>
      </c>
      <c r="J95">
        <v>0</v>
      </c>
      <c r="K95">
        <v>0.87509999999999999</v>
      </c>
      <c r="L95">
        <v>12.4087</v>
      </c>
      <c r="M95">
        <v>0.60219999999999996</v>
      </c>
      <c r="N95">
        <v>132.06659999999999</v>
      </c>
      <c r="O95">
        <v>0.96260000000000001</v>
      </c>
      <c r="P95">
        <v>133</v>
      </c>
      <c r="Q95">
        <v>104.7073</v>
      </c>
      <c r="R95">
        <v>0.76319999999999999</v>
      </c>
      <c r="S95">
        <v>105.5</v>
      </c>
      <c r="T95">
        <v>474.10989999999998</v>
      </c>
      <c r="W95">
        <v>0</v>
      </c>
      <c r="X95">
        <v>0</v>
      </c>
      <c r="Y95">
        <v>11.5</v>
      </c>
      <c r="Z95">
        <v>856</v>
      </c>
      <c r="AA95">
        <v>842</v>
      </c>
      <c r="AB95">
        <v>844</v>
      </c>
      <c r="AC95">
        <v>89</v>
      </c>
      <c r="AD95">
        <v>19.41</v>
      </c>
      <c r="AE95">
        <v>0.45</v>
      </c>
      <c r="AF95">
        <v>981</v>
      </c>
      <c r="AG95">
        <v>-3</v>
      </c>
      <c r="AH95">
        <v>53</v>
      </c>
      <c r="AI95">
        <v>35</v>
      </c>
      <c r="AJ95">
        <v>190</v>
      </c>
      <c r="AK95">
        <v>168.1</v>
      </c>
      <c r="AL95">
        <v>4.4000000000000004</v>
      </c>
      <c r="AM95">
        <v>174</v>
      </c>
      <c r="AN95" t="s">
        <v>155</v>
      </c>
      <c r="AO95">
        <v>2</v>
      </c>
      <c r="AP95" s="28">
        <v>0.91734953703703714</v>
      </c>
      <c r="AQ95">
        <v>47.164237</v>
      </c>
      <c r="AR95">
        <v>-88.487713999999997</v>
      </c>
      <c r="AS95">
        <v>318.39999999999998</v>
      </c>
      <c r="AT95">
        <v>27.8</v>
      </c>
      <c r="AU95">
        <v>12</v>
      </c>
      <c r="AV95">
        <v>11</v>
      </c>
      <c r="AW95" t="s">
        <v>208</v>
      </c>
      <c r="AX95">
        <v>1.7</v>
      </c>
      <c r="AY95">
        <v>1.0935999999999999</v>
      </c>
      <c r="AZ95">
        <v>2.6467999999999998</v>
      </c>
      <c r="BA95">
        <v>14.686999999999999</v>
      </c>
      <c r="BB95">
        <v>14.81</v>
      </c>
      <c r="BC95">
        <v>1.01</v>
      </c>
      <c r="BD95">
        <v>14.275</v>
      </c>
      <c r="BE95">
        <v>3001.0430000000001</v>
      </c>
      <c r="BF95">
        <v>92.691000000000003</v>
      </c>
      <c r="BG95">
        <v>3.3450000000000002</v>
      </c>
      <c r="BH95">
        <v>2.4E-2</v>
      </c>
      <c r="BI95">
        <v>3.3690000000000002</v>
      </c>
      <c r="BJ95">
        <v>2.6520000000000001</v>
      </c>
      <c r="BK95">
        <v>1.9E-2</v>
      </c>
      <c r="BL95">
        <v>2.6709999999999998</v>
      </c>
      <c r="BM95">
        <v>3.6412</v>
      </c>
      <c r="BQ95">
        <v>0</v>
      </c>
      <c r="BR95">
        <v>-3.9039999999999998E-2</v>
      </c>
      <c r="BS95">
        <v>-5</v>
      </c>
      <c r="BT95">
        <v>5.0000000000000001E-3</v>
      </c>
      <c r="BU95">
        <v>2.04596</v>
      </c>
      <c r="BV95">
        <f t="shared" si="15"/>
        <v>3.04596</v>
      </c>
      <c r="BW95" s="4">
        <f t="shared" si="16"/>
        <v>0.54054263199999997</v>
      </c>
      <c r="BX95" t="e">
        <v>#NAME?</v>
      </c>
      <c r="BY95" s="4">
        <f t="shared" si="17"/>
        <v>4545.4523170280836</v>
      </c>
      <c r="BZ95" s="4">
        <f t="shared" si="18"/>
        <v>140.39203060990801</v>
      </c>
      <c r="CA95" s="4">
        <f t="shared" si="19"/>
        <v>4.0167833465760001</v>
      </c>
      <c r="CB95" s="4">
        <f t="shared" si="20"/>
        <v>5.5150495933455996</v>
      </c>
    </row>
    <row r="96" spans="1:80" customFormat="1" x14ac:dyDescent="0.25">
      <c r="A96" s="26">
        <v>43530</v>
      </c>
      <c r="B96" s="29">
        <v>0.70887576388888895</v>
      </c>
      <c r="C96">
        <v>14.18</v>
      </c>
      <c r="D96">
        <v>0.74919999999999998</v>
      </c>
      <c r="E96">
        <v>7491.5166669999999</v>
      </c>
      <c r="F96">
        <v>134.19999999999999</v>
      </c>
      <c r="G96">
        <v>1.1000000000000001</v>
      </c>
      <c r="H96">
        <v>466</v>
      </c>
      <c r="J96">
        <v>0</v>
      </c>
      <c r="K96">
        <v>0.87460000000000004</v>
      </c>
      <c r="L96">
        <v>12.401300000000001</v>
      </c>
      <c r="M96">
        <v>0.6552</v>
      </c>
      <c r="N96">
        <v>117.3463</v>
      </c>
      <c r="O96">
        <v>0.96199999999999997</v>
      </c>
      <c r="P96">
        <v>118.3</v>
      </c>
      <c r="Q96">
        <v>93.036600000000007</v>
      </c>
      <c r="R96">
        <v>0.76270000000000004</v>
      </c>
      <c r="S96">
        <v>93.8</v>
      </c>
      <c r="T96">
        <v>466</v>
      </c>
      <c r="W96">
        <v>0</v>
      </c>
      <c r="X96">
        <v>0</v>
      </c>
      <c r="Y96">
        <v>11.6</v>
      </c>
      <c r="Z96">
        <v>855</v>
      </c>
      <c r="AA96">
        <v>842</v>
      </c>
      <c r="AB96">
        <v>843</v>
      </c>
      <c r="AC96">
        <v>89</v>
      </c>
      <c r="AD96">
        <v>19.41</v>
      </c>
      <c r="AE96">
        <v>0.45</v>
      </c>
      <c r="AF96">
        <v>981</v>
      </c>
      <c r="AG96">
        <v>-3</v>
      </c>
      <c r="AH96">
        <v>53</v>
      </c>
      <c r="AI96">
        <v>35</v>
      </c>
      <c r="AJ96">
        <v>190</v>
      </c>
      <c r="AK96">
        <v>168.9</v>
      </c>
      <c r="AL96">
        <v>4.4000000000000004</v>
      </c>
      <c r="AM96">
        <v>174.3</v>
      </c>
      <c r="AN96" t="s">
        <v>155</v>
      </c>
      <c r="AO96">
        <v>2</v>
      </c>
      <c r="AP96" s="28">
        <v>0.91736111111111107</v>
      </c>
      <c r="AQ96">
        <v>47.164206999999998</v>
      </c>
      <c r="AR96">
        <v>-88.487855999999994</v>
      </c>
      <c r="AS96">
        <v>318.60000000000002</v>
      </c>
      <c r="AT96">
        <v>26.5</v>
      </c>
      <c r="AU96">
        <v>12</v>
      </c>
      <c r="AV96">
        <v>11</v>
      </c>
      <c r="AW96" t="s">
        <v>208</v>
      </c>
      <c r="AX96">
        <v>1.7</v>
      </c>
      <c r="AY96">
        <v>1.2936000000000001</v>
      </c>
      <c r="AZ96">
        <v>2.7467999999999999</v>
      </c>
      <c r="BA96">
        <v>14.686999999999999</v>
      </c>
      <c r="BB96">
        <v>14.74</v>
      </c>
      <c r="BC96">
        <v>1</v>
      </c>
      <c r="BD96">
        <v>14.342000000000001</v>
      </c>
      <c r="BE96">
        <v>2988.9630000000002</v>
      </c>
      <c r="BF96">
        <v>100.506</v>
      </c>
      <c r="BG96">
        <v>2.9620000000000002</v>
      </c>
      <c r="BH96">
        <v>2.4E-2</v>
      </c>
      <c r="BI96">
        <v>2.9860000000000002</v>
      </c>
      <c r="BJ96">
        <v>2.3479999999999999</v>
      </c>
      <c r="BK96">
        <v>1.9E-2</v>
      </c>
      <c r="BL96">
        <v>2.367</v>
      </c>
      <c r="BM96">
        <v>3.5666000000000002</v>
      </c>
      <c r="BQ96">
        <v>0</v>
      </c>
      <c r="BR96">
        <v>-3.8240000000000003E-2</v>
      </c>
      <c r="BS96">
        <v>-5</v>
      </c>
      <c r="BT96">
        <v>5.0000000000000001E-3</v>
      </c>
      <c r="BU96">
        <v>2.0655099999999997</v>
      </c>
      <c r="BV96">
        <f t="shared" si="15"/>
        <v>3.0655099999999997</v>
      </c>
      <c r="BW96" s="4">
        <f t="shared" si="16"/>
        <v>0.54570774199999994</v>
      </c>
      <c r="BX96" t="e">
        <v>#NAME?</v>
      </c>
      <c r="BY96" s="4">
        <f t="shared" si="17"/>
        <v>4570.4145148260386</v>
      </c>
      <c r="BZ96" s="4">
        <f t="shared" si="18"/>
        <v>153.68342840881797</v>
      </c>
      <c r="CA96" s="4">
        <f t="shared" si="19"/>
        <v>3.5903198804439986</v>
      </c>
      <c r="CB96" s="4">
        <f t="shared" si="20"/>
        <v>5.4536775492297993</v>
      </c>
    </row>
    <row r="97" spans="1:80" customFormat="1" x14ac:dyDescent="0.25">
      <c r="A97" s="26">
        <v>43530</v>
      </c>
      <c r="B97" s="29">
        <v>0.70888733796296288</v>
      </c>
      <c r="C97">
        <v>13.977</v>
      </c>
      <c r="D97">
        <v>1.0266999999999999</v>
      </c>
      <c r="E97">
        <v>10267.079867</v>
      </c>
      <c r="F97">
        <v>122.2</v>
      </c>
      <c r="G97">
        <v>1.1000000000000001</v>
      </c>
      <c r="H97">
        <v>501.3</v>
      </c>
      <c r="J97">
        <v>0</v>
      </c>
      <c r="K97">
        <v>0.87360000000000004</v>
      </c>
      <c r="L97">
        <v>12.2112</v>
      </c>
      <c r="M97">
        <v>0.89700000000000002</v>
      </c>
      <c r="N97">
        <v>106.7638</v>
      </c>
      <c r="O97">
        <v>0.96099999999999997</v>
      </c>
      <c r="P97">
        <v>107.7</v>
      </c>
      <c r="Q97">
        <v>84.646299999999997</v>
      </c>
      <c r="R97">
        <v>0.76190000000000002</v>
      </c>
      <c r="S97">
        <v>85.4</v>
      </c>
      <c r="T97">
        <v>501.27390000000003</v>
      </c>
      <c r="W97">
        <v>0</v>
      </c>
      <c r="X97">
        <v>0</v>
      </c>
      <c r="Y97">
        <v>11.5</v>
      </c>
      <c r="Z97">
        <v>857</v>
      </c>
      <c r="AA97">
        <v>842</v>
      </c>
      <c r="AB97">
        <v>846</v>
      </c>
      <c r="AC97">
        <v>89</v>
      </c>
      <c r="AD97">
        <v>19.41</v>
      </c>
      <c r="AE97">
        <v>0.45</v>
      </c>
      <c r="AF97">
        <v>981</v>
      </c>
      <c r="AG97">
        <v>-3</v>
      </c>
      <c r="AH97">
        <v>52.12</v>
      </c>
      <c r="AI97">
        <v>35</v>
      </c>
      <c r="AJ97">
        <v>190</v>
      </c>
      <c r="AK97">
        <v>169</v>
      </c>
      <c r="AL97">
        <v>4.3</v>
      </c>
      <c r="AM97">
        <v>174.7</v>
      </c>
      <c r="AN97" t="s">
        <v>155</v>
      </c>
      <c r="AO97">
        <v>2</v>
      </c>
      <c r="AP97" s="28">
        <v>0.91737268518518522</v>
      </c>
      <c r="AQ97">
        <v>47.164189</v>
      </c>
      <c r="AR97">
        <v>-88.487993000000003</v>
      </c>
      <c r="AS97">
        <v>318.8</v>
      </c>
      <c r="AT97">
        <v>25.1</v>
      </c>
      <c r="AU97">
        <v>12</v>
      </c>
      <c r="AV97">
        <v>11</v>
      </c>
      <c r="AW97" t="s">
        <v>208</v>
      </c>
      <c r="AX97">
        <v>1.7</v>
      </c>
      <c r="AY97">
        <v>1.4936</v>
      </c>
      <c r="AZ97">
        <v>2.8468</v>
      </c>
      <c r="BA97">
        <v>14.686999999999999</v>
      </c>
      <c r="BB97">
        <v>14.63</v>
      </c>
      <c r="BC97">
        <v>1</v>
      </c>
      <c r="BD97">
        <v>14.464</v>
      </c>
      <c r="BE97">
        <v>2930.7460000000001</v>
      </c>
      <c r="BF97">
        <v>137.018</v>
      </c>
      <c r="BG97">
        <v>2.6829999999999998</v>
      </c>
      <c r="BH97">
        <v>2.4E-2</v>
      </c>
      <c r="BI97">
        <v>2.7080000000000002</v>
      </c>
      <c r="BJ97">
        <v>2.1269999999999998</v>
      </c>
      <c r="BK97">
        <v>1.9E-2</v>
      </c>
      <c r="BL97">
        <v>2.1469999999999998</v>
      </c>
      <c r="BM97">
        <v>3.8203999999999998</v>
      </c>
      <c r="BQ97">
        <v>0</v>
      </c>
      <c r="BR97">
        <v>-4.24E-2</v>
      </c>
      <c r="BS97">
        <v>-5</v>
      </c>
      <c r="BT97">
        <v>5.8799999999999998E-3</v>
      </c>
      <c r="BU97">
        <v>1.9638500000000001</v>
      </c>
      <c r="BV97">
        <f t="shared" si="15"/>
        <v>2.9638499999999999</v>
      </c>
      <c r="BW97" s="4">
        <f t="shared" si="16"/>
        <v>0.51884916999999997</v>
      </c>
      <c r="BX97" t="e">
        <v>#NAME?</v>
      </c>
      <c r="BY97" s="4">
        <f t="shared" si="17"/>
        <v>4260.8303574136307</v>
      </c>
      <c r="BZ97" s="4">
        <f t="shared" si="18"/>
        <v>199.20199632179001</v>
      </c>
      <c r="CA97" s="4">
        <f t="shared" si="19"/>
        <v>3.0923137556849998</v>
      </c>
      <c r="CB97" s="4">
        <f t="shared" si="20"/>
        <v>5.5542432873619996</v>
      </c>
    </row>
    <row r="98" spans="1:80" customFormat="1" x14ac:dyDescent="0.25">
      <c r="A98" s="26">
        <v>43530</v>
      </c>
      <c r="B98" s="29">
        <v>0.70889891203703703</v>
      </c>
      <c r="C98">
        <v>13.91</v>
      </c>
      <c r="D98">
        <v>1.1639999999999999</v>
      </c>
      <c r="E98">
        <v>11639.792013</v>
      </c>
      <c r="F98">
        <v>113.1</v>
      </c>
      <c r="G98">
        <v>1.1000000000000001</v>
      </c>
      <c r="H98">
        <v>583.70000000000005</v>
      </c>
      <c r="J98">
        <v>0</v>
      </c>
      <c r="K98">
        <v>0.87290000000000001</v>
      </c>
      <c r="L98">
        <v>12.142300000000001</v>
      </c>
      <c r="M98">
        <v>1.0161</v>
      </c>
      <c r="N98">
        <v>98.723299999999995</v>
      </c>
      <c r="O98">
        <v>0.96020000000000005</v>
      </c>
      <c r="P98">
        <v>99.7</v>
      </c>
      <c r="Q98">
        <v>78.271600000000007</v>
      </c>
      <c r="R98">
        <v>0.76129999999999998</v>
      </c>
      <c r="S98">
        <v>79</v>
      </c>
      <c r="T98">
        <v>583.67060000000004</v>
      </c>
      <c r="W98">
        <v>0</v>
      </c>
      <c r="X98">
        <v>0</v>
      </c>
      <c r="Y98">
        <v>11.6</v>
      </c>
      <c r="Z98">
        <v>856</v>
      </c>
      <c r="AA98">
        <v>842</v>
      </c>
      <c r="AB98">
        <v>846</v>
      </c>
      <c r="AC98">
        <v>89</v>
      </c>
      <c r="AD98">
        <v>19.41</v>
      </c>
      <c r="AE98">
        <v>0.45</v>
      </c>
      <c r="AF98">
        <v>981</v>
      </c>
      <c r="AG98">
        <v>-3</v>
      </c>
      <c r="AH98">
        <v>52</v>
      </c>
      <c r="AI98">
        <v>35</v>
      </c>
      <c r="AJ98">
        <v>190</v>
      </c>
      <c r="AK98">
        <v>168.1</v>
      </c>
      <c r="AL98">
        <v>4.4000000000000004</v>
      </c>
      <c r="AM98">
        <v>175</v>
      </c>
      <c r="AN98" t="s">
        <v>155</v>
      </c>
      <c r="AO98">
        <v>2</v>
      </c>
      <c r="AP98" s="28">
        <v>0.91738425925925926</v>
      </c>
      <c r="AQ98">
        <v>47.164185000000003</v>
      </c>
      <c r="AR98">
        <v>-88.488127000000006</v>
      </c>
      <c r="AS98">
        <v>319</v>
      </c>
      <c r="AT98">
        <v>23.9</v>
      </c>
      <c r="AU98">
        <v>12</v>
      </c>
      <c r="AV98">
        <v>11</v>
      </c>
      <c r="AW98" t="s">
        <v>208</v>
      </c>
      <c r="AX98">
        <v>1.7</v>
      </c>
      <c r="AY98">
        <v>1.6468</v>
      </c>
      <c r="AZ98">
        <v>2.9</v>
      </c>
      <c r="BA98">
        <v>14.686999999999999</v>
      </c>
      <c r="BB98">
        <v>14.54</v>
      </c>
      <c r="BC98">
        <v>0.99</v>
      </c>
      <c r="BD98">
        <v>14.558</v>
      </c>
      <c r="BE98">
        <v>2901.2829999999999</v>
      </c>
      <c r="BF98">
        <v>154.52000000000001</v>
      </c>
      <c r="BG98">
        <v>2.4700000000000002</v>
      </c>
      <c r="BH98">
        <v>2.4E-2</v>
      </c>
      <c r="BI98">
        <v>2.4940000000000002</v>
      </c>
      <c r="BJ98">
        <v>1.9590000000000001</v>
      </c>
      <c r="BK98">
        <v>1.9E-2</v>
      </c>
      <c r="BL98">
        <v>1.978</v>
      </c>
      <c r="BM98">
        <v>4.4286000000000003</v>
      </c>
      <c r="BQ98">
        <v>0</v>
      </c>
      <c r="BR98">
        <v>-4.2999999999999997E-2</v>
      </c>
      <c r="BS98">
        <v>-5</v>
      </c>
      <c r="BT98">
        <v>5.1209999999999997E-3</v>
      </c>
      <c r="BU98">
        <v>1.9491879999999999</v>
      </c>
      <c r="BV98">
        <f t="shared" si="15"/>
        <v>2.9491879999999999</v>
      </c>
      <c r="BW98" s="4">
        <f t="shared" si="16"/>
        <v>0.51497546959999996</v>
      </c>
      <c r="BX98" t="e">
        <v>#NAME?</v>
      </c>
      <c r="BY98" s="4">
        <f t="shared" si="17"/>
        <v>4186.5045898734206</v>
      </c>
      <c r="BZ98" s="4">
        <f t="shared" si="18"/>
        <v>222.96986858132797</v>
      </c>
      <c r="CA98" s="4">
        <f t="shared" si="19"/>
        <v>2.8268054138676</v>
      </c>
      <c r="CB98" s="4">
        <f t="shared" si="20"/>
        <v>6.3903983950250405</v>
      </c>
    </row>
    <row r="99" spans="1:80" customFormat="1" x14ac:dyDescent="0.25">
      <c r="A99" s="26">
        <v>43530</v>
      </c>
      <c r="B99" s="29">
        <v>0.70891048611111118</v>
      </c>
      <c r="C99">
        <v>13.906000000000001</v>
      </c>
      <c r="D99">
        <v>1.1962999999999999</v>
      </c>
      <c r="E99">
        <v>11963.015237</v>
      </c>
      <c r="F99">
        <v>106.5</v>
      </c>
      <c r="G99">
        <v>1.1000000000000001</v>
      </c>
      <c r="H99">
        <v>650.1</v>
      </c>
      <c r="J99">
        <v>0</v>
      </c>
      <c r="K99">
        <v>0.87260000000000004</v>
      </c>
      <c r="L99">
        <v>12.134499999999999</v>
      </c>
      <c r="M99">
        <v>1.0439000000000001</v>
      </c>
      <c r="N99">
        <v>92.964799999999997</v>
      </c>
      <c r="O99">
        <v>0.95989999999999998</v>
      </c>
      <c r="P99">
        <v>93.9</v>
      </c>
      <c r="Q99">
        <v>73.706000000000003</v>
      </c>
      <c r="R99">
        <v>0.76100000000000001</v>
      </c>
      <c r="S99">
        <v>74.5</v>
      </c>
      <c r="T99">
        <v>650.11829999999998</v>
      </c>
      <c r="W99">
        <v>0</v>
      </c>
      <c r="X99">
        <v>0</v>
      </c>
      <c r="Y99">
        <v>11.6</v>
      </c>
      <c r="Z99">
        <v>856</v>
      </c>
      <c r="AA99">
        <v>842</v>
      </c>
      <c r="AB99">
        <v>844</v>
      </c>
      <c r="AC99">
        <v>89</v>
      </c>
      <c r="AD99">
        <v>19.41</v>
      </c>
      <c r="AE99">
        <v>0.45</v>
      </c>
      <c r="AF99">
        <v>981</v>
      </c>
      <c r="AG99">
        <v>-3</v>
      </c>
      <c r="AH99">
        <v>52</v>
      </c>
      <c r="AI99">
        <v>35</v>
      </c>
      <c r="AJ99">
        <v>190</v>
      </c>
      <c r="AK99">
        <v>168</v>
      </c>
      <c r="AL99">
        <v>4.4000000000000004</v>
      </c>
      <c r="AM99">
        <v>174.6</v>
      </c>
      <c r="AN99" t="s">
        <v>155</v>
      </c>
      <c r="AO99">
        <v>2</v>
      </c>
      <c r="AP99" s="28">
        <v>0.9173958333333333</v>
      </c>
      <c r="AQ99">
        <v>47.164195999999997</v>
      </c>
      <c r="AR99">
        <v>-88.488260999999994</v>
      </c>
      <c r="AS99">
        <v>319</v>
      </c>
      <c r="AT99">
        <v>23.2</v>
      </c>
      <c r="AU99">
        <v>12</v>
      </c>
      <c r="AV99">
        <v>11</v>
      </c>
      <c r="AW99" t="s">
        <v>208</v>
      </c>
      <c r="AX99">
        <v>1.3724000000000001</v>
      </c>
      <c r="AY99">
        <v>1.5596000000000001</v>
      </c>
      <c r="AZ99">
        <v>2.3384</v>
      </c>
      <c r="BA99">
        <v>14.686999999999999</v>
      </c>
      <c r="BB99">
        <v>14.51</v>
      </c>
      <c r="BC99">
        <v>0.99</v>
      </c>
      <c r="BD99">
        <v>14.598000000000001</v>
      </c>
      <c r="BE99">
        <v>2893.5569999999998</v>
      </c>
      <c r="BF99">
        <v>158.434</v>
      </c>
      <c r="BG99">
        <v>2.3210000000000002</v>
      </c>
      <c r="BH99">
        <v>2.4E-2</v>
      </c>
      <c r="BI99">
        <v>2.3450000000000002</v>
      </c>
      <c r="BJ99">
        <v>1.841</v>
      </c>
      <c r="BK99">
        <v>1.9E-2</v>
      </c>
      <c r="BL99">
        <v>1.86</v>
      </c>
      <c r="BM99">
        <v>4.9227999999999996</v>
      </c>
      <c r="BQ99">
        <v>0</v>
      </c>
      <c r="BR99">
        <v>-4.2119999999999998E-2</v>
      </c>
      <c r="BS99">
        <v>-5</v>
      </c>
      <c r="BT99">
        <v>5.0000000000000001E-3</v>
      </c>
      <c r="BU99">
        <v>1.9706900000000001</v>
      </c>
      <c r="BV99">
        <f t="shared" si="15"/>
        <v>2.9706900000000003</v>
      </c>
      <c r="BW99" s="4">
        <f t="shared" si="16"/>
        <v>0.52065629800000002</v>
      </c>
      <c r="BX99" t="e">
        <v>#NAME?</v>
      </c>
      <c r="BY99" s="4">
        <f t="shared" si="17"/>
        <v>4221.4155359574988</v>
      </c>
      <c r="BZ99" s="4">
        <f t="shared" si="18"/>
        <v>231.13964889023799</v>
      </c>
      <c r="CA99" s="4">
        <f t="shared" si="19"/>
        <v>2.6858382266869998</v>
      </c>
      <c r="CB99" s="4">
        <f t="shared" si="20"/>
        <v>7.1818818154995991</v>
      </c>
    </row>
    <row r="100" spans="1:80" customFormat="1" x14ac:dyDescent="0.25">
      <c r="A100" s="26">
        <v>43530</v>
      </c>
      <c r="B100" s="29">
        <v>0.70892206018518522</v>
      </c>
      <c r="C100">
        <v>13.920999999999999</v>
      </c>
      <c r="D100">
        <v>1.1438999999999999</v>
      </c>
      <c r="E100">
        <v>11439.333333</v>
      </c>
      <c r="F100">
        <v>102.5</v>
      </c>
      <c r="G100">
        <v>1.1000000000000001</v>
      </c>
      <c r="H100">
        <v>678.1</v>
      </c>
      <c r="J100">
        <v>0</v>
      </c>
      <c r="K100">
        <v>0.87290000000000001</v>
      </c>
      <c r="L100">
        <v>12.1517</v>
      </c>
      <c r="M100">
        <v>0.99850000000000005</v>
      </c>
      <c r="N100">
        <v>89.466399999999993</v>
      </c>
      <c r="O100">
        <v>0.96020000000000005</v>
      </c>
      <c r="P100">
        <v>90.4</v>
      </c>
      <c r="Q100">
        <v>70.932299999999998</v>
      </c>
      <c r="R100">
        <v>0.76129999999999998</v>
      </c>
      <c r="S100">
        <v>71.7</v>
      </c>
      <c r="T100">
        <v>678.10450000000003</v>
      </c>
      <c r="W100">
        <v>0</v>
      </c>
      <c r="X100">
        <v>0</v>
      </c>
      <c r="Y100">
        <v>11.5</v>
      </c>
      <c r="Z100">
        <v>856</v>
      </c>
      <c r="AA100">
        <v>842</v>
      </c>
      <c r="AB100">
        <v>843</v>
      </c>
      <c r="AC100">
        <v>89</v>
      </c>
      <c r="AD100">
        <v>19.41</v>
      </c>
      <c r="AE100">
        <v>0.45</v>
      </c>
      <c r="AF100">
        <v>981</v>
      </c>
      <c r="AG100">
        <v>-3</v>
      </c>
      <c r="AH100">
        <v>52</v>
      </c>
      <c r="AI100">
        <v>35</v>
      </c>
      <c r="AJ100">
        <v>190</v>
      </c>
      <c r="AK100">
        <v>168</v>
      </c>
      <c r="AL100">
        <v>4.3</v>
      </c>
      <c r="AM100">
        <v>174.2</v>
      </c>
      <c r="AN100" t="s">
        <v>155</v>
      </c>
      <c r="AO100">
        <v>2</v>
      </c>
      <c r="AP100" s="28">
        <v>0.91740740740740734</v>
      </c>
      <c r="AQ100">
        <v>47.164223</v>
      </c>
      <c r="AR100">
        <v>-88.488389999999995</v>
      </c>
      <c r="AS100">
        <v>319.10000000000002</v>
      </c>
      <c r="AT100">
        <v>22.9</v>
      </c>
      <c r="AU100">
        <v>12</v>
      </c>
      <c r="AV100">
        <v>11</v>
      </c>
      <c r="AW100" t="s">
        <v>208</v>
      </c>
      <c r="AX100">
        <v>1.0468</v>
      </c>
      <c r="AY100">
        <v>1.4468000000000001</v>
      </c>
      <c r="AZ100">
        <v>1.7936000000000001</v>
      </c>
      <c r="BA100">
        <v>14.686999999999999</v>
      </c>
      <c r="BB100">
        <v>14.54</v>
      </c>
      <c r="BC100">
        <v>0.99</v>
      </c>
      <c r="BD100">
        <v>14.561999999999999</v>
      </c>
      <c r="BE100">
        <v>2903.239</v>
      </c>
      <c r="BF100">
        <v>151.84</v>
      </c>
      <c r="BG100">
        <v>2.238</v>
      </c>
      <c r="BH100">
        <v>2.4E-2</v>
      </c>
      <c r="BI100">
        <v>2.262</v>
      </c>
      <c r="BJ100">
        <v>1.7749999999999999</v>
      </c>
      <c r="BK100">
        <v>1.9E-2</v>
      </c>
      <c r="BL100">
        <v>1.794</v>
      </c>
      <c r="BM100">
        <v>5.1447000000000003</v>
      </c>
      <c r="BQ100">
        <v>0</v>
      </c>
      <c r="BR100">
        <v>-4.5516000000000001E-2</v>
      </c>
      <c r="BS100">
        <v>-5</v>
      </c>
      <c r="BT100">
        <v>5.0000000000000001E-3</v>
      </c>
      <c r="BU100">
        <v>1.887691</v>
      </c>
      <c r="BV100">
        <f t="shared" si="15"/>
        <v>2.8876910000000002</v>
      </c>
      <c r="BW100" s="4">
        <f t="shared" si="16"/>
        <v>0.49872796219999999</v>
      </c>
      <c r="BX100" t="e">
        <v>#NAME?</v>
      </c>
      <c r="BY100" s="4">
        <f t="shared" si="17"/>
        <v>4057.1535424896047</v>
      </c>
      <c r="BZ100" s="4">
        <f t="shared" si="18"/>
        <v>212.189969166032</v>
      </c>
      <c r="CA100" s="4">
        <f t="shared" si="19"/>
        <v>2.4804873239575</v>
      </c>
      <c r="CB100" s="4">
        <f t="shared" si="20"/>
        <v>7.1895003580643104</v>
      </c>
    </row>
    <row r="101" spans="1:80" customFormat="1" x14ac:dyDescent="0.25">
      <c r="A101" s="26">
        <v>43530</v>
      </c>
      <c r="B101" s="29">
        <v>0.70893363425925926</v>
      </c>
      <c r="C101">
        <v>14.012</v>
      </c>
      <c r="D101">
        <v>0.86280000000000001</v>
      </c>
      <c r="E101">
        <v>8628.0417749999997</v>
      </c>
      <c r="F101">
        <v>98.6</v>
      </c>
      <c r="G101">
        <v>1.1000000000000001</v>
      </c>
      <c r="H101">
        <v>661.4</v>
      </c>
      <c r="J101">
        <v>0</v>
      </c>
      <c r="K101">
        <v>0.87470000000000003</v>
      </c>
      <c r="L101">
        <v>12.2562</v>
      </c>
      <c r="M101">
        <v>0.75470000000000004</v>
      </c>
      <c r="N101">
        <v>86.207999999999998</v>
      </c>
      <c r="O101">
        <v>0.96209999999999996</v>
      </c>
      <c r="P101">
        <v>87.2</v>
      </c>
      <c r="Q101">
        <v>68.3489</v>
      </c>
      <c r="R101">
        <v>0.76280000000000003</v>
      </c>
      <c r="S101">
        <v>69.099999999999994</v>
      </c>
      <c r="T101">
        <v>661.37360000000001</v>
      </c>
      <c r="W101">
        <v>0</v>
      </c>
      <c r="X101">
        <v>0</v>
      </c>
      <c r="Y101">
        <v>11.6</v>
      </c>
      <c r="Z101">
        <v>856</v>
      </c>
      <c r="AA101">
        <v>841</v>
      </c>
      <c r="AB101">
        <v>845</v>
      </c>
      <c r="AC101">
        <v>89</v>
      </c>
      <c r="AD101">
        <v>19.41</v>
      </c>
      <c r="AE101">
        <v>0.45</v>
      </c>
      <c r="AF101">
        <v>981</v>
      </c>
      <c r="AG101">
        <v>-3</v>
      </c>
      <c r="AH101">
        <v>52</v>
      </c>
      <c r="AI101">
        <v>35</v>
      </c>
      <c r="AJ101">
        <v>190</v>
      </c>
      <c r="AK101">
        <v>168</v>
      </c>
      <c r="AL101">
        <v>4.4000000000000004</v>
      </c>
      <c r="AM101">
        <v>174</v>
      </c>
      <c r="AN101" t="s">
        <v>155</v>
      </c>
      <c r="AO101">
        <v>2</v>
      </c>
      <c r="AP101" s="28">
        <v>0.91741898148148149</v>
      </c>
      <c r="AQ101">
        <v>47.164259000000001</v>
      </c>
      <c r="AR101">
        <v>-88.488515000000007</v>
      </c>
      <c r="AS101">
        <v>319.10000000000002</v>
      </c>
      <c r="AT101">
        <v>22.8</v>
      </c>
      <c r="AU101">
        <v>12</v>
      </c>
      <c r="AV101">
        <v>11</v>
      </c>
      <c r="AW101" t="s">
        <v>208</v>
      </c>
      <c r="AX101">
        <v>1.1000000000000001</v>
      </c>
      <c r="AY101">
        <v>1.546753</v>
      </c>
      <c r="AZ101">
        <v>1.946753</v>
      </c>
      <c r="BA101">
        <v>14.686999999999999</v>
      </c>
      <c r="BB101">
        <v>14.76</v>
      </c>
      <c r="BC101">
        <v>1</v>
      </c>
      <c r="BD101">
        <v>14.33</v>
      </c>
      <c r="BE101">
        <v>2959.895</v>
      </c>
      <c r="BF101">
        <v>115.998</v>
      </c>
      <c r="BG101">
        <v>2.1800000000000002</v>
      </c>
      <c r="BH101">
        <v>2.4E-2</v>
      </c>
      <c r="BI101">
        <v>2.2050000000000001</v>
      </c>
      <c r="BJ101">
        <v>1.7290000000000001</v>
      </c>
      <c r="BK101">
        <v>1.9E-2</v>
      </c>
      <c r="BL101">
        <v>1.748</v>
      </c>
      <c r="BM101">
        <v>5.0720000000000001</v>
      </c>
      <c r="BQ101">
        <v>0</v>
      </c>
      <c r="BR101">
        <v>-3.9841000000000001E-2</v>
      </c>
      <c r="BS101">
        <v>-5</v>
      </c>
      <c r="BT101">
        <v>5.0000000000000001E-3</v>
      </c>
      <c r="BU101">
        <v>2.026389</v>
      </c>
      <c r="BV101">
        <f t="shared" si="15"/>
        <v>3.026389</v>
      </c>
      <c r="BW101" s="4">
        <f t="shared" si="16"/>
        <v>0.53537197380000001</v>
      </c>
      <c r="BX101" t="e">
        <v>#NAME?</v>
      </c>
      <c r="BY101" s="4">
        <f t="shared" si="17"/>
        <v>4440.2443847754457</v>
      </c>
      <c r="BZ101" s="4">
        <f t="shared" si="18"/>
        <v>174.01274982564661</v>
      </c>
      <c r="CA101" s="4">
        <f t="shared" si="19"/>
        <v>2.5937347579143002</v>
      </c>
      <c r="CB101" s="4">
        <f t="shared" si="20"/>
        <v>7.6086886594223992</v>
      </c>
    </row>
    <row r="102" spans="1:80" customFormat="1" x14ac:dyDescent="0.25">
      <c r="A102" s="26">
        <v>43530</v>
      </c>
      <c r="B102" s="29">
        <v>0.7089452083333333</v>
      </c>
      <c r="C102">
        <v>14.282999999999999</v>
      </c>
      <c r="D102">
        <v>0.61919999999999997</v>
      </c>
      <c r="E102">
        <v>6192.0640000000003</v>
      </c>
      <c r="F102">
        <v>93.1</v>
      </c>
      <c r="G102">
        <v>1.1000000000000001</v>
      </c>
      <c r="H102">
        <v>551.9</v>
      </c>
      <c r="J102">
        <v>0</v>
      </c>
      <c r="K102">
        <v>0.87480000000000002</v>
      </c>
      <c r="L102">
        <v>12.494899999999999</v>
      </c>
      <c r="M102">
        <v>0.54169999999999996</v>
      </c>
      <c r="N102">
        <v>81.412199999999999</v>
      </c>
      <c r="O102">
        <v>0.96230000000000004</v>
      </c>
      <c r="P102">
        <v>82.4</v>
      </c>
      <c r="Q102">
        <v>64.546599999999998</v>
      </c>
      <c r="R102">
        <v>0.76300000000000001</v>
      </c>
      <c r="S102">
        <v>65.3</v>
      </c>
      <c r="T102">
        <v>551.93209999999999</v>
      </c>
      <c r="W102">
        <v>0</v>
      </c>
      <c r="X102">
        <v>0</v>
      </c>
      <c r="Y102">
        <v>11.6</v>
      </c>
      <c r="Z102">
        <v>856</v>
      </c>
      <c r="AA102">
        <v>841</v>
      </c>
      <c r="AB102">
        <v>843</v>
      </c>
      <c r="AC102">
        <v>89</v>
      </c>
      <c r="AD102">
        <v>19.41</v>
      </c>
      <c r="AE102">
        <v>0.45</v>
      </c>
      <c r="AF102">
        <v>981</v>
      </c>
      <c r="AG102">
        <v>-3</v>
      </c>
      <c r="AH102">
        <v>52</v>
      </c>
      <c r="AI102">
        <v>35</v>
      </c>
      <c r="AJ102">
        <v>190</v>
      </c>
      <c r="AK102">
        <v>168</v>
      </c>
      <c r="AL102">
        <v>4.4000000000000004</v>
      </c>
      <c r="AM102">
        <v>174</v>
      </c>
      <c r="AN102" t="s">
        <v>155</v>
      </c>
      <c r="AO102">
        <v>2</v>
      </c>
      <c r="AP102" s="28">
        <v>0.91743055555555564</v>
      </c>
      <c r="AQ102">
        <v>47.164285</v>
      </c>
      <c r="AR102">
        <v>-88.488647</v>
      </c>
      <c r="AS102">
        <v>318.89999999999998</v>
      </c>
      <c r="AT102">
        <v>23.1</v>
      </c>
      <c r="AU102">
        <v>12</v>
      </c>
      <c r="AV102">
        <v>11</v>
      </c>
      <c r="AW102" t="s">
        <v>208</v>
      </c>
      <c r="AX102">
        <v>1.146747</v>
      </c>
      <c r="AY102">
        <v>1.6934929999999999</v>
      </c>
      <c r="AZ102">
        <v>2.093493</v>
      </c>
      <c r="BA102">
        <v>14.686999999999999</v>
      </c>
      <c r="BB102">
        <v>14.78</v>
      </c>
      <c r="BC102">
        <v>1.01</v>
      </c>
      <c r="BD102">
        <v>14.308</v>
      </c>
      <c r="BE102">
        <v>3014.1320000000001</v>
      </c>
      <c r="BF102">
        <v>83.17</v>
      </c>
      <c r="BG102">
        <v>2.0569999999999999</v>
      </c>
      <c r="BH102">
        <v>2.4E-2</v>
      </c>
      <c r="BI102">
        <v>2.081</v>
      </c>
      <c r="BJ102">
        <v>1.631</v>
      </c>
      <c r="BK102">
        <v>1.9E-2</v>
      </c>
      <c r="BL102">
        <v>1.65</v>
      </c>
      <c r="BM102">
        <v>4.2279</v>
      </c>
      <c r="BQ102">
        <v>0</v>
      </c>
      <c r="BR102">
        <v>-4.1637E-2</v>
      </c>
      <c r="BS102">
        <v>-5</v>
      </c>
      <c r="BT102">
        <v>5.0000000000000001E-3</v>
      </c>
      <c r="BU102">
        <v>1.9824870000000001</v>
      </c>
      <c r="BV102">
        <f t="shared" si="15"/>
        <v>2.9824869999999999</v>
      </c>
      <c r="BW102" s="4">
        <f t="shared" si="16"/>
        <v>0.52377306540000002</v>
      </c>
      <c r="BX102" t="e">
        <v>#NAME?</v>
      </c>
      <c r="BY102" s="4">
        <f t="shared" si="17"/>
        <v>4423.6459979020456</v>
      </c>
      <c r="BZ102" s="4">
        <f t="shared" si="18"/>
        <v>122.06321343773699</v>
      </c>
      <c r="CA102" s="4">
        <f t="shared" si="19"/>
        <v>2.3937128906691001</v>
      </c>
      <c r="CB102" s="4">
        <f t="shared" si="20"/>
        <v>6.2050145496381903</v>
      </c>
    </row>
    <row r="103" spans="1:80" customFormat="1" x14ac:dyDescent="0.25">
      <c r="A103" s="26">
        <v>43530</v>
      </c>
      <c r="B103" s="29">
        <v>0.70895678240740745</v>
      </c>
      <c r="C103">
        <v>14.023</v>
      </c>
      <c r="D103">
        <v>0.88619999999999999</v>
      </c>
      <c r="E103">
        <v>8862.0017329999991</v>
      </c>
      <c r="F103">
        <v>85.9</v>
      </c>
      <c r="G103">
        <v>1.1000000000000001</v>
      </c>
      <c r="H103">
        <v>471</v>
      </c>
      <c r="J103">
        <v>0</v>
      </c>
      <c r="K103">
        <v>0.87460000000000004</v>
      </c>
      <c r="L103">
        <v>12.2646</v>
      </c>
      <c r="M103">
        <v>0.77510000000000001</v>
      </c>
      <c r="N103">
        <v>75.132199999999997</v>
      </c>
      <c r="O103">
        <v>0.96209999999999996</v>
      </c>
      <c r="P103">
        <v>76.099999999999994</v>
      </c>
      <c r="Q103">
        <v>59.567599999999999</v>
      </c>
      <c r="R103">
        <v>0.76280000000000003</v>
      </c>
      <c r="S103">
        <v>60.3</v>
      </c>
      <c r="T103">
        <v>471</v>
      </c>
      <c r="W103">
        <v>0</v>
      </c>
      <c r="X103">
        <v>0</v>
      </c>
      <c r="Y103">
        <v>11.6</v>
      </c>
      <c r="Z103">
        <v>856</v>
      </c>
      <c r="AA103">
        <v>842</v>
      </c>
      <c r="AB103">
        <v>843</v>
      </c>
      <c r="AC103">
        <v>89</v>
      </c>
      <c r="AD103">
        <v>19.41</v>
      </c>
      <c r="AE103">
        <v>0.45</v>
      </c>
      <c r="AF103">
        <v>981</v>
      </c>
      <c r="AG103">
        <v>-3</v>
      </c>
      <c r="AH103">
        <v>52</v>
      </c>
      <c r="AI103">
        <v>35</v>
      </c>
      <c r="AJ103">
        <v>190</v>
      </c>
      <c r="AK103">
        <v>168.9</v>
      </c>
      <c r="AL103">
        <v>4.5</v>
      </c>
      <c r="AM103">
        <v>174</v>
      </c>
      <c r="AN103" t="s">
        <v>155</v>
      </c>
      <c r="AO103">
        <v>2</v>
      </c>
      <c r="AP103" s="28">
        <v>0.91744212962962957</v>
      </c>
      <c r="AQ103">
        <v>47.164301000000002</v>
      </c>
      <c r="AR103">
        <v>-88.488782999999998</v>
      </c>
      <c r="AS103">
        <v>318.7</v>
      </c>
      <c r="AT103">
        <v>23.1</v>
      </c>
      <c r="AU103">
        <v>12</v>
      </c>
      <c r="AV103">
        <v>11</v>
      </c>
      <c r="AW103" t="s">
        <v>208</v>
      </c>
      <c r="AX103">
        <v>1.2</v>
      </c>
      <c r="AY103">
        <v>1.8468</v>
      </c>
      <c r="AZ103">
        <v>2.2467999999999999</v>
      </c>
      <c r="BA103">
        <v>14.686999999999999</v>
      </c>
      <c r="BB103">
        <v>14.74</v>
      </c>
      <c r="BC103">
        <v>1</v>
      </c>
      <c r="BD103">
        <v>14.339</v>
      </c>
      <c r="BE103">
        <v>2959.7060000000001</v>
      </c>
      <c r="BF103">
        <v>119.045</v>
      </c>
      <c r="BG103">
        <v>1.899</v>
      </c>
      <c r="BH103">
        <v>2.4E-2</v>
      </c>
      <c r="BI103">
        <v>1.923</v>
      </c>
      <c r="BJ103">
        <v>1.5049999999999999</v>
      </c>
      <c r="BK103">
        <v>1.9E-2</v>
      </c>
      <c r="BL103">
        <v>1.5249999999999999</v>
      </c>
      <c r="BM103">
        <v>3.6093999999999999</v>
      </c>
      <c r="BQ103">
        <v>0</v>
      </c>
      <c r="BR103">
        <v>-4.2000000000000003E-2</v>
      </c>
      <c r="BS103">
        <v>-5</v>
      </c>
      <c r="BT103">
        <v>5.0000000000000001E-3</v>
      </c>
      <c r="BU103">
        <v>1.973625</v>
      </c>
      <c r="BV103">
        <f t="shared" si="15"/>
        <v>2.9736250000000002</v>
      </c>
      <c r="BW103" s="4">
        <f t="shared" si="16"/>
        <v>0.52143172500000001</v>
      </c>
      <c r="BX103" t="e">
        <v>#NAME?</v>
      </c>
      <c r="BY103" s="4">
        <f t="shared" si="17"/>
        <v>4324.3512230712749</v>
      </c>
      <c r="BZ103" s="4">
        <f t="shared" si="18"/>
        <v>173.93362426893751</v>
      </c>
      <c r="CA103" s="4">
        <f t="shared" si="19"/>
        <v>2.1989172541874997</v>
      </c>
      <c r="CB103" s="4">
        <f t="shared" si="20"/>
        <v>5.2736026161225</v>
      </c>
    </row>
    <row r="104" spans="1:80" customFormat="1" x14ac:dyDescent="0.25">
      <c r="A104" s="26">
        <v>43530</v>
      </c>
      <c r="B104" s="29">
        <v>0.70896835648148138</v>
      </c>
      <c r="C104">
        <v>13.879</v>
      </c>
      <c r="D104">
        <v>1.2961</v>
      </c>
      <c r="E104">
        <v>12960.788562</v>
      </c>
      <c r="F104">
        <v>79.8</v>
      </c>
      <c r="G104">
        <v>1.1000000000000001</v>
      </c>
      <c r="H104">
        <v>535.4</v>
      </c>
      <c r="J104">
        <v>0</v>
      </c>
      <c r="K104">
        <v>0.87209999999999999</v>
      </c>
      <c r="L104">
        <v>12.1035</v>
      </c>
      <c r="M104">
        <v>1.1303000000000001</v>
      </c>
      <c r="N104">
        <v>69.579599999999999</v>
      </c>
      <c r="O104">
        <v>0.95930000000000004</v>
      </c>
      <c r="P104">
        <v>70.5</v>
      </c>
      <c r="Q104">
        <v>55.165300000000002</v>
      </c>
      <c r="R104">
        <v>0.76060000000000005</v>
      </c>
      <c r="S104">
        <v>55.9</v>
      </c>
      <c r="T104">
        <v>535.41930000000002</v>
      </c>
      <c r="W104">
        <v>0</v>
      </c>
      <c r="X104">
        <v>0</v>
      </c>
      <c r="Y104">
        <v>11.6</v>
      </c>
      <c r="Z104">
        <v>856</v>
      </c>
      <c r="AA104">
        <v>841</v>
      </c>
      <c r="AB104">
        <v>843</v>
      </c>
      <c r="AC104">
        <v>89</v>
      </c>
      <c r="AD104">
        <v>19.41</v>
      </c>
      <c r="AE104">
        <v>0.45</v>
      </c>
      <c r="AF104">
        <v>981</v>
      </c>
      <c r="AG104">
        <v>-3</v>
      </c>
      <c r="AH104">
        <v>52</v>
      </c>
      <c r="AI104">
        <v>35</v>
      </c>
      <c r="AJ104">
        <v>190</v>
      </c>
      <c r="AK104">
        <v>169</v>
      </c>
      <c r="AL104">
        <v>4.5</v>
      </c>
      <c r="AM104">
        <v>174</v>
      </c>
      <c r="AN104" t="s">
        <v>155</v>
      </c>
      <c r="AO104">
        <v>2</v>
      </c>
      <c r="AP104" s="28">
        <v>0.91745370370370372</v>
      </c>
      <c r="AQ104">
        <v>47.164306000000003</v>
      </c>
      <c r="AR104">
        <v>-88.488919999999993</v>
      </c>
      <c r="AS104">
        <v>318.5</v>
      </c>
      <c r="AT104">
        <v>23.1</v>
      </c>
      <c r="AU104">
        <v>12</v>
      </c>
      <c r="AV104">
        <v>11</v>
      </c>
      <c r="AW104" t="s">
        <v>208</v>
      </c>
      <c r="AX104">
        <v>1.1532</v>
      </c>
      <c r="AY104">
        <v>1.9</v>
      </c>
      <c r="AZ104">
        <v>2.2999999999999998</v>
      </c>
      <c r="BA104">
        <v>14.686999999999999</v>
      </c>
      <c r="BB104">
        <v>14.44</v>
      </c>
      <c r="BC104">
        <v>0.98</v>
      </c>
      <c r="BD104">
        <v>14.666</v>
      </c>
      <c r="BE104">
        <v>2876.5889999999999</v>
      </c>
      <c r="BF104">
        <v>170.97800000000001</v>
      </c>
      <c r="BG104">
        <v>1.732</v>
      </c>
      <c r="BH104">
        <v>2.4E-2</v>
      </c>
      <c r="BI104">
        <v>1.756</v>
      </c>
      <c r="BJ104">
        <v>1.373</v>
      </c>
      <c r="BK104">
        <v>1.9E-2</v>
      </c>
      <c r="BL104">
        <v>1.3919999999999999</v>
      </c>
      <c r="BM104">
        <v>4.0408999999999997</v>
      </c>
      <c r="BQ104">
        <v>0</v>
      </c>
      <c r="BR104">
        <v>-3.9359999999999999E-2</v>
      </c>
      <c r="BS104">
        <v>-5</v>
      </c>
      <c r="BT104">
        <v>5.0000000000000001E-3</v>
      </c>
      <c r="BU104">
        <v>2.0381399999999998</v>
      </c>
      <c r="BV104">
        <f t="shared" si="15"/>
        <v>3.0381399999999998</v>
      </c>
      <c r="BW104" s="4">
        <f t="shared" si="16"/>
        <v>0.53847658799999998</v>
      </c>
      <c r="BX104" t="e">
        <v>#NAME?</v>
      </c>
      <c r="BY104" s="4">
        <f t="shared" si="17"/>
        <v>4340.2982846317373</v>
      </c>
      <c r="BZ104" s="4">
        <f t="shared" si="18"/>
        <v>257.97759781107601</v>
      </c>
      <c r="CA104" s="4">
        <f t="shared" si="19"/>
        <v>2.0716305126659997</v>
      </c>
      <c r="CB104" s="4">
        <f t="shared" si="20"/>
        <v>6.0970515212177991</v>
      </c>
    </row>
    <row r="105" spans="1:80" customFormat="1" x14ac:dyDescent="0.25">
      <c r="A105" s="26">
        <v>43530</v>
      </c>
      <c r="B105" s="29">
        <v>0.70897993055555553</v>
      </c>
      <c r="C105">
        <v>13.84</v>
      </c>
      <c r="D105">
        <v>1.3551</v>
      </c>
      <c r="E105">
        <v>13550.618971</v>
      </c>
      <c r="F105">
        <v>77.2</v>
      </c>
      <c r="G105">
        <v>1.1000000000000001</v>
      </c>
      <c r="H105">
        <v>624.5</v>
      </c>
      <c r="J105">
        <v>0</v>
      </c>
      <c r="K105">
        <v>0.87180000000000002</v>
      </c>
      <c r="L105">
        <v>12.0657</v>
      </c>
      <c r="M105">
        <v>1.1813</v>
      </c>
      <c r="N105">
        <v>67.310699999999997</v>
      </c>
      <c r="O105">
        <v>0.95899999999999996</v>
      </c>
      <c r="P105">
        <v>68.3</v>
      </c>
      <c r="Q105">
        <v>53.366500000000002</v>
      </c>
      <c r="R105">
        <v>0.76029999999999998</v>
      </c>
      <c r="S105">
        <v>54.1</v>
      </c>
      <c r="T105">
        <v>624.48159999999996</v>
      </c>
      <c r="W105">
        <v>0</v>
      </c>
      <c r="X105">
        <v>0</v>
      </c>
      <c r="Y105">
        <v>11.6</v>
      </c>
      <c r="Z105">
        <v>857</v>
      </c>
      <c r="AA105">
        <v>843</v>
      </c>
      <c r="AB105">
        <v>847</v>
      </c>
      <c r="AC105">
        <v>89</v>
      </c>
      <c r="AD105">
        <v>19.41</v>
      </c>
      <c r="AE105">
        <v>0.45</v>
      </c>
      <c r="AF105">
        <v>981</v>
      </c>
      <c r="AG105">
        <v>-3</v>
      </c>
      <c r="AH105">
        <v>52</v>
      </c>
      <c r="AI105">
        <v>35</v>
      </c>
      <c r="AJ105">
        <v>190</v>
      </c>
      <c r="AK105">
        <v>169</v>
      </c>
      <c r="AL105">
        <v>4.5</v>
      </c>
      <c r="AM105">
        <v>174</v>
      </c>
      <c r="AN105" t="s">
        <v>155</v>
      </c>
      <c r="AO105">
        <v>2</v>
      </c>
      <c r="AP105" s="28">
        <v>0.91746527777777775</v>
      </c>
      <c r="AQ105">
        <v>47.164293999999998</v>
      </c>
      <c r="AR105">
        <v>-88.489058</v>
      </c>
      <c r="AS105">
        <v>318.3</v>
      </c>
      <c r="AT105">
        <v>23.5</v>
      </c>
      <c r="AU105">
        <v>12</v>
      </c>
      <c r="AV105">
        <v>11</v>
      </c>
      <c r="AW105" t="s">
        <v>208</v>
      </c>
      <c r="AX105">
        <v>1.1000000000000001</v>
      </c>
      <c r="AY105">
        <v>1.8064</v>
      </c>
      <c r="AZ105">
        <v>2.1596000000000002</v>
      </c>
      <c r="BA105">
        <v>14.686999999999999</v>
      </c>
      <c r="BB105">
        <v>14.41</v>
      </c>
      <c r="BC105">
        <v>0.98</v>
      </c>
      <c r="BD105">
        <v>14.705</v>
      </c>
      <c r="BE105">
        <v>2862.819</v>
      </c>
      <c r="BF105">
        <v>178.4</v>
      </c>
      <c r="BG105">
        <v>1.6719999999999999</v>
      </c>
      <c r="BH105">
        <v>2.4E-2</v>
      </c>
      <c r="BI105">
        <v>1.696</v>
      </c>
      <c r="BJ105">
        <v>1.3260000000000001</v>
      </c>
      <c r="BK105">
        <v>1.9E-2</v>
      </c>
      <c r="BL105">
        <v>1.345</v>
      </c>
      <c r="BM105">
        <v>4.7051999999999996</v>
      </c>
      <c r="BQ105">
        <v>0</v>
      </c>
      <c r="BR105">
        <v>-4.0759999999999998E-2</v>
      </c>
      <c r="BS105">
        <v>-5</v>
      </c>
      <c r="BT105">
        <v>5.8799999999999998E-3</v>
      </c>
      <c r="BU105">
        <v>2.003927</v>
      </c>
      <c r="BV105">
        <f t="shared" si="15"/>
        <v>3.003927</v>
      </c>
      <c r="BW105" s="4">
        <f t="shared" si="16"/>
        <v>0.5294375134</v>
      </c>
      <c r="BX105" t="e">
        <v>#NAME?</v>
      </c>
      <c r="BY105" s="4">
        <f t="shared" si="17"/>
        <v>4247.0124788446838</v>
      </c>
      <c r="BZ105" s="4">
        <f t="shared" si="18"/>
        <v>264.65767700504</v>
      </c>
      <c r="CA105" s="4">
        <f t="shared" si="19"/>
        <v>1.9671304916405998</v>
      </c>
      <c r="CB105" s="4">
        <f t="shared" si="20"/>
        <v>6.9801978802921196</v>
      </c>
    </row>
    <row r="106" spans="1:80" customFormat="1" x14ac:dyDescent="0.25">
      <c r="A106" s="26">
        <v>43530</v>
      </c>
      <c r="B106" s="29">
        <v>0.70899150462962968</v>
      </c>
      <c r="C106">
        <v>13.882999999999999</v>
      </c>
      <c r="D106">
        <v>1.2135</v>
      </c>
      <c r="E106">
        <v>12134.753962000001</v>
      </c>
      <c r="F106">
        <v>77.3</v>
      </c>
      <c r="G106">
        <v>1.1000000000000001</v>
      </c>
      <c r="H106">
        <v>699.7</v>
      </c>
      <c r="J106">
        <v>0</v>
      </c>
      <c r="K106">
        <v>0.87260000000000004</v>
      </c>
      <c r="L106">
        <v>12.1145</v>
      </c>
      <c r="M106">
        <v>1.0589</v>
      </c>
      <c r="N106">
        <v>67.422399999999996</v>
      </c>
      <c r="O106">
        <v>0.95989999999999998</v>
      </c>
      <c r="P106">
        <v>68.400000000000006</v>
      </c>
      <c r="Q106">
        <v>53.454999999999998</v>
      </c>
      <c r="R106">
        <v>0.76100000000000001</v>
      </c>
      <c r="S106">
        <v>54.2</v>
      </c>
      <c r="T106">
        <v>699.73659999999995</v>
      </c>
      <c r="W106">
        <v>0</v>
      </c>
      <c r="X106">
        <v>0</v>
      </c>
      <c r="Y106">
        <v>11.6</v>
      </c>
      <c r="Z106">
        <v>857</v>
      </c>
      <c r="AA106">
        <v>843</v>
      </c>
      <c r="AB106">
        <v>846</v>
      </c>
      <c r="AC106">
        <v>89</v>
      </c>
      <c r="AD106">
        <v>19.41</v>
      </c>
      <c r="AE106">
        <v>0.45</v>
      </c>
      <c r="AF106">
        <v>981</v>
      </c>
      <c r="AG106">
        <v>-3</v>
      </c>
      <c r="AH106">
        <v>52</v>
      </c>
      <c r="AI106">
        <v>35</v>
      </c>
      <c r="AJ106">
        <v>190</v>
      </c>
      <c r="AK106">
        <v>169</v>
      </c>
      <c r="AL106">
        <v>4.5</v>
      </c>
      <c r="AM106">
        <v>174</v>
      </c>
      <c r="AN106" t="s">
        <v>155</v>
      </c>
      <c r="AO106">
        <v>2</v>
      </c>
      <c r="AP106" s="28">
        <v>0.9174768518518519</v>
      </c>
      <c r="AQ106">
        <v>47.164267000000002</v>
      </c>
      <c r="AR106">
        <v>-88.489198000000002</v>
      </c>
      <c r="AS106">
        <v>318</v>
      </c>
      <c r="AT106">
        <v>24.1</v>
      </c>
      <c r="AU106">
        <v>12</v>
      </c>
      <c r="AV106">
        <v>11</v>
      </c>
      <c r="AW106" t="s">
        <v>208</v>
      </c>
      <c r="AX106">
        <v>1.1936</v>
      </c>
      <c r="AY106">
        <v>1.8404</v>
      </c>
      <c r="AZ106">
        <v>2.1871999999999998</v>
      </c>
      <c r="BA106">
        <v>14.686999999999999</v>
      </c>
      <c r="BB106">
        <v>14.51</v>
      </c>
      <c r="BC106">
        <v>0.99</v>
      </c>
      <c r="BD106">
        <v>14.596</v>
      </c>
      <c r="BE106">
        <v>2888.7939999999999</v>
      </c>
      <c r="BF106">
        <v>160.71199999999999</v>
      </c>
      <c r="BG106">
        <v>1.6839999999999999</v>
      </c>
      <c r="BH106">
        <v>2.4E-2</v>
      </c>
      <c r="BI106">
        <v>1.708</v>
      </c>
      <c r="BJ106">
        <v>1.335</v>
      </c>
      <c r="BK106">
        <v>1.9E-2</v>
      </c>
      <c r="BL106">
        <v>1.3540000000000001</v>
      </c>
      <c r="BM106">
        <v>5.2986000000000004</v>
      </c>
      <c r="BQ106">
        <v>0</v>
      </c>
      <c r="BR106">
        <v>-3.9239999999999997E-2</v>
      </c>
      <c r="BS106">
        <v>-5</v>
      </c>
      <c r="BT106">
        <v>5.1200000000000004E-3</v>
      </c>
      <c r="BU106">
        <v>2.0410719999999998</v>
      </c>
      <c r="BV106">
        <f t="shared" si="15"/>
        <v>3.0410719999999998</v>
      </c>
      <c r="BW106" s="4">
        <f t="shared" si="16"/>
        <v>0.5392512223999999</v>
      </c>
      <c r="BX106" t="e">
        <v>#NAME?</v>
      </c>
      <c r="BY106" s="4">
        <f t="shared" si="17"/>
        <v>4364.983915868469</v>
      </c>
      <c r="BZ106" s="4">
        <f t="shared" si="18"/>
        <v>242.83673224433915</v>
      </c>
      <c r="CA106" s="4">
        <f t="shared" si="19"/>
        <v>2.0171924781359998</v>
      </c>
      <c r="CB106" s="4">
        <f t="shared" si="20"/>
        <v>8.0062142806377583</v>
      </c>
    </row>
    <row r="107" spans="1:80" customFormat="1" x14ac:dyDescent="0.25">
      <c r="A107" s="26">
        <v>43530</v>
      </c>
      <c r="B107" s="29">
        <v>0.70900307870370372</v>
      </c>
      <c r="C107">
        <v>14.000999999999999</v>
      </c>
      <c r="D107">
        <v>0.98129999999999995</v>
      </c>
      <c r="E107">
        <v>9812.5890529999997</v>
      </c>
      <c r="F107">
        <v>79.900000000000006</v>
      </c>
      <c r="G107">
        <v>1.1000000000000001</v>
      </c>
      <c r="H107">
        <v>700.8</v>
      </c>
      <c r="J107">
        <v>0</v>
      </c>
      <c r="K107">
        <v>0.87370000000000003</v>
      </c>
      <c r="L107">
        <v>12.233599999999999</v>
      </c>
      <c r="M107">
        <v>0.85740000000000005</v>
      </c>
      <c r="N107">
        <v>69.831999999999994</v>
      </c>
      <c r="O107">
        <v>0.96109999999999995</v>
      </c>
      <c r="P107">
        <v>70.8</v>
      </c>
      <c r="Q107">
        <v>55.365400000000001</v>
      </c>
      <c r="R107">
        <v>0.76200000000000001</v>
      </c>
      <c r="S107">
        <v>56.1</v>
      </c>
      <c r="T107">
        <v>700.81809999999996</v>
      </c>
      <c r="W107">
        <v>0</v>
      </c>
      <c r="X107">
        <v>0</v>
      </c>
      <c r="Y107">
        <v>11.6</v>
      </c>
      <c r="Z107">
        <v>856</v>
      </c>
      <c r="AA107">
        <v>842</v>
      </c>
      <c r="AB107">
        <v>844</v>
      </c>
      <c r="AC107">
        <v>89</v>
      </c>
      <c r="AD107">
        <v>19.41</v>
      </c>
      <c r="AE107">
        <v>0.45</v>
      </c>
      <c r="AF107">
        <v>981</v>
      </c>
      <c r="AG107">
        <v>-3</v>
      </c>
      <c r="AH107">
        <v>52</v>
      </c>
      <c r="AI107">
        <v>35</v>
      </c>
      <c r="AJ107">
        <v>190</v>
      </c>
      <c r="AK107">
        <v>169</v>
      </c>
      <c r="AL107">
        <v>4.5</v>
      </c>
      <c r="AM107">
        <v>174.3</v>
      </c>
      <c r="AN107" t="s">
        <v>155</v>
      </c>
      <c r="AO107">
        <v>2</v>
      </c>
      <c r="AP107" s="28">
        <v>0.91748842592592583</v>
      </c>
      <c r="AQ107">
        <v>47.164236000000002</v>
      </c>
      <c r="AR107">
        <v>-88.489337000000006</v>
      </c>
      <c r="AS107">
        <v>317.8</v>
      </c>
      <c r="AT107">
        <v>24.4</v>
      </c>
      <c r="AU107">
        <v>12</v>
      </c>
      <c r="AV107">
        <v>11</v>
      </c>
      <c r="AW107" t="s">
        <v>208</v>
      </c>
      <c r="AX107">
        <v>1.3</v>
      </c>
      <c r="AY107">
        <v>2</v>
      </c>
      <c r="AZ107">
        <v>2.4</v>
      </c>
      <c r="BA107">
        <v>14.686999999999999</v>
      </c>
      <c r="BB107">
        <v>14.64</v>
      </c>
      <c r="BC107">
        <v>1</v>
      </c>
      <c r="BD107">
        <v>14.451000000000001</v>
      </c>
      <c r="BE107">
        <v>2935.51</v>
      </c>
      <c r="BF107">
        <v>130.93899999999999</v>
      </c>
      <c r="BG107">
        <v>1.7549999999999999</v>
      </c>
      <c r="BH107">
        <v>2.4E-2</v>
      </c>
      <c r="BI107">
        <v>1.7789999999999999</v>
      </c>
      <c r="BJ107">
        <v>1.391</v>
      </c>
      <c r="BK107">
        <v>1.9E-2</v>
      </c>
      <c r="BL107">
        <v>1.41</v>
      </c>
      <c r="BM107">
        <v>5.3400999999999996</v>
      </c>
      <c r="BQ107">
        <v>0</v>
      </c>
      <c r="BR107">
        <v>-3.9E-2</v>
      </c>
      <c r="BS107">
        <v>-5</v>
      </c>
      <c r="BT107">
        <v>5.0000000000000001E-3</v>
      </c>
      <c r="BU107">
        <v>2.0469369999999998</v>
      </c>
      <c r="BV107">
        <f t="shared" si="15"/>
        <v>3.0469369999999998</v>
      </c>
      <c r="BW107" s="4">
        <f t="shared" si="16"/>
        <v>0.54080075539999994</v>
      </c>
      <c r="BX107" t="e">
        <v>#NAME?</v>
      </c>
      <c r="BY107" s="4">
        <f t="shared" si="17"/>
        <v>4448.3176255336602</v>
      </c>
      <c r="BZ107" s="4">
        <f t="shared" si="18"/>
        <v>198.41808120897286</v>
      </c>
      <c r="CA107" s="4">
        <f t="shared" si="19"/>
        <v>2.1078483183900998</v>
      </c>
      <c r="CB107" s="4">
        <f t="shared" si="20"/>
        <v>8.0921069770201086</v>
      </c>
    </row>
    <row r="108" spans="1:80" customFormat="1" x14ac:dyDescent="0.25">
      <c r="A108" s="26">
        <v>43530</v>
      </c>
      <c r="B108" s="29">
        <v>0.70901465277777775</v>
      </c>
      <c r="C108">
        <v>14.018000000000001</v>
      </c>
      <c r="D108">
        <v>0.85419999999999996</v>
      </c>
      <c r="E108">
        <v>8542.4939859999995</v>
      </c>
      <c r="F108">
        <v>81.8</v>
      </c>
      <c r="G108">
        <v>1.1000000000000001</v>
      </c>
      <c r="H108">
        <v>645.1</v>
      </c>
      <c r="J108">
        <v>0</v>
      </c>
      <c r="K108">
        <v>0.87470000000000003</v>
      </c>
      <c r="L108">
        <v>12.2621</v>
      </c>
      <c r="M108">
        <v>0.74719999999999998</v>
      </c>
      <c r="N108">
        <v>71.540700000000001</v>
      </c>
      <c r="O108">
        <v>0.96220000000000006</v>
      </c>
      <c r="P108">
        <v>72.5</v>
      </c>
      <c r="Q108">
        <v>56.720100000000002</v>
      </c>
      <c r="R108">
        <v>0.76290000000000002</v>
      </c>
      <c r="S108">
        <v>57.5</v>
      </c>
      <c r="T108">
        <v>645.09730000000002</v>
      </c>
      <c r="W108">
        <v>0</v>
      </c>
      <c r="X108">
        <v>0</v>
      </c>
      <c r="Y108">
        <v>11.6</v>
      </c>
      <c r="Z108">
        <v>856</v>
      </c>
      <c r="AA108">
        <v>842</v>
      </c>
      <c r="AB108">
        <v>843</v>
      </c>
      <c r="AC108">
        <v>89</v>
      </c>
      <c r="AD108">
        <v>19.41</v>
      </c>
      <c r="AE108">
        <v>0.45</v>
      </c>
      <c r="AF108">
        <v>981</v>
      </c>
      <c r="AG108">
        <v>-3</v>
      </c>
      <c r="AH108">
        <v>52</v>
      </c>
      <c r="AI108">
        <v>35</v>
      </c>
      <c r="AJ108">
        <v>190</v>
      </c>
      <c r="AK108">
        <v>169</v>
      </c>
      <c r="AL108">
        <v>4.4000000000000004</v>
      </c>
      <c r="AM108">
        <v>174.7</v>
      </c>
      <c r="AN108" t="s">
        <v>155</v>
      </c>
      <c r="AO108">
        <v>2</v>
      </c>
      <c r="AP108" s="28">
        <v>0.91749999999999998</v>
      </c>
      <c r="AQ108">
        <v>47.164197999999999</v>
      </c>
      <c r="AR108">
        <v>-88.489479000000003</v>
      </c>
      <c r="AS108">
        <v>317.7</v>
      </c>
      <c r="AT108">
        <v>24.9</v>
      </c>
      <c r="AU108">
        <v>12</v>
      </c>
      <c r="AV108">
        <v>10</v>
      </c>
      <c r="AW108" t="s">
        <v>207</v>
      </c>
      <c r="AX108">
        <v>1.3468</v>
      </c>
      <c r="AY108">
        <v>1.532</v>
      </c>
      <c r="AZ108">
        <v>2.4</v>
      </c>
      <c r="BA108">
        <v>14.686999999999999</v>
      </c>
      <c r="BB108">
        <v>14.76</v>
      </c>
      <c r="BC108">
        <v>1.01</v>
      </c>
      <c r="BD108">
        <v>14.323</v>
      </c>
      <c r="BE108">
        <v>2962.04</v>
      </c>
      <c r="BF108">
        <v>114.88200000000001</v>
      </c>
      <c r="BG108">
        <v>1.81</v>
      </c>
      <c r="BH108">
        <v>2.4E-2</v>
      </c>
      <c r="BI108">
        <v>1.8340000000000001</v>
      </c>
      <c r="BJ108">
        <v>1.4350000000000001</v>
      </c>
      <c r="BK108">
        <v>1.9E-2</v>
      </c>
      <c r="BL108">
        <v>1.454</v>
      </c>
      <c r="BM108">
        <v>4.9484000000000004</v>
      </c>
      <c r="BQ108">
        <v>0</v>
      </c>
      <c r="BR108">
        <v>-4.0758000000000003E-2</v>
      </c>
      <c r="BS108">
        <v>-5</v>
      </c>
      <c r="BT108">
        <v>5.8789999999999997E-3</v>
      </c>
      <c r="BU108">
        <v>2.0039699999999998</v>
      </c>
      <c r="BV108">
        <f t="shared" si="15"/>
        <v>3.0039699999999998</v>
      </c>
      <c r="BW108" s="4">
        <f t="shared" si="16"/>
        <v>0.52944887399999996</v>
      </c>
      <c r="BX108" t="e">
        <v>#NAME?</v>
      </c>
      <c r="BY108" s="4">
        <f t="shared" si="17"/>
        <v>4394.3018329016395</v>
      </c>
      <c r="BZ108" s="4">
        <f t="shared" si="18"/>
        <v>170.43192636406198</v>
      </c>
      <c r="CA108" s="4">
        <f t="shared" si="19"/>
        <v>2.1288784520849999</v>
      </c>
      <c r="CB108" s="4">
        <f t="shared" si="20"/>
        <v>7.341144343064399</v>
      </c>
    </row>
    <row r="109" spans="1:80" customFormat="1" x14ac:dyDescent="0.25">
      <c r="A109" s="26">
        <v>43530</v>
      </c>
      <c r="B109" s="29">
        <v>0.70902622685185179</v>
      </c>
      <c r="C109">
        <v>13.968</v>
      </c>
      <c r="D109">
        <v>0.97609999999999997</v>
      </c>
      <c r="E109">
        <v>9760.8024160000004</v>
      </c>
      <c r="F109">
        <v>81.900000000000006</v>
      </c>
      <c r="G109">
        <v>1.1000000000000001</v>
      </c>
      <c r="H109">
        <v>622.9</v>
      </c>
      <c r="J109">
        <v>0</v>
      </c>
      <c r="K109">
        <v>0.87409999999999999</v>
      </c>
      <c r="L109">
        <v>12.2096</v>
      </c>
      <c r="M109">
        <v>0.85319999999999996</v>
      </c>
      <c r="N109">
        <v>71.588300000000004</v>
      </c>
      <c r="O109">
        <v>0.96150000000000002</v>
      </c>
      <c r="P109">
        <v>72.5</v>
      </c>
      <c r="Q109">
        <v>56.757899999999999</v>
      </c>
      <c r="R109">
        <v>0.76229999999999998</v>
      </c>
      <c r="S109">
        <v>57.5</v>
      </c>
      <c r="T109">
        <v>622.94280000000003</v>
      </c>
      <c r="W109">
        <v>0</v>
      </c>
      <c r="X109">
        <v>0</v>
      </c>
      <c r="Y109">
        <v>11.6</v>
      </c>
      <c r="Z109">
        <v>857</v>
      </c>
      <c r="AA109">
        <v>842</v>
      </c>
      <c r="AB109">
        <v>845</v>
      </c>
      <c r="AC109">
        <v>89</v>
      </c>
      <c r="AD109">
        <v>19.41</v>
      </c>
      <c r="AE109">
        <v>0.45</v>
      </c>
      <c r="AF109">
        <v>981</v>
      </c>
      <c r="AG109">
        <v>-3</v>
      </c>
      <c r="AH109">
        <v>52</v>
      </c>
      <c r="AI109">
        <v>35</v>
      </c>
      <c r="AJ109">
        <v>190</v>
      </c>
      <c r="AK109">
        <v>169</v>
      </c>
      <c r="AL109">
        <v>4.5</v>
      </c>
      <c r="AM109">
        <v>175</v>
      </c>
      <c r="AN109" t="s">
        <v>155</v>
      </c>
      <c r="AO109">
        <v>2</v>
      </c>
      <c r="AP109" s="28">
        <v>0.91751157407407413</v>
      </c>
      <c r="AQ109">
        <v>47.164129000000003</v>
      </c>
      <c r="AR109">
        <v>-88.489611999999994</v>
      </c>
      <c r="AS109">
        <v>317.39999999999998</v>
      </c>
      <c r="AT109">
        <v>25.8</v>
      </c>
      <c r="AU109">
        <v>12</v>
      </c>
      <c r="AV109">
        <v>10</v>
      </c>
      <c r="AW109" t="s">
        <v>207</v>
      </c>
      <c r="AX109">
        <v>1.4936</v>
      </c>
      <c r="AY109">
        <v>1.3744000000000001</v>
      </c>
      <c r="AZ109">
        <v>2.7275999999999998</v>
      </c>
      <c r="BA109">
        <v>14.686999999999999</v>
      </c>
      <c r="BB109">
        <v>14.68</v>
      </c>
      <c r="BC109">
        <v>1</v>
      </c>
      <c r="BD109">
        <v>14.404</v>
      </c>
      <c r="BE109">
        <v>2937.8020000000001</v>
      </c>
      <c r="BF109">
        <v>130.66</v>
      </c>
      <c r="BG109">
        <v>1.804</v>
      </c>
      <c r="BH109">
        <v>2.4E-2</v>
      </c>
      <c r="BI109">
        <v>1.8280000000000001</v>
      </c>
      <c r="BJ109">
        <v>1.43</v>
      </c>
      <c r="BK109">
        <v>1.9E-2</v>
      </c>
      <c r="BL109">
        <v>1.4490000000000001</v>
      </c>
      <c r="BM109">
        <v>4.7596999999999996</v>
      </c>
      <c r="BQ109">
        <v>0</v>
      </c>
      <c r="BR109">
        <v>-3.9239999999999997E-2</v>
      </c>
      <c r="BS109">
        <v>-5</v>
      </c>
      <c r="BT109">
        <v>5.1200000000000004E-3</v>
      </c>
      <c r="BU109">
        <v>2.0410659999999998</v>
      </c>
      <c r="BV109">
        <f t="shared" si="15"/>
        <v>3.0410659999999998</v>
      </c>
      <c r="BW109" s="4">
        <f t="shared" si="16"/>
        <v>0.53924963719999996</v>
      </c>
      <c r="BX109" t="e">
        <v>#NAME?</v>
      </c>
      <c r="BY109" s="4">
        <f t="shared" si="17"/>
        <v>4439.0222292627586</v>
      </c>
      <c r="BZ109" s="4">
        <f t="shared" si="18"/>
        <v>197.42741153946798</v>
      </c>
      <c r="CA109" s="4">
        <f t="shared" si="19"/>
        <v>2.1607316585139995</v>
      </c>
      <c r="CB109" s="4">
        <f t="shared" si="20"/>
        <v>7.1919122203000576</v>
      </c>
    </row>
    <row r="110" spans="1:80" customFormat="1" x14ac:dyDescent="0.25">
      <c r="A110" s="26">
        <v>43530</v>
      </c>
      <c r="B110" s="29">
        <v>0.70903780092592594</v>
      </c>
      <c r="C110">
        <v>13.922000000000001</v>
      </c>
      <c r="D110">
        <v>1.2677</v>
      </c>
      <c r="E110">
        <v>12677.109576999999</v>
      </c>
      <c r="F110">
        <v>81.2</v>
      </c>
      <c r="G110">
        <v>1.1000000000000001</v>
      </c>
      <c r="H110">
        <v>648.5</v>
      </c>
      <c r="J110">
        <v>0</v>
      </c>
      <c r="K110">
        <v>0.87190000000000001</v>
      </c>
      <c r="L110">
        <v>12.1381</v>
      </c>
      <c r="M110">
        <v>1.1052999999999999</v>
      </c>
      <c r="N110">
        <v>70.810900000000004</v>
      </c>
      <c r="O110">
        <v>0.95909999999999995</v>
      </c>
      <c r="P110">
        <v>71.8</v>
      </c>
      <c r="Q110">
        <v>56.141599999999997</v>
      </c>
      <c r="R110">
        <v>0.76039999999999996</v>
      </c>
      <c r="S110">
        <v>56.9</v>
      </c>
      <c r="T110">
        <v>648.45659999999998</v>
      </c>
      <c r="W110">
        <v>0</v>
      </c>
      <c r="X110">
        <v>0</v>
      </c>
      <c r="Y110">
        <v>11.6</v>
      </c>
      <c r="Z110">
        <v>857</v>
      </c>
      <c r="AA110">
        <v>842</v>
      </c>
      <c r="AB110">
        <v>844</v>
      </c>
      <c r="AC110">
        <v>89</v>
      </c>
      <c r="AD110">
        <v>19.41</v>
      </c>
      <c r="AE110">
        <v>0.45</v>
      </c>
      <c r="AF110">
        <v>981</v>
      </c>
      <c r="AG110">
        <v>-3</v>
      </c>
      <c r="AH110">
        <v>52</v>
      </c>
      <c r="AI110">
        <v>35</v>
      </c>
      <c r="AJ110">
        <v>190</v>
      </c>
      <c r="AK110">
        <v>169</v>
      </c>
      <c r="AL110">
        <v>4.4000000000000004</v>
      </c>
      <c r="AM110">
        <v>174.6</v>
      </c>
      <c r="AN110" t="s">
        <v>155</v>
      </c>
      <c r="AO110">
        <v>2</v>
      </c>
      <c r="AP110" s="28">
        <v>0.91752314814814817</v>
      </c>
      <c r="AQ110">
        <v>47.164048999999999</v>
      </c>
      <c r="AR110">
        <v>-88.489726000000005</v>
      </c>
      <c r="AS110">
        <v>317.2</v>
      </c>
      <c r="AT110">
        <v>26.1</v>
      </c>
      <c r="AU110">
        <v>12</v>
      </c>
      <c r="AV110">
        <v>10</v>
      </c>
      <c r="AW110" t="s">
        <v>207</v>
      </c>
      <c r="AX110">
        <v>1.6</v>
      </c>
      <c r="AY110">
        <v>1.8</v>
      </c>
      <c r="AZ110">
        <v>3.1</v>
      </c>
      <c r="BA110">
        <v>14.686999999999999</v>
      </c>
      <c r="BB110">
        <v>14.42</v>
      </c>
      <c r="BC110">
        <v>0.98</v>
      </c>
      <c r="BD110">
        <v>14.694000000000001</v>
      </c>
      <c r="BE110">
        <v>2880.2710000000002</v>
      </c>
      <c r="BF110">
        <v>166.93199999999999</v>
      </c>
      <c r="BG110">
        <v>1.76</v>
      </c>
      <c r="BH110">
        <v>2.4E-2</v>
      </c>
      <c r="BI110">
        <v>1.7829999999999999</v>
      </c>
      <c r="BJ110">
        <v>1.395</v>
      </c>
      <c r="BK110">
        <v>1.9E-2</v>
      </c>
      <c r="BL110">
        <v>1.4139999999999999</v>
      </c>
      <c r="BM110">
        <v>4.8863000000000003</v>
      </c>
      <c r="BQ110">
        <v>0</v>
      </c>
      <c r="BR110">
        <v>-3.9879999999999999E-2</v>
      </c>
      <c r="BS110">
        <v>-5</v>
      </c>
      <c r="BT110">
        <v>5.0000000000000001E-3</v>
      </c>
      <c r="BU110">
        <v>2.0254319999999999</v>
      </c>
      <c r="BV110">
        <f t="shared" si="15"/>
        <v>3.0254319999999999</v>
      </c>
      <c r="BW110" s="4">
        <f t="shared" si="16"/>
        <v>0.53511913439999992</v>
      </c>
      <c r="BX110" t="e">
        <v>#NAME?</v>
      </c>
      <c r="BY110" s="4">
        <f t="shared" si="17"/>
        <v>4318.7569964489012</v>
      </c>
      <c r="BZ110" s="4">
        <f t="shared" si="18"/>
        <v>250.30239964614714</v>
      </c>
      <c r="CA110" s="4">
        <f t="shared" si="19"/>
        <v>2.0917010968919998</v>
      </c>
      <c r="CB110" s="4">
        <f t="shared" si="20"/>
        <v>7.3266516628984801</v>
      </c>
    </row>
    <row r="111" spans="1:80" customFormat="1" x14ac:dyDescent="0.25">
      <c r="A111" s="26">
        <v>43530</v>
      </c>
      <c r="B111" s="29">
        <v>0.70904937500000009</v>
      </c>
      <c r="C111">
        <v>13.827999999999999</v>
      </c>
      <c r="D111">
        <v>1.3120000000000001</v>
      </c>
      <c r="E111">
        <v>13120.449078</v>
      </c>
      <c r="F111">
        <v>81</v>
      </c>
      <c r="G111">
        <v>1.1000000000000001</v>
      </c>
      <c r="H111">
        <v>709.1</v>
      </c>
      <c r="J111">
        <v>0</v>
      </c>
      <c r="K111">
        <v>0.87209999999999999</v>
      </c>
      <c r="L111">
        <v>12.06</v>
      </c>
      <c r="M111">
        <v>1.1443000000000001</v>
      </c>
      <c r="N111">
        <v>70.627399999999994</v>
      </c>
      <c r="O111">
        <v>0.95940000000000003</v>
      </c>
      <c r="P111">
        <v>71.599999999999994</v>
      </c>
      <c r="Q111">
        <v>55.996000000000002</v>
      </c>
      <c r="R111">
        <v>0.76060000000000005</v>
      </c>
      <c r="S111">
        <v>56.8</v>
      </c>
      <c r="T111">
        <v>709.05970000000002</v>
      </c>
      <c r="W111">
        <v>0</v>
      </c>
      <c r="X111">
        <v>0</v>
      </c>
      <c r="Y111">
        <v>11.6</v>
      </c>
      <c r="Z111">
        <v>857</v>
      </c>
      <c r="AA111">
        <v>843</v>
      </c>
      <c r="AB111">
        <v>844</v>
      </c>
      <c r="AC111">
        <v>89</v>
      </c>
      <c r="AD111">
        <v>19.41</v>
      </c>
      <c r="AE111">
        <v>0.45</v>
      </c>
      <c r="AF111">
        <v>981</v>
      </c>
      <c r="AG111">
        <v>-3</v>
      </c>
      <c r="AH111">
        <v>52</v>
      </c>
      <c r="AI111">
        <v>35</v>
      </c>
      <c r="AJ111">
        <v>190</v>
      </c>
      <c r="AK111">
        <v>169</v>
      </c>
      <c r="AL111">
        <v>4.4000000000000004</v>
      </c>
      <c r="AM111">
        <v>174.3</v>
      </c>
      <c r="AN111" t="s">
        <v>155</v>
      </c>
      <c r="AO111">
        <v>2</v>
      </c>
      <c r="AP111" s="28">
        <v>0.91753472222222221</v>
      </c>
      <c r="AQ111">
        <v>47.163975999999998</v>
      </c>
      <c r="AR111">
        <v>-88.489839000000003</v>
      </c>
      <c r="AS111">
        <v>317.2</v>
      </c>
      <c r="AT111">
        <v>26</v>
      </c>
      <c r="AU111">
        <v>12</v>
      </c>
      <c r="AV111">
        <v>9</v>
      </c>
      <c r="AW111" t="s">
        <v>217</v>
      </c>
      <c r="AX111">
        <v>1.7871999999999999</v>
      </c>
      <c r="AY111">
        <v>2.0339999999999998</v>
      </c>
      <c r="AZ111">
        <v>3.3807999999999998</v>
      </c>
      <c r="BA111">
        <v>14.686999999999999</v>
      </c>
      <c r="BB111">
        <v>14.45</v>
      </c>
      <c r="BC111">
        <v>0.98</v>
      </c>
      <c r="BD111">
        <v>14.66</v>
      </c>
      <c r="BE111">
        <v>2868.8809999999999</v>
      </c>
      <c r="BF111">
        <v>173.25299999999999</v>
      </c>
      <c r="BG111">
        <v>1.7589999999999999</v>
      </c>
      <c r="BH111">
        <v>2.4E-2</v>
      </c>
      <c r="BI111">
        <v>1.7829999999999999</v>
      </c>
      <c r="BJ111">
        <v>1.395</v>
      </c>
      <c r="BK111">
        <v>1.9E-2</v>
      </c>
      <c r="BL111">
        <v>1.4139999999999999</v>
      </c>
      <c r="BM111">
        <v>5.3563000000000001</v>
      </c>
      <c r="BQ111">
        <v>0</v>
      </c>
      <c r="BR111">
        <v>-3.7359999999999997E-2</v>
      </c>
      <c r="BS111">
        <v>-5</v>
      </c>
      <c r="BT111">
        <v>5.0000000000000001E-3</v>
      </c>
      <c r="BU111">
        <v>2.0870150000000001</v>
      </c>
      <c r="BV111">
        <f t="shared" si="15"/>
        <v>3.0870150000000001</v>
      </c>
      <c r="BW111" s="4">
        <f t="shared" si="16"/>
        <v>0.55138936299999997</v>
      </c>
      <c r="BX111" t="e">
        <v>#NAME?</v>
      </c>
      <c r="BY111" s="4">
        <f t="shared" si="17"/>
        <v>4432.4705026631646</v>
      </c>
      <c r="BZ111" s="4">
        <f t="shared" si="18"/>
        <v>267.67886573123843</v>
      </c>
      <c r="CA111" s="4">
        <f t="shared" si="19"/>
        <v>2.1552990002775001</v>
      </c>
      <c r="CB111" s="4">
        <f t="shared" si="20"/>
        <v>8.2755756524633508</v>
      </c>
    </row>
    <row r="112" spans="1:80" customFormat="1" x14ac:dyDescent="0.25">
      <c r="A112" s="26">
        <v>43530</v>
      </c>
      <c r="B112" s="29">
        <v>0.70906094907407402</v>
      </c>
      <c r="C112">
        <v>13.718</v>
      </c>
      <c r="D112">
        <v>1.4486000000000001</v>
      </c>
      <c r="E112">
        <v>14486.333333</v>
      </c>
      <c r="F112">
        <v>83.7</v>
      </c>
      <c r="G112">
        <v>1.1000000000000001</v>
      </c>
      <c r="H112">
        <v>737.5</v>
      </c>
      <c r="J112">
        <v>0</v>
      </c>
      <c r="K112">
        <v>0.87180000000000002</v>
      </c>
      <c r="L112">
        <v>11.959</v>
      </c>
      <c r="M112">
        <v>1.2628999999999999</v>
      </c>
      <c r="N112">
        <v>72.928399999999996</v>
      </c>
      <c r="O112">
        <v>0.95899999999999996</v>
      </c>
      <c r="P112">
        <v>73.900000000000006</v>
      </c>
      <c r="Q112">
        <v>57.820300000000003</v>
      </c>
      <c r="R112">
        <v>0.76029999999999998</v>
      </c>
      <c r="S112">
        <v>58.6</v>
      </c>
      <c r="T112">
        <v>737.49980000000005</v>
      </c>
      <c r="W112">
        <v>0</v>
      </c>
      <c r="X112">
        <v>0</v>
      </c>
      <c r="Y112">
        <v>11.6</v>
      </c>
      <c r="Z112">
        <v>857</v>
      </c>
      <c r="AA112">
        <v>843</v>
      </c>
      <c r="AB112">
        <v>847</v>
      </c>
      <c r="AC112">
        <v>89</v>
      </c>
      <c r="AD112">
        <v>19.41</v>
      </c>
      <c r="AE112">
        <v>0.45</v>
      </c>
      <c r="AF112">
        <v>981</v>
      </c>
      <c r="AG112">
        <v>-3</v>
      </c>
      <c r="AH112">
        <v>51.12</v>
      </c>
      <c r="AI112">
        <v>35</v>
      </c>
      <c r="AJ112">
        <v>190</v>
      </c>
      <c r="AK112">
        <v>169</v>
      </c>
      <c r="AL112">
        <v>4.5</v>
      </c>
      <c r="AM112">
        <v>174</v>
      </c>
      <c r="AN112" t="s">
        <v>155</v>
      </c>
      <c r="AO112">
        <v>2</v>
      </c>
      <c r="AP112" s="28">
        <v>0.91754629629629625</v>
      </c>
      <c r="AQ112">
        <v>47.163901000000003</v>
      </c>
      <c r="AR112">
        <v>-88.489954999999995</v>
      </c>
      <c r="AS112">
        <v>317.2</v>
      </c>
      <c r="AT112">
        <v>26.4</v>
      </c>
      <c r="AU112">
        <v>12</v>
      </c>
      <c r="AV112">
        <v>9</v>
      </c>
      <c r="AW112" t="s">
        <v>217</v>
      </c>
      <c r="AX112">
        <v>2.1404000000000001</v>
      </c>
      <c r="AY112">
        <v>2.3468</v>
      </c>
      <c r="AZ112">
        <v>3.7936000000000001</v>
      </c>
      <c r="BA112">
        <v>14.686999999999999</v>
      </c>
      <c r="BB112">
        <v>14.41</v>
      </c>
      <c r="BC112">
        <v>0.98</v>
      </c>
      <c r="BD112">
        <v>14.705</v>
      </c>
      <c r="BE112">
        <v>2840.4589999999998</v>
      </c>
      <c r="BF112">
        <v>190.917</v>
      </c>
      <c r="BG112">
        <v>1.8140000000000001</v>
      </c>
      <c r="BH112">
        <v>2.4E-2</v>
      </c>
      <c r="BI112">
        <v>1.8380000000000001</v>
      </c>
      <c r="BJ112">
        <v>1.4379999999999999</v>
      </c>
      <c r="BK112">
        <v>1.9E-2</v>
      </c>
      <c r="BL112">
        <v>1.4570000000000001</v>
      </c>
      <c r="BM112">
        <v>5.5625</v>
      </c>
      <c r="BQ112">
        <v>0</v>
      </c>
      <c r="BR112">
        <v>-3.8760000000000003E-2</v>
      </c>
      <c r="BS112">
        <v>-5</v>
      </c>
      <c r="BT112">
        <v>5.0000000000000001E-3</v>
      </c>
      <c r="BU112">
        <v>2.0528019999999998</v>
      </c>
      <c r="BV112">
        <f t="shared" si="15"/>
        <v>3.0528019999999998</v>
      </c>
      <c r="BW112" s="4">
        <f t="shared" si="16"/>
        <v>0.54235028839999988</v>
      </c>
      <c r="BX112" t="e">
        <v>#NAME?</v>
      </c>
      <c r="BY112" s="4">
        <f t="shared" si="17"/>
        <v>4316.6152079021549</v>
      </c>
      <c r="BZ112" s="4">
        <f t="shared" si="18"/>
        <v>290.13452602099017</v>
      </c>
      <c r="CA112" s="4">
        <f t="shared" si="19"/>
        <v>2.1853132430227995</v>
      </c>
      <c r="CB112" s="4">
        <f t="shared" si="20"/>
        <v>8.4532718458374987</v>
      </c>
    </row>
    <row r="113" spans="1:80" customFormat="1" x14ac:dyDescent="0.25">
      <c r="A113" s="26">
        <v>43530</v>
      </c>
      <c r="B113" s="29">
        <v>0.70907252314814817</v>
      </c>
      <c r="C113">
        <v>13.704000000000001</v>
      </c>
      <c r="D113">
        <v>1.5986</v>
      </c>
      <c r="E113">
        <v>15986.302521</v>
      </c>
      <c r="F113">
        <v>88.3</v>
      </c>
      <c r="G113">
        <v>1.1000000000000001</v>
      </c>
      <c r="H113">
        <v>786.8</v>
      </c>
      <c r="J113">
        <v>0</v>
      </c>
      <c r="K113">
        <v>0.87050000000000005</v>
      </c>
      <c r="L113">
        <v>11.929500000000001</v>
      </c>
      <c r="M113">
        <v>1.3916999999999999</v>
      </c>
      <c r="N113">
        <v>76.8857</v>
      </c>
      <c r="O113">
        <v>0.95760000000000001</v>
      </c>
      <c r="P113">
        <v>77.8</v>
      </c>
      <c r="Q113">
        <v>60.957799999999999</v>
      </c>
      <c r="R113">
        <v>0.75919999999999999</v>
      </c>
      <c r="S113">
        <v>61.7</v>
      </c>
      <c r="T113">
        <v>786.80229999999995</v>
      </c>
      <c r="W113">
        <v>0</v>
      </c>
      <c r="X113">
        <v>0</v>
      </c>
      <c r="Y113">
        <v>11.6</v>
      </c>
      <c r="Z113">
        <v>858</v>
      </c>
      <c r="AA113">
        <v>844</v>
      </c>
      <c r="AB113">
        <v>847</v>
      </c>
      <c r="AC113">
        <v>89</v>
      </c>
      <c r="AD113">
        <v>19.41</v>
      </c>
      <c r="AE113">
        <v>0.45</v>
      </c>
      <c r="AF113">
        <v>981</v>
      </c>
      <c r="AG113">
        <v>-3</v>
      </c>
      <c r="AH113">
        <v>51</v>
      </c>
      <c r="AI113">
        <v>35</v>
      </c>
      <c r="AJ113">
        <v>190</v>
      </c>
      <c r="AK113">
        <v>169</v>
      </c>
      <c r="AL113">
        <v>4.4000000000000004</v>
      </c>
      <c r="AM113">
        <v>174</v>
      </c>
      <c r="AN113" t="s">
        <v>155</v>
      </c>
      <c r="AO113">
        <v>2</v>
      </c>
      <c r="AP113" s="28">
        <v>0.9175578703703704</v>
      </c>
      <c r="AQ113">
        <v>47.163826999999998</v>
      </c>
      <c r="AR113">
        <v>-88.490080000000006</v>
      </c>
      <c r="AS113">
        <v>317.2</v>
      </c>
      <c r="AT113">
        <v>27.2</v>
      </c>
      <c r="AU113">
        <v>12</v>
      </c>
      <c r="AV113">
        <v>11</v>
      </c>
      <c r="AW113" t="s">
        <v>208</v>
      </c>
      <c r="AX113">
        <v>1.8320000000000001</v>
      </c>
      <c r="AY113">
        <v>2.4</v>
      </c>
      <c r="AZ113">
        <v>3.3852000000000002</v>
      </c>
      <c r="BA113">
        <v>14.686999999999999</v>
      </c>
      <c r="BB113">
        <v>14.26</v>
      </c>
      <c r="BC113">
        <v>0.97</v>
      </c>
      <c r="BD113">
        <v>14.872</v>
      </c>
      <c r="BE113">
        <v>2811.3510000000001</v>
      </c>
      <c r="BF113">
        <v>208.74</v>
      </c>
      <c r="BG113">
        <v>1.897</v>
      </c>
      <c r="BH113">
        <v>2.4E-2</v>
      </c>
      <c r="BI113">
        <v>1.921</v>
      </c>
      <c r="BJ113">
        <v>1.504</v>
      </c>
      <c r="BK113">
        <v>1.9E-2</v>
      </c>
      <c r="BL113">
        <v>1.5229999999999999</v>
      </c>
      <c r="BM113">
        <v>5.8880999999999997</v>
      </c>
      <c r="BQ113">
        <v>0</v>
      </c>
      <c r="BR113">
        <v>-1.26E-2</v>
      </c>
      <c r="BS113">
        <v>-5</v>
      </c>
      <c r="BT113">
        <v>5.0000000000000001E-3</v>
      </c>
      <c r="BU113">
        <v>2.692088</v>
      </c>
      <c r="BV113">
        <f t="shared" si="15"/>
        <v>3.692088</v>
      </c>
      <c r="BW113" s="4">
        <f t="shared" si="16"/>
        <v>0.71124964960000003</v>
      </c>
      <c r="BX113" t="e">
        <v>#NAME?</v>
      </c>
      <c r="BY113" s="4">
        <f t="shared" si="17"/>
        <v>5602.8896965443864</v>
      </c>
      <c r="BZ113" s="4">
        <f t="shared" si="18"/>
        <v>416.00895628353601</v>
      </c>
      <c r="CA113" s="4">
        <f t="shared" si="19"/>
        <v>2.9974009305856</v>
      </c>
      <c r="CB113" s="4">
        <f t="shared" si="20"/>
        <v>11.734705066077838</v>
      </c>
    </row>
    <row r="114" spans="1:80" customFormat="1" x14ac:dyDescent="0.25">
      <c r="A114" s="26">
        <v>43530</v>
      </c>
      <c r="B114" s="29">
        <v>0.70908409722222221</v>
      </c>
      <c r="C114">
        <v>13.625999999999999</v>
      </c>
      <c r="D114">
        <v>1.6966000000000001</v>
      </c>
      <c r="E114">
        <v>16965.702479</v>
      </c>
      <c r="F114">
        <v>94</v>
      </c>
      <c r="G114">
        <v>1.1000000000000001</v>
      </c>
      <c r="H114">
        <v>864.6</v>
      </c>
      <c r="J114">
        <v>0</v>
      </c>
      <c r="K114">
        <v>0.87019999999999997</v>
      </c>
      <c r="L114">
        <v>11.8575</v>
      </c>
      <c r="M114">
        <v>1.4763999999999999</v>
      </c>
      <c r="N114">
        <v>81.798900000000003</v>
      </c>
      <c r="O114">
        <v>0.95730000000000004</v>
      </c>
      <c r="P114">
        <v>82.8</v>
      </c>
      <c r="Q114">
        <v>64.853200000000001</v>
      </c>
      <c r="R114">
        <v>0.75890000000000002</v>
      </c>
      <c r="S114">
        <v>65.599999999999994</v>
      </c>
      <c r="T114">
        <v>864.64549999999997</v>
      </c>
      <c r="W114">
        <v>0</v>
      </c>
      <c r="X114">
        <v>0</v>
      </c>
      <c r="Y114">
        <v>11.6</v>
      </c>
      <c r="Z114">
        <v>858</v>
      </c>
      <c r="AA114">
        <v>844</v>
      </c>
      <c r="AB114">
        <v>847</v>
      </c>
      <c r="AC114">
        <v>89</v>
      </c>
      <c r="AD114">
        <v>19.41</v>
      </c>
      <c r="AE114">
        <v>0.45</v>
      </c>
      <c r="AF114">
        <v>981</v>
      </c>
      <c r="AG114">
        <v>-3</v>
      </c>
      <c r="AH114">
        <v>51</v>
      </c>
      <c r="AI114">
        <v>35</v>
      </c>
      <c r="AJ114">
        <v>190</v>
      </c>
      <c r="AK114">
        <v>169</v>
      </c>
      <c r="AL114">
        <v>4.5</v>
      </c>
      <c r="AM114">
        <v>174</v>
      </c>
      <c r="AN114" t="s">
        <v>155</v>
      </c>
      <c r="AO114">
        <v>2</v>
      </c>
      <c r="AP114" s="28">
        <v>0.91756944444444455</v>
      </c>
      <c r="AQ114">
        <v>47.163764</v>
      </c>
      <c r="AR114">
        <v>-88.490222000000003</v>
      </c>
      <c r="AS114">
        <v>317.10000000000002</v>
      </c>
      <c r="AT114">
        <v>27.9</v>
      </c>
      <c r="AU114">
        <v>12</v>
      </c>
      <c r="AV114">
        <v>11</v>
      </c>
      <c r="AW114" t="s">
        <v>208</v>
      </c>
      <c r="AX114">
        <v>1.4403999999999999</v>
      </c>
      <c r="AY114">
        <v>2.7275999999999998</v>
      </c>
      <c r="AZ114">
        <v>3.1276000000000002</v>
      </c>
      <c r="BA114">
        <v>14.686999999999999</v>
      </c>
      <c r="BB114">
        <v>14.23</v>
      </c>
      <c r="BC114">
        <v>0.97</v>
      </c>
      <c r="BD114">
        <v>14.912000000000001</v>
      </c>
      <c r="BE114">
        <v>2790.0929999999998</v>
      </c>
      <c r="BF114">
        <v>221.11099999999999</v>
      </c>
      <c r="BG114">
        <v>2.016</v>
      </c>
      <c r="BH114">
        <v>2.4E-2</v>
      </c>
      <c r="BI114">
        <v>2.0390000000000001</v>
      </c>
      <c r="BJ114">
        <v>1.5980000000000001</v>
      </c>
      <c r="BK114">
        <v>1.9E-2</v>
      </c>
      <c r="BL114">
        <v>1.617</v>
      </c>
      <c r="BM114">
        <v>6.4607000000000001</v>
      </c>
      <c r="BQ114">
        <v>0</v>
      </c>
      <c r="BR114">
        <v>0.38875999999999999</v>
      </c>
      <c r="BS114">
        <v>-5</v>
      </c>
      <c r="BT114">
        <v>5.0000000000000001E-3</v>
      </c>
      <c r="BU114">
        <v>12.500323</v>
      </c>
      <c r="BV114">
        <f t="shared" si="15"/>
        <v>13.500323</v>
      </c>
      <c r="BW114" s="4">
        <f t="shared" si="16"/>
        <v>3.3025853366</v>
      </c>
      <c r="BX114" t="e">
        <v>#NAME?</v>
      </c>
      <c r="BY114" s="4">
        <f t="shared" si="17"/>
        <v>25819.49025713887</v>
      </c>
      <c r="BZ114" s="4">
        <f t="shared" si="18"/>
        <v>2046.1587876268757</v>
      </c>
      <c r="CA114" s="4">
        <f t="shared" si="19"/>
        <v>14.787874608806201</v>
      </c>
      <c r="CB114" s="4">
        <f t="shared" si="20"/>
        <v>59.787247487555831</v>
      </c>
    </row>
    <row r="115" spans="1:80" customFormat="1" x14ac:dyDescent="0.25">
      <c r="A115" s="26">
        <v>43530</v>
      </c>
      <c r="B115" s="29">
        <v>0.70909567129629636</v>
      </c>
      <c r="C115">
        <v>13.449</v>
      </c>
      <c r="D115">
        <v>1.7987</v>
      </c>
      <c r="E115">
        <v>17986.513443</v>
      </c>
      <c r="F115">
        <v>102.7</v>
      </c>
      <c r="G115">
        <v>1.1000000000000001</v>
      </c>
      <c r="H115">
        <v>915.9</v>
      </c>
      <c r="J115">
        <v>0</v>
      </c>
      <c r="K115">
        <v>0.87060000000000004</v>
      </c>
      <c r="L115">
        <v>11.708299999999999</v>
      </c>
      <c r="M115">
        <v>1.5659000000000001</v>
      </c>
      <c r="N115">
        <v>89.375100000000003</v>
      </c>
      <c r="O115">
        <v>0.9577</v>
      </c>
      <c r="P115">
        <v>90.3</v>
      </c>
      <c r="Q115">
        <v>70.859899999999996</v>
      </c>
      <c r="R115">
        <v>0.75929999999999997</v>
      </c>
      <c r="S115">
        <v>71.599999999999994</v>
      </c>
      <c r="T115">
        <v>915.93309999999997</v>
      </c>
      <c r="W115">
        <v>0</v>
      </c>
      <c r="X115">
        <v>0</v>
      </c>
      <c r="Y115">
        <v>11.6</v>
      </c>
      <c r="Z115">
        <v>859</v>
      </c>
      <c r="AA115">
        <v>845</v>
      </c>
      <c r="AB115">
        <v>848</v>
      </c>
      <c r="AC115">
        <v>89</v>
      </c>
      <c r="AD115">
        <v>19.41</v>
      </c>
      <c r="AE115">
        <v>0.45</v>
      </c>
      <c r="AF115">
        <v>981</v>
      </c>
      <c r="AG115">
        <v>-3</v>
      </c>
      <c r="AH115">
        <v>51</v>
      </c>
      <c r="AI115">
        <v>35</v>
      </c>
      <c r="AJ115">
        <v>190</v>
      </c>
      <c r="AK115">
        <v>169</v>
      </c>
      <c r="AL115">
        <v>4.4000000000000004</v>
      </c>
      <c r="AM115">
        <v>174</v>
      </c>
      <c r="AN115" t="s">
        <v>155</v>
      </c>
      <c r="AO115">
        <v>2</v>
      </c>
      <c r="AP115" s="28">
        <v>0.91758101851851848</v>
      </c>
      <c r="AQ115">
        <v>47.163713000000001</v>
      </c>
      <c r="AR115">
        <v>-88.490380000000002</v>
      </c>
      <c r="AS115">
        <v>317</v>
      </c>
      <c r="AT115">
        <v>28.6</v>
      </c>
      <c r="AU115">
        <v>12</v>
      </c>
      <c r="AV115">
        <v>11</v>
      </c>
      <c r="AW115" t="s">
        <v>208</v>
      </c>
      <c r="AX115">
        <v>1.6</v>
      </c>
      <c r="AY115">
        <v>3.1467999999999998</v>
      </c>
      <c r="AZ115">
        <v>3.5935999999999999</v>
      </c>
      <c r="BA115">
        <v>14.686999999999999</v>
      </c>
      <c r="BB115">
        <v>14.27</v>
      </c>
      <c r="BC115">
        <v>0.97</v>
      </c>
      <c r="BD115">
        <v>14.864000000000001</v>
      </c>
      <c r="BE115">
        <v>2766.2669999999998</v>
      </c>
      <c r="BF115">
        <v>235.47300000000001</v>
      </c>
      <c r="BG115">
        <v>2.2109999999999999</v>
      </c>
      <c r="BH115">
        <v>2.4E-2</v>
      </c>
      <c r="BI115">
        <v>2.2349999999999999</v>
      </c>
      <c r="BJ115">
        <v>1.7529999999999999</v>
      </c>
      <c r="BK115">
        <v>1.9E-2</v>
      </c>
      <c r="BL115">
        <v>1.772</v>
      </c>
      <c r="BM115">
        <v>6.8719000000000001</v>
      </c>
      <c r="BQ115">
        <v>0</v>
      </c>
      <c r="BR115">
        <v>0.52836000000000005</v>
      </c>
      <c r="BS115">
        <v>-5</v>
      </c>
      <c r="BT115">
        <v>5.0000000000000001E-3</v>
      </c>
      <c r="BU115">
        <v>15.911797999999999</v>
      </c>
      <c r="BV115">
        <f t="shared" si="15"/>
        <v>16.911797999999997</v>
      </c>
      <c r="BW115" s="4">
        <f t="shared" si="16"/>
        <v>4.2038970315999995</v>
      </c>
      <c r="BX115" t="e">
        <v>#NAME?</v>
      </c>
      <c r="BY115" s="4">
        <f t="shared" si="17"/>
        <v>32585.253355884255</v>
      </c>
      <c r="BZ115" s="4">
        <f t="shared" si="18"/>
        <v>2773.7551593790959</v>
      </c>
      <c r="CA115" s="4">
        <f t="shared" si="19"/>
        <v>20.649470616128198</v>
      </c>
      <c r="CB115" s="4">
        <f t="shared" si="20"/>
        <v>80.94757394579085</v>
      </c>
    </row>
    <row r="116" spans="1:80" customFormat="1" x14ac:dyDescent="0.25">
      <c r="A116" s="26">
        <v>43530</v>
      </c>
      <c r="B116" s="29">
        <v>0.70910724537037029</v>
      </c>
      <c r="C116">
        <v>13.282</v>
      </c>
      <c r="D116">
        <v>2.2193000000000001</v>
      </c>
      <c r="E116">
        <v>22192.931483</v>
      </c>
      <c r="F116">
        <v>117.7</v>
      </c>
      <c r="G116">
        <v>1.1000000000000001</v>
      </c>
      <c r="H116">
        <v>959.2</v>
      </c>
      <c r="J116">
        <v>0</v>
      </c>
      <c r="K116">
        <v>0.86809999999999998</v>
      </c>
      <c r="L116">
        <v>11.5306</v>
      </c>
      <c r="M116">
        <v>1.9267000000000001</v>
      </c>
      <c r="N116">
        <v>102.21769999999999</v>
      </c>
      <c r="O116">
        <v>0.95499999999999996</v>
      </c>
      <c r="P116">
        <v>103.2</v>
      </c>
      <c r="Q116">
        <v>81.042000000000002</v>
      </c>
      <c r="R116">
        <v>0.7571</v>
      </c>
      <c r="S116">
        <v>81.8</v>
      </c>
      <c r="T116">
        <v>959.16510000000005</v>
      </c>
      <c r="W116">
        <v>0</v>
      </c>
      <c r="X116">
        <v>0</v>
      </c>
      <c r="Y116">
        <v>11.6</v>
      </c>
      <c r="Z116">
        <v>861</v>
      </c>
      <c r="AA116">
        <v>846</v>
      </c>
      <c r="AB116">
        <v>850</v>
      </c>
      <c r="AC116">
        <v>89</v>
      </c>
      <c r="AD116">
        <v>19.41</v>
      </c>
      <c r="AE116">
        <v>0.45</v>
      </c>
      <c r="AF116">
        <v>981</v>
      </c>
      <c r="AG116">
        <v>-3</v>
      </c>
      <c r="AH116">
        <v>51</v>
      </c>
      <c r="AI116">
        <v>35</v>
      </c>
      <c r="AJ116">
        <v>190</v>
      </c>
      <c r="AK116">
        <v>169</v>
      </c>
      <c r="AL116">
        <v>4.4000000000000004</v>
      </c>
      <c r="AM116">
        <v>174</v>
      </c>
      <c r="AN116" t="s">
        <v>155</v>
      </c>
      <c r="AO116">
        <v>2</v>
      </c>
      <c r="AP116" s="28">
        <v>0.91759259259259263</v>
      </c>
      <c r="AQ116">
        <v>47.163668999999999</v>
      </c>
      <c r="AR116">
        <v>-88.490549000000001</v>
      </c>
      <c r="AS116">
        <v>317.10000000000002</v>
      </c>
      <c r="AT116">
        <v>29.5</v>
      </c>
      <c r="AU116">
        <v>12</v>
      </c>
      <c r="AV116">
        <v>11</v>
      </c>
      <c r="AW116" t="s">
        <v>208</v>
      </c>
      <c r="AX116">
        <v>1.6</v>
      </c>
      <c r="AY116">
        <v>2.5448</v>
      </c>
      <c r="AZ116">
        <v>3.0916000000000001</v>
      </c>
      <c r="BA116">
        <v>14.686999999999999</v>
      </c>
      <c r="BB116">
        <v>13.99</v>
      </c>
      <c r="BC116">
        <v>0.95</v>
      </c>
      <c r="BD116">
        <v>15.188000000000001</v>
      </c>
      <c r="BE116">
        <v>2686.4870000000001</v>
      </c>
      <c r="BF116">
        <v>285.70699999999999</v>
      </c>
      <c r="BG116">
        <v>2.4940000000000002</v>
      </c>
      <c r="BH116">
        <v>2.3E-2</v>
      </c>
      <c r="BI116">
        <v>2.5169999999999999</v>
      </c>
      <c r="BJ116">
        <v>1.9770000000000001</v>
      </c>
      <c r="BK116">
        <v>1.7999999999999999E-2</v>
      </c>
      <c r="BL116">
        <v>1.996</v>
      </c>
      <c r="BM116">
        <v>7.0964</v>
      </c>
      <c r="BQ116">
        <v>0</v>
      </c>
      <c r="BR116">
        <v>0.437143</v>
      </c>
      <c r="BS116">
        <v>-5</v>
      </c>
      <c r="BT116">
        <v>5.8789999999999997E-3</v>
      </c>
      <c r="BU116">
        <v>13.682679</v>
      </c>
      <c r="BV116">
        <f t="shared" si="15"/>
        <v>14.682679</v>
      </c>
      <c r="BW116" s="4">
        <f t="shared" si="16"/>
        <v>3.6149637917999997</v>
      </c>
      <c r="BX116" t="e">
        <v>#NAME?</v>
      </c>
      <c r="BY116" s="4">
        <f t="shared" si="17"/>
        <v>27212.198553195623</v>
      </c>
      <c r="BZ116" s="4">
        <f t="shared" si="18"/>
        <v>2894.0082762499355</v>
      </c>
      <c r="CA116" s="4">
        <f t="shared" si="19"/>
        <v>20.025600920334902</v>
      </c>
      <c r="CB116" s="4">
        <f t="shared" si="20"/>
        <v>71.88147413812068</v>
      </c>
    </row>
    <row r="117" spans="1:80" customFormat="1" x14ac:dyDescent="0.25">
      <c r="A117" s="26">
        <v>43530</v>
      </c>
      <c r="B117" s="29">
        <v>0.70911881944444444</v>
      </c>
      <c r="C117">
        <v>13.2</v>
      </c>
      <c r="D117">
        <v>2.4546000000000001</v>
      </c>
      <c r="E117">
        <v>24545.947031</v>
      </c>
      <c r="F117">
        <v>140</v>
      </c>
      <c r="G117">
        <v>1.1000000000000001</v>
      </c>
      <c r="H117">
        <v>1019.2</v>
      </c>
      <c r="J117">
        <v>0</v>
      </c>
      <c r="K117">
        <v>0.86670000000000003</v>
      </c>
      <c r="L117">
        <v>11.440300000000001</v>
      </c>
      <c r="M117">
        <v>2.1274000000000002</v>
      </c>
      <c r="N117">
        <v>121.3304</v>
      </c>
      <c r="O117">
        <v>0.95340000000000003</v>
      </c>
      <c r="P117">
        <v>122.3</v>
      </c>
      <c r="Q117">
        <v>96.195300000000003</v>
      </c>
      <c r="R117">
        <v>0.75590000000000002</v>
      </c>
      <c r="S117">
        <v>97</v>
      </c>
      <c r="T117">
        <v>1019.1906</v>
      </c>
      <c r="W117">
        <v>0</v>
      </c>
      <c r="X117">
        <v>0</v>
      </c>
      <c r="Y117">
        <v>11.6</v>
      </c>
      <c r="Z117">
        <v>859</v>
      </c>
      <c r="AA117">
        <v>846</v>
      </c>
      <c r="AB117">
        <v>848</v>
      </c>
      <c r="AC117">
        <v>89</v>
      </c>
      <c r="AD117">
        <v>19.41</v>
      </c>
      <c r="AE117">
        <v>0.45</v>
      </c>
      <c r="AF117">
        <v>981</v>
      </c>
      <c r="AG117">
        <v>-3</v>
      </c>
      <c r="AH117">
        <v>51</v>
      </c>
      <c r="AI117">
        <v>35</v>
      </c>
      <c r="AJ117">
        <v>190</v>
      </c>
      <c r="AK117">
        <v>169</v>
      </c>
      <c r="AL117">
        <v>4.5</v>
      </c>
      <c r="AM117">
        <v>174</v>
      </c>
      <c r="AN117" t="s">
        <v>155</v>
      </c>
      <c r="AO117">
        <v>2</v>
      </c>
      <c r="AP117" s="28">
        <v>0.91760416666666667</v>
      </c>
      <c r="AQ117">
        <v>47.163632999999997</v>
      </c>
      <c r="AR117">
        <v>-88.490729999999999</v>
      </c>
      <c r="AS117">
        <v>317.39999999999998</v>
      </c>
      <c r="AT117">
        <v>30.6</v>
      </c>
      <c r="AU117">
        <v>12</v>
      </c>
      <c r="AV117">
        <v>11</v>
      </c>
      <c r="AW117" t="s">
        <v>208</v>
      </c>
      <c r="AX117">
        <v>1.6</v>
      </c>
      <c r="AY117">
        <v>1.8</v>
      </c>
      <c r="AZ117">
        <v>2.4</v>
      </c>
      <c r="BA117">
        <v>14.686999999999999</v>
      </c>
      <c r="BB117">
        <v>13.83</v>
      </c>
      <c r="BC117">
        <v>0.94</v>
      </c>
      <c r="BD117">
        <v>15.382</v>
      </c>
      <c r="BE117">
        <v>2642.68</v>
      </c>
      <c r="BF117">
        <v>312.77199999999999</v>
      </c>
      <c r="BG117">
        <v>2.9350000000000001</v>
      </c>
      <c r="BH117">
        <v>2.3E-2</v>
      </c>
      <c r="BI117">
        <v>2.9580000000000002</v>
      </c>
      <c r="BJ117">
        <v>2.327</v>
      </c>
      <c r="BK117">
        <v>1.7999999999999999E-2</v>
      </c>
      <c r="BL117">
        <v>2.3450000000000002</v>
      </c>
      <c r="BM117">
        <v>7.4760999999999997</v>
      </c>
      <c r="BQ117">
        <v>0</v>
      </c>
      <c r="BR117">
        <v>0.32885300000000001</v>
      </c>
      <c r="BS117">
        <v>-5</v>
      </c>
      <c r="BT117">
        <v>5.1200000000000004E-3</v>
      </c>
      <c r="BU117">
        <v>11.036341999999999</v>
      </c>
      <c r="BV117">
        <f t="shared" si="15"/>
        <v>12.036341999999999</v>
      </c>
      <c r="BW117" s="4">
        <f t="shared" si="16"/>
        <v>2.9158015563999999</v>
      </c>
      <c r="BX117" t="e">
        <v>#NAME?</v>
      </c>
      <c r="BY117" s="4">
        <f t="shared" si="17"/>
        <v>21591.234660737366</v>
      </c>
      <c r="BZ117" s="4">
        <f t="shared" si="18"/>
        <v>2555.4110400457671</v>
      </c>
      <c r="CA117" s="4">
        <f t="shared" si="19"/>
        <v>19.012064667510199</v>
      </c>
      <c r="CB117" s="4">
        <f t="shared" si="20"/>
        <v>61.081261994315852</v>
      </c>
    </row>
    <row r="118" spans="1:80" customFormat="1" x14ac:dyDescent="0.25">
      <c r="A118" s="26">
        <v>43530</v>
      </c>
      <c r="B118" s="29">
        <v>0.70913039351851859</v>
      </c>
      <c r="C118">
        <v>13.375999999999999</v>
      </c>
      <c r="D118">
        <v>2.0167000000000002</v>
      </c>
      <c r="E118">
        <v>20166.638866000001</v>
      </c>
      <c r="F118">
        <v>163.5</v>
      </c>
      <c r="G118">
        <v>1.1000000000000001</v>
      </c>
      <c r="H118">
        <v>1129.5</v>
      </c>
      <c r="J118">
        <v>0</v>
      </c>
      <c r="K118">
        <v>0.86899999999999999</v>
      </c>
      <c r="L118">
        <v>11.624000000000001</v>
      </c>
      <c r="M118">
        <v>1.7524999999999999</v>
      </c>
      <c r="N118">
        <v>142.07470000000001</v>
      </c>
      <c r="O118">
        <v>0.95589999999999997</v>
      </c>
      <c r="P118">
        <v>143</v>
      </c>
      <c r="Q118">
        <v>112.6421</v>
      </c>
      <c r="R118">
        <v>0.75790000000000002</v>
      </c>
      <c r="S118">
        <v>113.4</v>
      </c>
      <c r="T118">
        <v>1129.5066999999999</v>
      </c>
      <c r="W118">
        <v>0</v>
      </c>
      <c r="X118">
        <v>0</v>
      </c>
      <c r="Y118">
        <v>11.5</v>
      </c>
      <c r="Z118">
        <v>856</v>
      </c>
      <c r="AA118">
        <v>842</v>
      </c>
      <c r="AB118">
        <v>844</v>
      </c>
      <c r="AC118">
        <v>89</v>
      </c>
      <c r="AD118">
        <v>19.41</v>
      </c>
      <c r="AE118">
        <v>0.45</v>
      </c>
      <c r="AF118">
        <v>981</v>
      </c>
      <c r="AG118">
        <v>-3</v>
      </c>
      <c r="AH118">
        <v>51</v>
      </c>
      <c r="AI118">
        <v>35</v>
      </c>
      <c r="AJ118">
        <v>190</v>
      </c>
      <c r="AK118">
        <v>169</v>
      </c>
      <c r="AL118">
        <v>4.3</v>
      </c>
      <c r="AM118">
        <v>174</v>
      </c>
      <c r="AN118" t="s">
        <v>155</v>
      </c>
      <c r="AO118">
        <v>2</v>
      </c>
      <c r="AP118" s="28">
        <v>0.9176157407407407</v>
      </c>
      <c r="AQ118">
        <v>47.163603000000002</v>
      </c>
      <c r="AR118">
        <v>-88.490930000000006</v>
      </c>
      <c r="AS118">
        <v>317.60000000000002</v>
      </c>
      <c r="AT118">
        <v>32.5</v>
      </c>
      <c r="AU118">
        <v>12</v>
      </c>
      <c r="AV118">
        <v>11</v>
      </c>
      <c r="AW118" t="s">
        <v>208</v>
      </c>
      <c r="AX118">
        <v>1.366266</v>
      </c>
      <c r="AY118">
        <v>1.8</v>
      </c>
      <c r="AZ118">
        <v>2.25976</v>
      </c>
      <c r="BA118">
        <v>14.686999999999999</v>
      </c>
      <c r="BB118">
        <v>14.1</v>
      </c>
      <c r="BC118">
        <v>0.96</v>
      </c>
      <c r="BD118">
        <v>15.071999999999999</v>
      </c>
      <c r="BE118">
        <v>2721.0880000000002</v>
      </c>
      <c r="BF118">
        <v>261.11200000000002</v>
      </c>
      <c r="BG118">
        <v>3.4830000000000001</v>
      </c>
      <c r="BH118">
        <v>2.3E-2</v>
      </c>
      <c r="BI118">
        <v>3.5059999999999998</v>
      </c>
      <c r="BJ118">
        <v>2.7610000000000001</v>
      </c>
      <c r="BK118">
        <v>1.9E-2</v>
      </c>
      <c r="BL118">
        <v>2.78</v>
      </c>
      <c r="BM118">
        <v>8.3963000000000001</v>
      </c>
      <c r="BQ118">
        <v>0</v>
      </c>
      <c r="BR118">
        <v>0.11008</v>
      </c>
      <c r="BS118">
        <v>-5</v>
      </c>
      <c r="BT118">
        <v>5.8799999999999998E-3</v>
      </c>
      <c r="BU118">
        <v>5.69008</v>
      </c>
      <c r="BV118">
        <f t="shared" si="15"/>
        <v>6.69008</v>
      </c>
      <c r="BW118" s="4">
        <f t="shared" si="16"/>
        <v>1.503319136</v>
      </c>
      <c r="BX118" t="e">
        <v>#NAME?</v>
      </c>
      <c r="BY118" s="4">
        <f t="shared" si="17"/>
        <v>11462.219183731713</v>
      </c>
      <c r="BZ118" s="4">
        <f t="shared" si="18"/>
        <v>1099.8993694810881</v>
      </c>
      <c r="CA118" s="4">
        <f t="shared" si="19"/>
        <v>11.630343144464</v>
      </c>
      <c r="CB118" s="4">
        <f t="shared" si="20"/>
        <v>35.368290526571201</v>
      </c>
    </row>
    <row r="119" spans="1:80" customFormat="1" x14ac:dyDescent="0.25">
      <c r="A119" s="26">
        <v>43530</v>
      </c>
      <c r="B119" s="29">
        <v>0.70914196759259263</v>
      </c>
      <c r="C119">
        <v>13.951000000000001</v>
      </c>
      <c r="D119">
        <v>1.2248000000000001</v>
      </c>
      <c r="E119">
        <v>12247.823186</v>
      </c>
      <c r="F119">
        <v>169.7</v>
      </c>
      <c r="G119">
        <v>1.1000000000000001</v>
      </c>
      <c r="H119">
        <v>1021.3</v>
      </c>
      <c r="J119">
        <v>0</v>
      </c>
      <c r="K119">
        <v>0.87170000000000003</v>
      </c>
      <c r="L119">
        <v>12.1609</v>
      </c>
      <c r="M119">
        <v>1.0676000000000001</v>
      </c>
      <c r="N119">
        <v>147.88579999999999</v>
      </c>
      <c r="O119">
        <v>0.95889999999999997</v>
      </c>
      <c r="P119">
        <v>148.80000000000001</v>
      </c>
      <c r="Q119">
        <v>117.24939999999999</v>
      </c>
      <c r="R119">
        <v>0.76019999999999999</v>
      </c>
      <c r="S119">
        <v>118</v>
      </c>
      <c r="T119">
        <v>1021.2811</v>
      </c>
      <c r="W119">
        <v>0</v>
      </c>
      <c r="X119">
        <v>0</v>
      </c>
      <c r="Y119">
        <v>11.6</v>
      </c>
      <c r="Z119">
        <v>855</v>
      </c>
      <c r="AA119">
        <v>841</v>
      </c>
      <c r="AB119">
        <v>844</v>
      </c>
      <c r="AC119">
        <v>89</v>
      </c>
      <c r="AD119">
        <v>19.41</v>
      </c>
      <c r="AE119">
        <v>0.45</v>
      </c>
      <c r="AF119">
        <v>981</v>
      </c>
      <c r="AG119">
        <v>-3</v>
      </c>
      <c r="AH119">
        <v>51</v>
      </c>
      <c r="AI119">
        <v>35</v>
      </c>
      <c r="AJ119">
        <v>190</v>
      </c>
      <c r="AK119">
        <v>169</v>
      </c>
      <c r="AL119">
        <v>4.4000000000000004</v>
      </c>
      <c r="AM119">
        <v>174</v>
      </c>
      <c r="AN119" t="s">
        <v>155</v>
      </c>
      <c r="AO119">
        <v>2</v>
      </c>
      <c r="AP119" s="28">
        <v>0.91762731481481474</v>
      </c>
      <c r="AQ119">
        <v>47.163569000000003</v>
      </c>
      <c r="AR119">
        <v>-88.491144000000006</v>
      </c>
      <c r="AS119">
        <v>317.7</v>
      </c>
      <c r="AT119">
        <v>34.700000000000003</v>
      </c>
      <c r="AU119">
        <v>12</v>
      </c>
      <c r="AV119">
        <v>11</v>
      </c>
      <c r="AW119" t="s">
        <v>208</v>
      </c>
      <c r="AX119">
        <v>0.95960000000000001</v>
      </c>
      <c r="AY119">
        <v>1.5192000000000001</v>
      </c>
      <c r="AZ119">
        <v>1.8191999999999999</v>
      </c>
      <c r="BA119">
        <v>14.686999999999999</v>
      </c>
      <c r="BB119">
        <v>14.4</v>
      </c>
      <c r="BC119">
        <v>0.98</v>
      </c>
      <c r="BD119">
        <v>14.72</v>
      </c>
      <c r="BE119">
        <v>2880.8180000000002</v>
      </c>
      <c r="BF119">
        <v>160.97</v>
      </c>
      <c r="BG119">
        <v>3.669</v>
      </c>
      <c r="BH119">
        <v>2.4E-2</v>
      </c>
      <c r="BI119">
        <v>3.6920000000000002</v>
      </c>
      <c r="BJ119">
        <v>2.9089999999999998</v>
      </c>
      <c r="BK119">
        <v>1.9E-2</v>
      </c>
      <c r="BL119">
        <v>2.9279999999999999</v>
      </c>
      <c r="BM119">
        <v>7.6825999999999999</v>
      </c>
      <c r="BQ119">
        <v>0</v>
      </c>
      <c r="BR119">
        <v>2.1340999999999999E-2</v>
      </c>
      <c r="BS119">
        <v>-5</v>
      </c>
      <c r="BT119">
        <v>6.0000000000000001E-3</v>
      </c>
      <c r="BU119">
        <v>3.5215130000000001</v>
      </c>
      <c r="BV119">
        <f t="shared" si="15"/>
        <v>4.5215130000000006</v>
      </c>
      <c r="BW119" s="4">
        <f t="shared" si="16"/>
        <v>0.93038373460000001</v>
      </c>
      <c r="BX119" t="e">
        <v>#NAME?</v>
      </c>
      <c r="BY119" s="4">
        <f t="shared" si="17"/>
        <v>7510.2235992604501</v>
      </c>
      <c r="BZ119" s="4">
        <f t="shared" si="18"/>
        <v>419.64493861568297</v>
      </c>
      <c r="CA119" s="4">
        <f t="shared" si="19"/>
        <v>7.5836933989750985</v>
      </c>
      <c r="CB119" s="4">
        <f t="shared" si="20"/>
        <v>20.028354385344141</v>
      </c>
    </row>
    <row r="120" spans="1:80" customFormat="1" x14ac:dyDescent="0.25">
      <c r="A120" s="26">
        <v>43530</v>
      </c>
      <c r="B120" s="29">
        <v>0.70915354166666666</v>
      </c>
      <c r="C120">
        <v>14.154999999999999</v>
      </c>
      <c r="D120">
        <v>0.75939999999999996</v>
      </c>
      <c r="E120">
        <v>7593.6947460000001</v>
      </c>
      <c r="F120">
        <v>164.3</v>
      </c>
      <c r="G120">
        <v>1.1000000000000001</v>
      </c>
      <c r="H120">
        <v>756.7</v>
      </c>
      <c r="J120">
        <v>0</v>
      </c>
      <c r="K120">
        <v>0.87439999999999996</v>
      </c>
      <c r="L120">
        <v>12.3772</v>
      </c>
      <c r="M120">
        <v>0.66400000000000003</v>
      </c>
      <c r="N120">
        <v>143.6806</v>
      </c>
      <c r="O120">
        <v>0.96179999999999999</v>
      </c>
      <c r="P120">
        <v>144.6</v>
      </c>
      <c r="Q120">
        <v>113.91540000000001</v>
      </c>
      <c r="R120">
        <v>0.76259999999999994</v>
      </c>
      <c r="S120">
        <v>114.7</v>
      </c>
      <c r="T120">
        <v>756.6902</v>
      </c>
      <c r="W120">
        <v>0</v>
      </c>
      <c r="X120">
        <v>0</v>
      </c>
      <c r="Y120">
        <v>11.6</v>
      </c>
      <c r="Z120">
        <v>855</v>
      </c>
      <c r="AA120">
        <v>841</v>
      </c>
      <c r="AB120">
        <v>842</v>
      </c>
      <c r="AC120">
        <v>89</v>
      </c>
      <c r="AD120">
        <v>19.41</v>
      </c>
      <c r="AE120">
        <v>0.45</v>
      </c>
      <c r="AF120">
        <v>981</v>
      </c>
      <c r="AG120">
        <v>-3</v>
      </c>
      <c r="AH120">
        <v>51</v>
      </c>
      <c r="AI120">
        <v>35</v>
      </c>
      <c r="AJ120">
        <v>190</v>
      </c>
      <c r="AK120">
        <v>169</v>
      </c>
      <c r="AL120">
        <v>4.4000000000000004</v>
      </c>
      <c r="AM120">
        <v>174</v>
      </c>
      <c r="AN120" t="s">
        <v>155</v>
      </c>
      <c r="AO120">
        <v>2</v>
      </c>
      <c r="AP120" s="28">
        <v>0.91763888888888889</v>
      </c>
      <c r="AQ120">
        <v>47.163522</v>
      </c>
      <c r="AR120">
        <v>-88.491338999999996</v>
      </c>
      <c r="AS120">
        <v>317.8</v>
      </c>
      <c r="AT120">
        <v>34.9</v>
      </c>
      <c r="AU120">
        <v>12</v>
      </c>
      <c r="AV120">
        <v>11</v>
      </c>
      <c r="AW120" t="s">
        <v>208</v>
      </c>
      <c r="AX120">
        <v>0.8468</v>
      </c>
      <c r="AY120">
        <v>1.2467999999999999</v>
      </c>
      <c r="AZ120">
        <v>1.5468</v>
      </c>
      <c r="BA120">
        <v>14.686999999999999</v>
      </c>
      <c r="BB120">
        <v>14.72</v>
      </c>
      <c r="BC120">
        <v>1</v>
      </c>
      <c r="BD120">
        <v>14.364000000000001</v>
      </c>
      <c r="BE120">
        <v>2980.01</v>
      </c>
      <c r="BF120">
        <v>101.75</v>
      </c>
      <c r="BG120">
        <v>3.6230000000000002</v>
      </c>
      <c r="BH120">
        <v>2.4E-2</v>
      </c>
      <c r="BI120">
        <v>3.6469999999999998</v>
      </c>
      <c r="BJ120">
        <v>2.8719999999999999</v>
      </c>
      <c r="BK120">
        <v>1.9E-2</v>
      </c>
      <c r="BL120">
        <v>2.891</v>
      </c>
      <c r="BM120">
        <v>5.7853000000000003</v>
      </c>
      <c r="BQ120">
        <v>0</v>
      </c>
      <c r="BR120">
        <v>-1.337E-2</v>
      </c>
      <c r="BS120">
        <v>-5</v>
      </c>
      <c r="BT120">
        <v>6.0000000000000001E-3</v>
      </c>
      <c r="BU120">
        <v>2.67327</v>
      </c>
      <c r="BV120">
        <f t="shared" si="15"/>
        <v>3.67327</v>
      </c>
      <c r="BW120" s="4">
        <f t="shared" si="16"/>
        <v>0.70627793399999994</v>
      </c>
      <c r="BX120" t="e">
        <v>#NAME?</v>
      </c>
      <c r="BY120" s="4">
        <f t="shared" si="17"/>
        <v>5897.5046975978103</v>
      </c>
      <c r="BZ120" s="4">
        <f t="shared" si="18"/>
        <v>201.36546621674998</v>
      </c>
      <c r="CA120" s="4">
        <f t="shared" si="19"/>
        <v>5.6837505550319998</v>
      </c>
      <c r="CB120" s="4">
        <f t="shared" si="20"/>
        <v>11.449234709619301</v>
      </c>
    </row>
    <row r="121" spans="1:80" customFormat="1" x14ac:dyDescent="0.25">
      <c r="A121" s="26">
        <v>43530</v>
      </c>
      <c r="B121" s="29">
        <v>0.7091651157407407</v>
      </c>
      <c r="C121">
        <v>13.85</v>
      </c>
      <c r="D121">
        <v>1.2317</v>
      </c>
      <c r="E121">
        <v>12316.851210999999</v>
      </c>
      <c r="F121">
        <v>151.4</v>
      </c>
      <c r="G121">
        <v>1.1000000000000001</v>
      </c>
      <c r="H121">
        <v>634</v>
      </c>
      <c r="J121">
        <v>0</v>
      </c>
      <c r="K121">
        <v>0.87270000000000003</v>
      </c>
      <c r="L121">
        <v>12.0877</v>
      </c>
      <c r="M121">
        <v>1.0749</v>
      </c>
      <c r="N121">
        <v>132.09030000000001</v>
      </c>
      <c r="O121">
        <v>0.96</v>
      </c>
      <c r="P121">
        <v>133.1</v>
      </c>
      <c r="Q121">
        <v>104.7261</v>
      </c>
      <c r="R121">
        <v>0.7611</v>
      </c>
      <c r="S121">
        <v>105.5</v>
      </c>
      <c r="T121">
        <v>633.97839999999997</v>
      </c>
      <c r="W121">
        <v>0</v>
      </c>
      <c r="X121">
        <v>0</v>
      </c>
      <c r="Y121">
        <v>11.6</v>
      </c>
      <c r="Z121">
        <v>856</v>
      </c>
      <c r="AA121">
        <v>841</v>
      </c>
      <c r="AB121">
        <v>843</v>
      </c>
      <c r="AC121">
        <v>89</v>
      </c>
      <c r="AD121">
        <v>19.41</v>
      </c>
      <c r="AE121">
        <v>0.45</v>
      </c>
      <c r="AF121">
        <v>981</v>
      </c>
      <c r="AG121">
        <v>-3</v>
      </c>
      <c r="AH121">
        <v>51</v>
      </c>
      <c r="AI121">
        <v>35</v>
      </c>
      <c r="AJ121">
        <v>190</v>
      </c>
      <c r="AK121">
        <v>169</v>
      </c>
      <c r="AL121">
        <v>4.4000000000000004</v>
      </c>
      <c r="AM121">
        <v>174.4</v>
      </c>
      <c r="AN121" t="s">
        <v>155</v>
      </c>
      <c r="AO121">
        <v>2</v>
      </c>
      <c r="AP121" s="28">
        <v>0.91765046296296304</v>
      </c>
      <c r="AQ121">
        <v>47.163463</v>
      </c>
      <c r="AR121">
        <v>-88.491500000000002</v>
      </c>
      <c r="AS121">
        <v>317.7</v>
      </c>
      <c r="AT121">
        <v>32.799999999999997</v>
      </c>
      <c r="AU121">
        <v>12</v>
      </c>
      <c r="AV121">
        <v>11</v>
      </c>
      <c r="AW121" t="s">
        <v>208</v>
      </c>
      <c r="AX121">
        <v>0.94679999999999997</v>
      </c>
      <c r="AY121">
        <v>1.3468</v>
      </c>
      <c r="AZ121">
        <v>1.6468</v>
      </c>
      <c r="BA121">
        <v>14.686999999999999</v>
      </c>
      <c r="BB121">
        <v>14.52</v>
      </c>
      <c r="BC121">
        <v>0.99</v>
      </c>
      <c r="BD121">
        <v>14.582000000000001</v>
      </c>
      <c r="BE121">
        <v>2886.1950000000002</v>
      </c>
      <c r="BF121">
        <v>163.35900000000001</v>
      </c>
      <c r="BG121">
        <v>3.3029999999999999</v>
      </c>
      <c r="BH121">
        <v>2.4E-2</v>
      </c>
      <c r="BI121">
        <v>3.327</v>
      </c>
      <c r="BJ121">
        <v>2.6190000000000002</v>
      </c>
      <c r="BK121">
        <v>1.9E-2</v>
      </c>
      <c r="BL121">
        <v>2.6379999999999999</v>
      </c>
      <c r="BM121">
        <v>4.8068999999999997</v>
      </c>
      <c r="BQ121">
        <v>0</v>
      </c>
      <c r="BR121">
        <v>-3.1958E-2</v>
      </c>
      <c r="BS121">
        <v>-5</v>
      </c>
      <c r="BT121">
        <v>5.1200000000000004E-3</v>
      </c>
      <c r="BU121">
        <v>2.2190270000000001</v>
      </c>
      <c r="BV121">
        <f t="shared" si="15"/>
        <v>3.2190270000000001</v>
      </c>
      <c r="BW121" s="4">
        <f t="shared" si="16"/>
        <v>0.58626693340000002</v>
      </c>
      <c r="BX121" t="e">
        <v>#NAME?</v>
      </c>
      <c r="BY121" s="4">
        <f t="shared" si="17"/>
        <v>4741.28439126578</v>
      </c>
      <c r="BZ121" s="4">
        <f t="shared" si="18"/>
        <v>268.35729286232788</v>
      </c>
      <c r="CA121" s="4">
        <f t="shared" si="19"/>
        <v>4.3023509571338998</v>
      </c>
      <c r="CB121" s="4">
        <f t="shared" si="20"/>
        <v>7.8965142481278896</v>
      </c>
    </row>
    <row r="122" spans="1:80" customFormat="1" x14ac:dyDescent="0.25">
      <c r="A122" s="26">
        <v>43530</v>
      </c>
      <c r="B122" s="29">
        <v>0.70917668981481485</v>
      </c>
      <c r="C122">
        <v>13.717000000000001</v>
      </c>
      <c r="D122">
        <v>1.5612999999999999</v>
      </c>
      <c r="E122">
        <v>15612.698962</v>
      </c>
      <c r="F122">
        <v>146.1</v>
      </c>
      <c r="G122">
        <v>1.2</v>
      </c>
      <c r="H122">
        <v>709.5</v>
      </c>
      <c r="J122">
        <v>0</v>
      </c>
      <c r="K122">
        <v>0.87080000000000002</v>
      </c>
      <c r="L122">
        <v>11.945399999999999</v>
      </c>
      <c r="M122">
        <v>1.3595999999999999</v>
      </c>
      <c r="N122">
        <v>127.24720000000001</v>
      </c>
      <c r="O122">
        <v>1.0285</v>
      </c>
      <c r="P122">
        <v>128.30000000000001</v>
      </c>
      <c r="Q122">
        <v>100.88630000000001</v>
      </c>
      <c r="R122">
        <v>0.81540000000000001</v>
      </c>
      <c r="S122">
        <v>101.7</v>
      </c>
      <c r="T122">
        <v>709.50369999999998</v>
      </c>
      <c r="W122">
        <v>0</v>
      </c>
      <c r="X122">
        <v>0</v>
      </c>
      <c r="Y122">
        <v>11.6</v>
      </c>
      <c r="Z122">
        <v>856</v>
      </c>
      <c r="AA122">
        <v>841</v>
      </c>
      <c r="AB122">
        <v>842</v>
      </c>
      <c r="AC122">
        <v>89</v>
      </c>
      <c r="AD122">
        <v>19.41</v>
      </c>
      <c r="AE122">
        <v>0.45</v>
      </c>
      <c r="AF122">
        <v>981</v>
      </c>
      <c r="AG122">
        <v>-3</v>
      </c>
      <c r="AH122">
        <v>51</v>
      </c>
      <c r="AI122">
        <v>35</v>
      </c>
      <c r="AJ122">
        <v>190</v>
      </c>
      <c r="AK122">
        <v>169</v>
      </c>
      <c r="AL122">
        <v>4.4000000000000004</v>
      </c>
      <c r="AM122">
        <v>174.7</v>
      </c>
      <c r="AN122" t="s">
        <v>155</v>
      </c>
      <c r="AO122">
        <v>2</v>
      </c>
      <c r="AP122" s="28">
        <v>0.91766203703703697</v>
      </c>
      <c r="AQ122">
        <v>47.16339</v>
      </c>
      <c r="AR122">
        <v>-88.491636</v>
      </c>
      <c r="AS122">
        <v>317.7</v>
      </c>
      <c r="AT122">
        <v>30.7</v>
      </c>
      <c r="AU122">
        <v>12</v>
      </c>
      <c r="AV122">
        <v>11</v>
      </c>
      <c r="AW122" t="s">
        <v>208</v>
      </c>
      <c r="AX122">
        <v>1</v>
      </c>
      <c r="AY122">
        <v>1.4468000000000001</v>
      </c>
      <c r="AZ122">
        <v>1.7467999999999999</v>
      </c>
      <c r="BA122">
        <v>14.686999999999999</v>
      </c>
      <c r="BB122">
        <v>14.3</v>
      </c>
      <c r="BC122">
        <v>0.97</v>
      </c>
      <c r="BD122">
        <v>14.834</v>
      </c>
      <c r="BE122">
        <v>2820.145</v>
      </c>
      <c r="BF122">
        <v>204.29499999999999</v>
      </c>
      <c r="BG122">
        <v>3.1459999999999999</v>
      </c>
      <c r="BH122">
        <v>2.5000000000000001E-2</v>
      </c>
      <c r="BI122">
        <v>3.1709999999999998</v>
      </c>
      <c r="BJ122">
        <v>2.4940000000000002</v>
      </c>
      <c r="BK122">
        <v>0.02</v>
      </c>
      <c r="BL122">
        <v>2.5139999999999998</v>
      </c>
      <c r="BM122">
        <v>5.3190999999999997</v>
      </c>
      <c r="BQ122">
        <v>0</v>
      </c>
      <c r="BR122">
        <v>-3.1363000000000002E-2</v>
      </c>
      <c r="BS122">
        <v>-5</v>
      </c>
      <c r="BT122">
        <v>5.8789999999999997E-3</v>
      </c>
      <c r="BU122">
        <v>2.2335750000000001</v>
      </c>
      <c r="BV122">
        <f t="shared" si="15"/>
        <v>3.2335750000000001</v>
      </c>
      <c r="BW122" s="4">
        <f t="shared" si="16"/>
        <v>0.590110515</v>
      </c>
      <c r="BX122" t="e">
        <v>#NAME?</v>
      </c>
      <c r="BY122" s="4">
        <f t="shared" si="17"/>
        <v>4663.1536742080125</v>
      </c>
      <c r="BZ122" s="4">
        <f t="shared" si="18"/>
        <v>337.80496388388747</v>
      </c>
      <c r="CA122" s="4">
        <f t="shared" si="19"/>
        <v>4.1238678378150002</v>
      </c>
      <c r="CB122" s="4">
        <f t="shared" si="20"/>
        <v>8.7952146816847492</v>
      </c>
    </row>
    <row r="123" spans="1:80" customFormat="1" x14ac:dyDescent="0.25">
      <c r="A123" s="26">
        <v>43530</v>
      </c>
      <c r="B123" s="29">
        <v>0.70918826388888878</v>
      </c>
      <c r="C123">
        <v>13.68</v>
      </c>
      <c r="D123">
        <v>1.6043000000000001</v>
      </c>
      <c r="E123">
        <v>16043.333333</v>
      </c>
      <c r="F123">
        <v>147.1</v>
      </c>
      <c r="G123">
        <v>1.2</v>
      </c>
      <c r="H123">
        <v>789.1</v>
      </c>
      <c r="J123">
        <v>0</v>
      </c>
      <c r="K123">
        <v>0.87070000000000003</v>
      </c>
      <c r="L123">
        <v>11.910600000000001</v>
      </c>
      <c r="M123">
        <v>1.3968</v>
      </c>
      <c r="N123">
        <v>128.0489</v>
      </c>
      <c r="O123">
        <v>1.0448</v>
      </c>
      <c r="P123">
        <v>129.1</v>
      </c>
      <c r="Q123">
        <v>101.52200000000001</v>
      </c>
      <c r="R123">
        <v>0.82830000000000004</v>
      </c>
      <c r="S123">
        <v>102.4</v>
      </c>
      <c r="T123">
        <v>789.09929999999997</v>
      </c>
      <c r="W123">
        <v>0</v>
      </c>
      <c r="X123">
        <v>0</v>
      </c>
      <c r="Y123">
        <v>11.5</v>
      </c>
      <c r="Z123">
        <v>857</v>
      </c>
      <c r="AA123">
        <v>842</v>
      </c>
      <c r="AB123">
        <v>843</v>
      </c>
      <c r="AC123">
        <v>89</v>
      </c>
      <c r="AD123">
        <v>19.41</v>
      </c>
      <c r="AE123">
        <v>0.45</v>
      </c>
      <c r="AF123">
        <v>981</v>
      </c>
      <c r="AG123">
        <v>-3</v>
      </c>
      <c r="AH123">
        <v>51</v>
      </c>
      <c r="AI123">
        <v>35</v>
      </c>
      <c r="AJ123">
        <v>190</v>
      </c>
      <c r="AK123">
        <v>169</v>
      </c>
      <c r="AL123">
        <v>4.4000000000000004</v>
      </c>
      <c r="AM123">
        <v>174.9</v>
      </c>
      <c r="AN123" t="s">
        <v>155</v>
      </c>
      <c r="AO123">
        <v>2</v>
      </c>
      <c r="AP123" s="28">
        <v>0.91767361111111112</v>
      </c>
      <c r="AQ123">
        <v>47.163302999999999</v>
      </c>
      <c r="AR123">
        <v>-88.491753000000003</v>
      </c>
      <c r="AS123">
        <v>317.8</v>
      </c>
      <c r="AT123">
        <v>29.7</v>
      </c>
      <c r="AU123">
        <v>12</v>
      </c>
      <c r="AV123">
        <v>11</v>
      </c>
      <c r="AW123" t="s">
        <v>208</v>
      </c>
      <c r="AX123">
        <v>1.0935999999999999</v>
      </c>
      <c r="AY123">
        <v>1.5468</v>
      </c>
      <c r="AZ123">
        <v>1.8935999999999999</v>
      </c>
      <c r="BA123">
        <v>14.686999999999999</v>
      </c>
      <c r="BB123">
        <v>14.28</v>
      </c>
      <c r="BC123">
        <v>0.97</v>
      </c>
      <c r="BD123">
        <v>14.856</v>
      </c>
      <c r="BE123">
        <v>2809.739</v>
      </c>
      <c r="BF123">
        <v>209.726</v>
      </c>
      <c r="BG123">
        <v>3.1629999999999998</v>
      </c>
      <c r="BH123">
        <v>2.5999999999999999E-2</v>
      </c>
      <c r="BI123">
        <v>3.1890000000000001</v>
      </c>
      <c r="BJ123">
        <v>2.508</v>
      </c>
      <c r="BK123">
        <v>0.02</v>
      </c>
      <c r="BL123">
        <v>2.528</v>
      </c>
      <c r="BM123">
        <v>5.9112</v>
      </c>
      <c r="BQ123">
        <v>0</v>
      </c>
      <c r="BR123">
        <v>-3.8039000000000003E-2</v>
      </c>
      <c r="BS123">
        <v>-5</v>
      </c>
      <c r="BT123">
        <v>6.0000000000000001E-3</v>
      </c>
      <c r="BU123">
        <v>2.0704199999999999</v>
      </c>
      <c r="BV123">
        <f t="shared" si="15"/>
        <v>3.0704199999999999</v>
      </c>
      <c r="BW123" s="4">
        <f t="shared" si="16"/>
        <v>0.54700496399999998</v>
      </c>
      <c r="BX123" t="e">
        <v>#NAME?</v>
      </c>
      <c r="BY123" s="4">
        <f t="shared" si="17"/>
        <v>4306.576669027314</v>
      </c>
      <c r="BZ123" s="4">
        <f t="shared" si="18"/>
        <v>321.45373591227599</v>
      </c>
      <c r="CA123" s="4">
        <f t="shared" si="19"/>
        <v>3.8440916704079999</v>
      </c>
      <c r="CB123" s="4">
        <f t="shared" si="20"/>
        <v>9.0602849609711988</v>
      </c>
    </row>
    <row r="124" spans="1:80" customFormat="1" x14ac:dyDescent="0.25">
      <c r="A124" s="26">
        <v>43530</v>
      </c>
      <c r="B124" s="29">
        <v>0.70919983796296293</v>
      </c>
      <c r="C124">
        <v>13.529</v>
      </c>
      <c r="D124">
        <v>1.8102</v>
      </c>
      <c r="E124">
        <v>18101.979076</v>
      </c>
      <c r="F124">
        <v>157.6</v>
      </c>
      <c r="G124">
        <v>1.2</v>
      </c>
      <c r="H124">
        <v>855.9</v>
      </c>
      <c r="J124">
        <v>0</v>
      </c>
      <c r="K124">
        <v>0.86990000000000001</v>
      </c>
      <c r="L124">
        <v>11.769500000000001</v>
      </c>
      <c r="M124">
        <v>1.5748</v>
      </c>
      <c r="N124">
        <v>137.11959999999999</v>
      </c>
      <c r="O124">
        <v>1.0439000000000001</v>
      </c>
      <c r="P124">
        <v>138.19999999999999</v>
      </c>
      <c r="Q124">
        <v>108.7136</v>
      </c>
      <c r="R124">
        <v>0.82769999999999999</v>
      </c>
      <c r="S124">
        <v>109.5</v>
      </c>
      <c r="T124">
        <v>855.93010000000004</v>
      </c>
      <c r="W124">
        <v>0</v>
      </c>
      <c r="X124">
        <v>0</v>
      </c>
      <c r="Y124">
        <v>11.6</v>
      </c>
      <c r="Z124">
        <v>857</v>
      </c>
      <c r="AA124">
        <v>843</v>
      </c>
      <c r="AB124">
        <v>844</v>
      </c>
      <c r="AC124">
        <v>89</v>
      </c>
      <c r="AD124">
        <v>19.41</v>
      </c>
      <c r="AE124">
        <v>0.45</v>
      </c>
      <c r="AF124">
        <v>981</v>
      </c>
      <c r="AG124">
        <v>-3</v>
      </c>
      <c r="AH124">
        <v>51</v>
      </c>
      <c r="AI124">
        <v>35</v>
      </c>
      <c r="AJ124">
        <v>190</v>
      </c>
      <c r="AK124">
        <v>169</v>
      </c>
      <c r="AL124">
        <v>4.4000000000000004</v>
      </c>
      <c r="AM124">
        <v>174.5</v>
      </c>
      <c r="AN124" t="s">
        <v>155</v>
      </c>
      <c r="AO124">
        <v>2</v>
      </c>
      <c r="AP124" s="28">
        <v>0.91768518518518516</v>
      </c>
      <c r="AQ124">
        <v>47.163200000000003</v>
      </c>
      <c r="AR124">
        <v>-88.491849999999999</v>
      </c>
      <c r="AS124">
        <v>317.7</v>
      </c>
      <c r="AT124">
        <v>29.7</v>
      </c>
      <c r="AU124">
        <v>12</v>
      </c>
      <c r="AV124">
        <v>11</v>
      </c>
      <c r="AW124" t="s">
        <v>208</v>
      </c>
      <c r="AX124">
        <v>1.2467999999999999</v>
      </c>
      <c r="AY124">
        <v>1.6468</v>
      </c>
      <c r="AZ124">
        <v>2.0935999999999999</v>
      </c>
      <c r="BA124">
        <v>14.686999999999999</v>
      </c>
      <c r="BB124">
        <v>14.2</v>
      </c>
      <c r="BC124">
        <v>0.97</v>
      </c>
      <c r="BD124">
        <v>14.95</v>
      </c>
      <c r="BE124">
        <v>2767.4189999999999</v>
      </c>
      <c r="BF124">
        <v>235.67500000000001</v>
      </c>
      <c r="BG124">
        <v>3.3759999999999999</v>
      </c>
      <c r="BH124">
        <v>2.5999999999999999E-2</v>
      </c>
      <c r="BI124">
        <v>3.4020000000000001</v>
      </c>
      <c r="BJ124">
        <v>2.677</v>
      </c>
      <c r="BK124">
        <v>0.02</v>
      </c>
      <c r="BL124">
        <v>2.6970000000000001</v>
      </c>
      <c r="BM124">
        <v>6.391</v>
      </c>
      <c r="BQ124">
        <v>0</v>
      </c>
      <c r="BR124">
        <v>-3.8120000000000001E-2</v>
      </c>
      <c r="BS124">
        <v>-5</v>
      </c>
      <c r="BT124">
        <v>5.1200000000000004E-3</v>
      </c>
      <c r="BU124">
        <v>2.0684420000000001</v>
      </c>
      <c r="BV124">
        <f t="shared" si="15"/>
        <v>3.0684420000000001</v>
      </c>
      <c r="BW124" s="4">
        <f t="shared" si="16"/>
        <v>0.54648237639999997</v>
      </c>
      <c r="BX124" t="e">
        <v>#NAME?</v>
      </c>
      <c r="BY124" s="4">
        <f t="shared" si="17"/>
        <v>4237.659085193879</v>
      </c>
      <c r="BZ124" s="4">
        <f t="shared" si="18"/>
        <v>360.881494599505</v>
      </c>
      <c r="CA124" s="4">
        <f t="shared" si="19"/>
        <v>4.0992033989302001</v>
      </c>
      <c r="CB124" s="4">
        <f t="shared" si="20"/>
        <v>9.7863313121266007</v>
      </c>
    </row>
    <row r="125" spans="1:80" customFormat="1" x14ac:dyDescent="0.25">
      <c r="A125" s="26">
        <v>43530</v>
      </c>
      <c r="B125" s="29">
        <v>0.70921141203703708</v>
      </c>
      <c r="C125">
        <v>13.102</v>
      </c>
      <c r="D125">
        <v>2.3738000000000001</v>
      </c>
      <c r="E125">
        <v>23737.541528000002</v>
      </c>
      <c r="F125">
        <v>170</v>
      </c>
      <c r="G125">
        <v>1.2</v>
      </c>
      <c r="H125">
        <v>925.5</v>
      </c>
      <c r="J125">
        <v>0</v>
      </c>
      <c r="K125">
        <v>0.86819999999999997</v>
      </c>
      <c r="L125">
        <v>11.3752</v>
      </c>
      <c r="M125">
        <v>2.0608</v>
      </c>
      <c r="N125">
        <v>147.62809999999999</v>
      </c>
      <c r="O125">
        <v>1.0418000000000001</v>
      </c>
      <c r="P125">
        <v>148.69999999999999</v>
      </c>
      <c r="Q125">
        <v>117.04510000000001</v>
      </c>
      <c r="R125">
        <v>0.82599999999999996</v>
      </c>
      <c r="S125">
        <v>117.9</v>
      </c>
      <c r="T125">
        <v>925.54949999999997</v>
      </c>
      <c r="W125">
        <v>0</v>
      </c>
      <c r="X125">
        <v>0</v>
      </c>
      <c r="Y125">
        <v>11.6</v>
      </c>
      <c r="Z125">
        <v>861</v>
      </c>
      <c r="AA125">
        <v>847</v>
      </c>
      <c r="AB125">
        <v>849</v>
      </c>
      <c r="AC125">
        <v>89</v>
      </c>
      <c r="AD125">
        <v>19.41</v>
      </c>
      <c r="AE125">
        <v>0.45</v>
      </c>
      <c r="AF125">
        <v>981</v>
      </c>
      <c r="AG125">
        <v>-3</v>
      </c>
      <c r="AH125">
        <v>51</v>
      </c>
      <c r="AI125">
        <v>35</v>
      </c>
      <c r="AJ125">
        <v>190</v>
      </c>
      <c r="AK125">
        <v>169</v>
      </c>
      <c r="AL125">
        <v>4.4000000000000004</v>
      </c>
      <c r="AM125">
        <v>174.2</v>
      </c>
      <c r="AN125" t="s">
        <v>155</v>
      </c>
      <c r="AO125">
        <v>2</v>
      </c>
      <c r="AP125" s="28">
        <v>0.91769675925925931</v>
      </c>
      <c r="AQ125">
        <v>47.163083</v>
      </c>
      <c r="AR125">
        <v>-88.491916000000003</v>
      </c>
      <c r="AS125">
        <v>317.5</v>
      </c>
      <c r="AT125">
        <v>29.9</v>
      </c>
      <c r="AU125">
        <v>12</v>
      </c>
      <c r="AV125">
        <v>11</v>
      </c>
      <c r="AW125" t="s">
        <v>208</v>
      </c>
      <c r="AX125">
        <v>1.3</v>
      </c>
      <c r="AY125">
        <v>1.7467999999999999</v>
      </c>
      <c r="AZ125">
        <v>2.2000000000000002</v>
      </c>
      <c r="BA125">
        <v>14.686999999999999</v>
      </c>
      <c r="BB125">
        <v>14</v>
      </c>
      <c r="BC125">
        <v>0.95</v>
      </c>
      <c r="BD125">
        <v>15.183999999999999</v>
      </c>
      <c r="BE125">
        <v>2655.1109999999999</v>
      </c>
      <c r="BF125">
        <v>306.15699999999998</v>
      </c>
      <c r="BG125">
        <v>3.609</v>
      </c>
      <c r="BH125">
        <v>2.5000000000000001E-2</v>
      </c>
      <c r="BI125">
        <v>3.6339999999999999</v>
      </c>
      <c r="BJ125">
        <v>2.8610000000000002</v>
      </c>
      <c r="BK125">
        <v>0.02</v>
      </c>
      <c r="BL125">
        <v>2.8809999999999998</v>
      </c>
      <c r="BM125">
        <v>6.8601999999999999</v>
      </c>
      <c r="BQ125">
        <v>0</v>
      </c>
      <c r="BR125">
        <v>0.53576000000000001</v>
      </c>
      <c r="BS125">
        <v>-5</v>
      </c>
      <c r="BT125">
        <v>5.8799999999999998E-3</v>
      </c>
      <c r="BU125">
        <v>16.092635000000001</v>
      </c>
      <c r="BV125">
        <f t="shared" si="15"/>
        <v>17.092635000000001</v>
      </c>
      <c r="BW125" s="4">
        <f t="shared" si="16"/>
        <v>4.251674167</v>
      </c>
      <c r="BX125" t="e">
        <v>#NAME?</v>
      </c>
      <c r="BY125" s="4">
        <f t="shared" si="17"/>
        <v>31631.340153201145</v>
      </c>
      <c r="BZ125" s="4">
        <f t="shared" si="18"/>
        <v>3647.3639735904085</v>
      </c>
      <c r="CA125" s="4">
        <f t="shared" si="19"/>
        <v>34.084173572520498</v>
      </c>
      <c r="CB125" s="4">
        <f t="shared" si="20"/>
        <v>81.728153632368105</v>
      </c>
    </row>
    <row r="126" spans="1:80" customFormat="1" x14ac:dyDescent="0.25">
      <c r="A126" s="26">
        <v>43530</v>
      </c>
      <c r="B126" s="29">
        <v>0.70922298611111112</v>
      </c>
      <c r="C126">
        <v>12.715999999999999</v>
      </c>
      <c r="D126">
        <v>2.9451999999999998</v>
      </c>
      <c r="E126">
        <v>29452.422981</v>
      </c>
      <c r="F126">
        <v>186.8</v>
      </c>
      <c r="G126">
        <v>1.1000000000000001</v>
      </c>
      <c r="H126">
        <v>1045.2</v>
      </c>
      <c r="J126">
        <v>0</v>
      </c>
      <c r="K126">
        <v>0.8659</v>
      </c>
      <c r="L126">
        <v>11.0108</v>
      </c>
      <c r="M126">
        <v>2.5503999999999998</v>
      </c>
      <c r="N126">
        <v>161.7902</v>
      </c>
      <c r="O126">
        <v>0.96819999999999995</v>
      </c>
      <c r="P126">
        <v>162.80000000000001</v>
      </c>
      <c r="Q126">
        <v>128.27330000000001</v>
      </c>
      <c r="R126">
        <v>0.76770000000000005</v>
      </c>
      <c r="S126">
        <v>129</v>
      </c>
      <c r="T126">
        <v>1045.1927000000001</v>
      </c>
      <c r="W126">
        <v>0</v>
      </c>
      <c r="X126">
        <v>0</v>
      </c>
      <c r="Y126">
        <v>11.5</v>
      </c>
      <c r="Z126">
        <v>869</v>
      </c>
      <c r="AA126">
        <v>855</v>
      </c>
      <c r="AB126">
        <v>857</v>
      </c>
      <c r="AC126">
        <v>89</v>
      </c>
      <c r="AD126">
        <v>19.41</v>
      </c>
      <c r="AE126">
        <v>0.45</v>
      </c>
      <c r="AF126">
        <v>981</v>
      </c>
      <c r="AG126">
        <v>-3</v>
      </c>
      <c r="AH126">
        <v>50.12</v>
      </c>
      <c r="AI126">
        <v>35</v>
      </c>
      <c r="AJ126">
        <v>190</v>
      </c>
      <c r="AK126">
        <v>169</v>
      </c>
      <c r="AL126">
        <v>4.3</v>
      </c>
      <c r="AM126">
        <v>174</v>
      </c>
      <c r="AN126" t="s">
        <v>155</v>
      </c>
      <c r="AO126">
        <v>2</v>
      </c>
      <c r="AP126" s="28">
        <v>0.91770833333333324</v>
      </c>
      <c r="AQ126">
        <v>47.162956999999999</v>
      </c>
      <c r="AR126">
        <v>-88.491946999999996</v>
      </c>
      <c r="AS126">
        <v>317.39999999999998</v>
      </c>
      <c r="AT126">
        <v>30.4</v>
      </c>
      <c r="AU126">
        <v>12</v>
      </c>
      <c r="AV126">
        <v>11</v>
      </c>
      <c r="AW126" t="s">
        <v>208</v>
      </c>
      <c r="AX126">
        <v>1.3935999999999999</v>
      </c>
      <c r="AY126">
        <v>1.8468</v>
      </c>
      <c r="AZ126">
        <v>2.3403999999999998</v>
      </c>
      <c r="BA126">
        <v>14.686999999999999</v>
      </c>
      <c r="BB126">
        <v>13.76</v>
      </c>
      <c r="BC126">
        <v>0.94</v>
      </c>
      <c r="BD126">
        <v>15.483000000000001</v>
      </c>
      <c r="BE126">
        <v>2544.1770000000001</v>
      </c>
      <c r="BF126">
        <v>375.06900000000002</v>
      </c>
      <c r="BG126">
        <v>3.915</v>
      </c>
      <c r="BH126">
        <v>2.3E-2</v>
      </c>
      <c r="BI126">
        <v>3.9380000000000002</v>
      </c>
      <c r="BJ126">
        <v>3.1040000000000001</v>
      </c>
      <c r="BK126">
        <v>1.9E-2</v>
      </c>
      <c r="BL126">
        <v>3.1219999999999999</v>
      </c>
      <c r="BM126">
        <v>7.6689999999999996</v>
      </c>
      <c r="BQ126">
        <v>0</v>
      </c>
      <c r="BR126">
        <v>0.62807999999999997</v>
      </c>
      <c r="BS126">
        <v>-5</v>
      </c>
      <c r="BT126">
        <v>5.1200000000000004E-3</v>
      </c>
      <c r="BU126">
        <v>18.348705000000002</v>
      </c>
      <c r="BV126">
        <f t="shared" si="15"/>
        <v>19.348705000000002</v>
      </c>
      <c r="BW126" s="4">
        <f t="shared" si="16"/>
        <v>4.8477278610000001</v>
      </c>
      <c r="BX126" t="e">
        <v>#NAME?</v>
      </c>
      <c r="BY126" s="4">
        <f t="shared" si="17"/>
        <v>34558.946104153139</v>
      </c>
      <c r="BZ126" s="4">
        <f t="shared" si="18"/>
        <v>5094.7671315079942</v>
      </c>
      <c r="CA126" s="4">
        <f t="shared" si="19"/>
        <v>42.163327750896009</v>
      </c>
      <c r="CB126" s="4">
        <f t="shared" si="20"/>
        <v>104.17221666289349</v>
      </c>
    </row>
    <row r="127" spans="1:80" customFormat="1" x14ac:dyDescent="0.25">
      <c r="A127" s="26">
        <v>43530</v>
      </c>
      <c r="B127" s="29">
        <v>0.70923456018518516</v>
      </c>
      <c r="C127">
        <v>12.847</v>
      </c>
      <c r="D127">
        <v>2.9508999999999999</v>
      </c>
      <c r="E127">
        <v>29509.151414</v>
      </c>
      <c r="F127">
        <v>221.3</v>
      </c>
      <c r="G127">
        <v>1</v>
      </c>
      <c r="H127">
        <v>1185.0999999999999</v>
      </c>
      <c r="J127">
        <v>0</v>
      </c>
      <c r="K127">
        <v>0.86480000000000001</v>
      </c>
      <c r="L127">
        <v>11.1097</v>
      </c>
      <c r="M127">
        <v>2.5518999999999998</v>
      </c>
      <c r="N127">
        <v>191.3792</v>
      </c>
      <c r="O127">
        <v>0.88049999999999995</v>
      </c>
      <c r="P127">
        <v>192.3</v>
      </c>
      <c r="Q127">
        <v>151.73259999999999</v>
      </c>
      <c r="R127">
        <v>0.69810000000000005</v>
      </c>
      <c r="S127">
        <v>152.4</v>
      </c>
      <c r="T127">
        <v>1185.1492000000001</v>
      </c>
      <c r="W127">
        <v>0</v>
      </c>
      <c r="X127">
        <v>0</v>
      </c>
      <c r="Y127">
        <v>11.6</v>
      </c>
      <c r="Z127">
        <v>869</v>
      </c>
      <c r="AA127">
        <v>857</v>
      </c>
      <c r="AB127">
        <v>859</v>
      </c>
      <c r="AC127">
        <v>89</v>
      </c>
      <c r="AD127">
        <v>19.41</v>
      </c>
      <c r="AE127">
        <v>0.45</v>
      </c>
      <c r="AF127">
        <v>981</v>
      </c>
      <c r="AG127">
        <v>-3</v>
      </c>
      <c r="AH127">
        <v>50.88</v>
      </c>
      <c r="AI127">
        <v>35</v>
      </c>
      <c r="AJ127">
        <v>190</v>
      </c>
      <c r="AK127">
        <v>169</v>
      </c>
      <c r="AL127">
        <v>4.4000000000000004</v>
      </c>
      <c r="AM127">
        <v>174</v>
      </c>
      <c r="AN127" t="s">
        <v>155</v>
      </c>
      <c r="AO127">
        <v>2</v>
      </c>
      <c r="AP127" s="28">
        <v>0.91771990740740739</v>
      </c>
      <c r="AQ127">
        <v>47.162815999999999</v>
      </c>
      <c r="AR127">
        <v>-88.491944000000004</v>
      </c>
      <c r="AS127">
        <v>317.39999999999998</v>
      </c>
      <c r="AT127">
        <v>32.200000000000003</v>
      </c>
      <c r="AU127">
        <v>12</v>
      </c>
      <c r="AV127">
        <v>11</v>
      </c>
      <c r="AW127" t="s">
        <v>208</v>
      </c>
      <c r="AX127">
        <v>1.6404000000000001</v>
      </c>
      <c r="AY127">
        <v>2.0404</v>
      </c>
      <c r="AZ127">
        <v>2.6404000000000001</v>
      </c>
      <c r="BA127">
        <v>14.686999999999999</v>
      </c>
      <c r="BB127">
        <v>13.63</v>
      </c>
      <c r="BC127">
        <v>0.93</v>
      </c>
      <c r="BD127">
        <v>15.634</v>
      </c>
      <c r="BE127">
        <v>2545.6489999999999</v>
      </c>
      <c r="BF127">
        <v>372.17099999999999</v>
      </c>
      <c r="BG127">
        <v>4.5919999999999996</v>
      </c>
      <c r="BH127">
        <v>2.1000000000000001E-2</v>
      </c>
      <c r="BI127">
        <v>4.6130000000000004</v>
      </c>
      <c r="BJ127">
        <v>3.641</v>
      </c>
      <c r="BK127">
        <v>1.7000000000000001E-2</v>
      </c>
      <c r="BL127">
        <v>3.6579999999999999</v>
      </c>
      <c r="BM127">
        <v>8.6234000000000002</v>
      </c>
      <c r="BQ127">
        <v>0</v>
      </c>
      <c r="BR127">
        <v>0.73119999999999996</v>
      </c>
      <c r="BS127">
        <v>-5</v>
      </c>
      <c r="BT127">
        <v>5.0000000000000001E-3</v>
      </c>
      <c r="BU127">
        <v>20.8687</v>
      </c>
      <c r="BV127">
        <f t="shared" si="15"/>
        <v>21.8687</v>
      </c>
      <c r="BW127" s="4">
        <f t="shared" si="16"/>
        <v>5.5135105399999995</v>
      </c>
      <c r="BX127" t="e">
        <v>#NAME?</v>
      </c>
      <c r="BY127" s="4">
        <f t="shared" si="17"/>
        <v>39327.982427447889</v>
      </c>
      <c r="BZ127" s="4">
        <f t="shared" si="18"/>
        <v>5749.7064787823092</v>
      </c>
      <c r="CA127" s="4">
        <f t="shared" si="19"/>
        <v>56.250168039009992</v>
      </c>
      <c r="CB127" s="4">
        <f t="shared" si="20"/>
        <v>133.22375695347401</v>
      </c>
    </row>
    <row r="128" spans="1:80" customFormat="1" x14ac:dyDescent="0.25">
      <c r="A128" s="26">
        <v>43530</v>
      </c>
      <c r="B128" s="29">
        <v>0.7092461342592592</v>
      </c>
      <c r="C128">
        <v>13.269</v>
      </c>
      <c r="D128">
        <v>2.2862</v>
      </c>
      <c r="E128">
        <v>22861.896839000001</v>
      </c>
      <c r="F128">
        <v>251</v>
      </c>
      <c r="G128">
        <v>1</v>
      </c>
      <c r="H128">
        <v>1234.5999999999999</v>
      </c>
      <c r="J128">
        <v>0</v>
      </c>
      <c r="K128">
        <v>0.86739999999999995</v>
      </c>
      <c r="L128">
        <v>11.5091</v>
      </c>
      <c r="M128">
        <v>1.9830000000000001</v>
      </c>
      <c r="N128">
        <v>217.72460000000001</v>
      </c>
      <c r="O128">
        <v>0.86739999999999995</v>
      </c>
      <c r="P128">
        <v>218.6</v>
      </c>
      <c r="Q128">
        <v>172.62020000000001</v>
      </c>
      <c r="R128">
        <v>0.68769999999999998</v>
      </c>
      <c r="S128">
        <v>173.3</v>
      </c>
      <c r="T128">
        <v>1234.6067</v>
      </c>
      <c r="W128">
        <v>0</v>
      </c>
      <c r="X128">
        <v>0</v>
      </c>
      <c r="Y128">
        <v>11.5</v>
      </c>
      <c r="Z128">
        <v>864</v>
      </c>
      <c r="AA128">
        <v>851</v>
      </c>
      <c r="AB128">
        <v>853</v>
      </c>
      <c r="AC128">
        <v>89</v>
      </c>
      <c r="AD128">
        <v>19.41</v>
      </c>
      <c r="AE128">
        <v>0.45</v>
      </c>
      <c r="AF128">
        <v>981</v>
      </c>
      <c r="AG128">
        <v>-3</v>
      </c>
      <c r="AH128">
        <v>50.12</v>
      </c>
      <c r="AI128">
        <v>35</v>
      </c>
      <c r="AJ128">
        <v>190</v>
      </c>
      <c r="AK128">
        <v>169</v>
      </c>
      <c r="AL128">
        <v>4.3</v>
      </c>
      <c r="AM128">
        <v>174</v>
      </c>
      <c r="AN128" t="s">
        <v>155</v>
      </c>
      <c r="AO128">
        <v>2</v>
      </c>
      <c r="AP128" s="28">
        <v>0.91773148148148154</v>
      </c>
      <c r="AQ128">
        <v>47.162652999999999</v>
      </c>
      <c r="AR128">
        <v>-88.491917999999998</v>
      </c>
      <c r="AS128">
        <v>317.39999999999998</v>
      </c>
      <c r="AT128">
        <v>36</v>
      </c>
      <c r="AU128">
        <v>12</v>
      </c>
      <c r="AV128">
        <v>11</v>
      </c>
      <c r="AW128" t="s">
        <v>208</v>
      </c>
      <c r="AX128">
        <v>1.8</v>
      </c>
      <c r="AY128">
        <v>2.2000000000000002</v>
      </c>
      <c r="AZ128">
        <v>2.8</v>
      </c>
      <c r="BA128">
        <v>14.686999999999999</v>
      </c>
      <c r="BB128">
        <v>13.91</v>
      </c>
      <c r="BC128">
        <v>0.95</v>
      </c>
      <c r="BD128">
        <v>15.29</v>
      </c>
      <c r="BE128">
        <v>2669.1590000000001</v>
      </c>
      <c r="BF128">
        <v>292.70600000000002</v>
      </c>
      <c r="BG128">
        <v>5.2880000000000003</v>
      </c>
      <c r="BH128">
        <v>2.1000000000000001E-2</v>
      </c>
      <c r="BI128">
        <v>5.3090000000000002</v>
      </c>
      <c r="BJ128">
        <v>4.1920000000000002</v>
      </c>
      <c r="BK128">
        <v>1.7000000000000001E-2</v>
      </c>
      <c r="BL128">
        <v>4.2089999999999996</v>
      </c>
      <c r="BM128">
        <v>9.0923999999999996</v>
      </c>
      <c r="BQ128">
        <v>0</v>
      </c>
      <c r="BR128">
        <v>0.37364000000000003</v>
      </c>
      <c r="BS128">
        <v>-5</v>
      </c>
      <c r="BT128">
        <v>6.7600000000000004E-3</v>
      </c>
      <c r="BU128">
        <v>12.130827999999999</v>
      </c>
      <c r="BV128">
        <f t="shared" si="15"/>
        <v>13.130827999999999</v>
      </c>
      <c r="BW128" s="4">
        <f t="shared" si="16"/>
        <v>3.2049647575999995</v>
      </c>
      <c r="BX128" t="e">
        <v>#NAME?</v>
      </c>
      <c r="BY128" s="4">
        <f t="shared" si="17"/>
        <v>23970.254195522575</v>
      </c>
      <c r="BZ128" s="4">
        <f t="shared" si="18"/>
        <v>2628.6321738624902</v>
      </c>
      <c r="CA128" s="4">
        <f t="shared" si="19"/>
        <v>37.646054651532801</v>
      </c>
      <c r="CB128" s="4">
        <f t="shared" si="20"/>
        <v>81.653861477480149</v>
      </c>
    </row>
    <row r="129" spans="1:80" customFormat="1" x14ac:dyDescent="0.25">
      <c r="A129" s="26">
        <v>43530</v>
      </c>
      <c r="B129" s="29">
        <v>0.70925770833333335</v>
      </c>
      <c r="C129">
        <v>13.632</v>
      </c>
      <c r="D129">
        <v>1.5690999999999999</v>
      </c>
      <c r="E129">
        <v>15690.899598</v>
      </c>
      <c r="F129">
        <v>264.8</v>
      </c>
      <c r="G129">
        <v>1</v>
      </c>
      <c r="H129">
        <v>1140.0999999999999</v>
      </c>
      <c r="J129">
        <v>0</v>
      </c>
      <c r="K129">
        <v>0.871</v>
      </c>
      <c r="L129">
        <v>11.8733</v>
      </c>
      <c r="M129">
        <v>1.3666</v>
      </c>
      <c r="N129">
        <v>230.6728</v>
      </c>
      <c r="O129">
        <v>0.871</v>
      </c>
      <c r="P129">
        <v>231.5</v>
      </c>
      <c r="Q129">
        <v>182.886</v>
      </c>
      <c r="R129">
        <v>0.6905</v>
      </c>
      <c r="S129">
        <v>183.6</v>
      </c>
      <c r="T129">
        <v>1140.0615</v>
      </c>
      <c r="W129">
        <v>0</v>
      </c>
      <c r="X129">
        <v>0</v>
      </c>
      <c r="Y129">
        <v>11.6</v>
      </c>
      <c r="Z129">
        <v>859</v>
      </c>
      <c r="AA129">
        <v>846</v>
      </c>
      <c r="AB129">
        <v>847</v>
      </c>
      <c r="AC129">
        <v>89</v>
      </c>
      <c r="AD129">
        <v>19.41</v>
      </c>
      <c r="AE129">
        <v>0.45</v>
      </c>
      <c r="AF129">
        <v>981</v>
      </c>
      <c r="AG129">
        <v>-3</v>
      </c>
      <c r="AH129">
        <v>50</v>
      </c>
      <c r="AI129">
        <v>35</v>
      </c>
      <c r="AJ129">
        <v>190</v>
      </c>
      <c r="AK129">
        <v>169</v>
      </c>
      <c r="AL129">
        <v>4.3</v>
      </c>
      <c r="AM129">
        <v>174.3</v>
      </c>
      <c r="AN129" t="s">
        <v>155</v>
      </c>
      <c r="AO129">
        <v>2</v>
      </c>
      <c r="AP129" s="28">
        <v>0.91774305555555558</v>
      </c>
      <c r="AQ129">
        <v>47.162475000000001</v>
      </c>
      <c r="AR129">
        <v>-88.491873999999996</v>
      </c>
      <c r="AS129">
        <v>317.10000000000002</v>
      </c>
      <c r="AT129">
        <v>40.299999999999997</v>
      </c>
      <c r="AU129">
        <v>12</v>
      </c>
      <c r="AV129">
        <v>11</v>
      </c>
      <c r="AW129" t="s">
        <v>208</v>
      </c>
      <c r="AX129">
        <v>1.4723999999999999</v>
      </c>
      <c r="AY129">
        <v>2.1063999999999998</v>
      </c>
      <c r="AZ129">
        <v>2.5659999999999998</v>
      </c>
      <c r="BA129">
        <v>14.686999999999999</v>
      </c>
      <c r="BB129">
        <v>14.32</v>
      </c>
      <c r="BC129">
        <v>0.97</v>
      </c>
      <c r="BD129">
        <v>14.816000000000001</v>
      </c>
      <c r="BE129">
        <v>2807.761</v>
      </c>
      <c r="BF129">
        <v>205.68899999999999</v>
      </c>
      <c r="BG129">
        <v>5.7119999999999997</v>
      </c>
      <c r="BH129">
        <v>2.1999999999999999E-2</v>
      </c>
      <c r="BI129">
        <v>5.734</v>
      </c>
      <c r="BJ129">
        <v>4.5289999999999999</v>
      </c>
      <c r="BK129">
        <v>1.7000000000000001E-2</v>
      </c>
      <c r="BL129">
        <v>4.5460000000000003</v>
      </c>
      <c r="BM129">
        <v>8.5610999999999997</v>
      </c>
      <c r="BQ129">
        <v>0</v>
      </c>
      <c r="BR129">
        <v>0.40739599999999998</v>
      </c>
      <c r="BS129">
        <v>-5</v>
      </c>
      <c r="BT129">
        <v>5.2420000000000001E-3</v>
      </c>
      <c r="BU129">
        <v>12.955731</v>
      </c>
      <c r="BV129">
        <f t="shared" si="15"/>
        <v>13.955731</v>
      </c>
      <c r="BW129" s="4">
        <f t="shared" si="16"/>
        <v>3.4229041302000001</v>
      </c>
      <c r="BX129" t="e">
        <v>#NAME?</v>
      </c>
      <c r="BY129" s="4">
        <f t="shared" si="17"/>
        <v>26929.594187803825</v>
      </c>
      <c r="BZ129" s="4">
        <f t="shared" si="18"/>
        <v>1972.7894571137574</v>
      </c>
      <c r="CA129" s="4">
        <f t="shared" si="19"/>
        <v>43.438217168969693</v>
      </c>
      <c r="CB129" s="4">
        <f t="shared" si="20"/>
        <v>82.110603004033223</v>
      </c>
    </row>
    <row r="130" spans="1:80" customFormat="1" x14ac:dyDescent="0.25">
      <c r="A130" s="26">
        <v>43530</v>
      </c>
      <c r="B130" s="29">
        <v>0.7092692824074075</v>
      </c>
      <c r="C130">
        <v>13.753</v>
      </c>
      <c r="D130">
        <v>1.3293999999999999</v>
      </c>
      <c r="E130">
        <v>13293.525</v>
      </c>
      <c r="F130">
        <v>258.8</v>
      </c>
      <c r="G130">
        <v>1</v>
      </c>
      <c r="H130">
        <v>977.5</v>
      </c>
      <c r="J130">
        <v>0</v>
      </c>
      <c r="K130">
        <v>0.87229999999999996</v>
      </c>
      <c r="L130">
        <v>11.9961</v>
      </c>
      <c r="M130">
        <v>1.1596</v>
      </c>
      <c r="N130">
        <v>225.7509</v>
      </c>
      <c r="O130">
        <v>0.87229999999999996</v>
      </c>
      <c r="P130">
        <v>226.6</v>
      </c>
      <c r="Q130">
        <v>178.9838</v>
      </c>
      <c r="R130">
        <v>0.69159999999999999</v>
      </c>
      <c r="S130">
        <v>179.7</v>
      </c>
      <c r="T130">
        <v>977.54269999999997</v>
      </c>
      <c r="W130">
        <v>0</v>
      </c>
      <c r="X130">
        <v>0</v>
      </c>
      <c r="Y130">
        <v>11.6</v>
      </c>
      <c r="Z130">
        <v>858</v>
      </c>
      <c r="AA130">
        <v>843</v>
      </c>
      <c r="AB130">
        <v>844</v>
      </c>
      <c r="AC130">
        <v>89</v>
      </c>
      <c r="AD130">
        <v>19.41</v>
      </c>
      <c r="AE130">
        <v>0.45</v>
      </c>
      <c r="AF130">
        <v>981</v>
      </c>
      <c r="AG130">
        <v>-3</v>
      </c>
      <c r="AH130">
        <v>50</v>
      </c>
      <c r="AI130">
        <v>35</v>
      </c>
      <c r="AJ130">
        <v>190</v>
      </c>
      <c r="AK130">
        <v>169</v>
      </c>
      <c r="AL130">
        <v>4.3</v>
      </c>
      <c r="AM130">
        <v>174.6</v>
      </c>
      <c r="AN130" t="s">
        <v>155</v>
      </c>
      <c r="AO130">
        <v>2</v>
      </c>
      <c r="AP130" s="28">
        <v>0.91775462962962961</v>
      </c>
      <c r="AQ130">
        <v>47.162298</v>
      </c>
      <c r="AR130">
        <v>-88.491810000000001</v>
      </c>
      <c r="AS130">
        <v>316.8</v>
      </c>
      <c r="AT130">
        <v>42.5</v>
      </c>
      <c r="AU130">
        <v>12</v>
      </c>
      <c r="AV130">
        <v>11</v>
      </c>
      <c r="AW130" t="s">
        <v>208</v>
      </c>
      <c r="AX130">
        <v>1.1000000000000001</v>
      </c>
      <c r="AY130">
        <v>2</v>
      </c>
      <c r="AZ130">
        <v>2.2999999999999998</v>
      </c>
      <c r="BA130">
        <v>14.686999999999999</v>
      </c>
      <c r="BB130">
        <v>14.47</v>
      </c>
      <c r="BC130">
        <v>0.99</v>
      </c>
      <c r="BD130">
        <v>14.641999999999999</v>
      </c>
      <c r="BE130">
        <v>2858.3850000000002</v>
      </c>
      <c r="BF130">
        <v>175.85400000000001</v>
      </c>
      <c r="BG130">
        <v>5.633</v>
      </c>
      <c r="BH130">
        <v>2.1999999999999999E-2</v>
      </c>
      <c r="BI130">
        <v>5.6550000000000002</v>
      </c>
      <c r="BJ130">
        <v>4.4660000000000002</v>
      </c>
      <c r="BK130">
        <v>1.7000000000000001E-2</v>
      </c>
      <c r="BL130">
        <v>4.4829999999999997</v>
      </c>
      <c r="BM130">
        <v>7.3964999999999996</v>
      </c>
      <c r="BQ130">
        <v>0</v>
      </c>
      <c r="BR130">
        <v>0.33013199999999998</v>
      </c>
      <c r="BS130">
        <v>-5</v>
      </c>
      <c r="BT130">
        <v>5.0000000000000001E-3</v>
      </c>
      <c r="BU130">
        <v>11.067603999999999</v>
      </c>
      <c r="BV130">
        <f t="shared" si="15"/>
        <v>12.067603999999999</v>
      </c>
      <c r="BW130" s="4">
        <f t="shared" si="16"/>
        <v>2.9240609767999999</v>
      </c>
      <c r="BX130" t="e">
        <v>#NAME?</v>
      </c>
      <c r="BY130" s="4">
        <f t="shared" si="17"/>
        <v>23419.740854037464</v>
      </c>
      <c r="BZ130" s="4">
        <f t="shared" si="18"/>
        <v>1440.8328857539848</v>
      </c>
      <c r="CA130" s="4">
        <f t="shared" si="19"/>
        <v>36.591488779199196</v>
      </c>
      <c r="CB130" s="4">
        <f t="shared" si="20"/>
        <v>60.602092869535788</v>
      </c>
    </row>
    <row r="131" spans="1:80" customFormat="1" x14ac:dyDescent="0.25">
      <c r="A131" s="26">
        <v>43530</v>
      </c>
      <c r="B131" s="29">
        <v>0.70928085648148143</v>
      </c>
      <c r="C131">
        <v>13.762</v>
      </c>
      <c r="D131">
        <v>1.2943</v>
      </c>
      <c r="E131">
        <v>12943.424999999999</v>
      </c>
      <c r="F131">
        <v>243.6</v>
      </c>
      <c r="G131">
        <v>1</v>
      </c>
      <c r="H131">
        <v>877.8</v>
      </c>
      <c r="J131">
        <v>0</v>
      </c>
      <c r="K131">
        <v>0.87260000000000004</v>
      </c>
      <c r="L131">
        <v>12.008800000000001</v>
      </c>
      <c r="M131">
        <v>1.1294</v>
      </c>
      <c r="N131">
        <v>212.55950000000001</v>
      </c>
      <c r="O131">
        <v>0.87260000000000004</v>
      </c>
      <c r="P131">
        <v>213.4</v>
      </c>
      <c r="Q131">
        <v>168.52510000000001</v>
      </c>
      <c r="R131">
        <v>0.69179999999999997</v>
      </c>
      <c r="S131">
        <v>169.2</v>
      </c>
      <c r="T131">
        <v>877.83429999999998</v>
      </c>
      <c r="W131">
        <v>0</v>
      </c>
      <c r="X131">
        <v>0</v>
      </c>
      <c r="Y131">
        <v>11.5</v>
      </c>
      <c r="Z131">
        <v>858</v>
      </c>
      <c r="AA131">
        <v>844</v>
      </c>
      <c r="AB131">
        <v>844</v>
      </c>
      <c r="AC131">
        <v>89</v>
      </c>
      <c r="AD131">
        <v>19.41</v>
      </c>
      <c r="AE131">
        <v>0.45</v>
      </c>
      <c r="AF131">
        <v>981</v>
      </c>
      <c r="AG131">
        <v>-3</v>
      </c>
      <c r="AH131">
        <v>50</v>
      </c>
      <c r="AI131">
        <v>35</v>
      </c>
      <c r="AJ131">
        <v>190</v>
      </c>
      <c r="AK131">
        <v>169</v>
      </c>
      <c r="AL131">
        <v>4.3</v>
      </c>
      <c r="AM131">
        <v>175</v>
      </c>
      <c r="AN131" t="s">
        <v>155</v>
      </c>
      <c r="AO131">
        <v>2</v>
      </c>
      <c r="AP131" s="28">
        <v>0.91776620370370365</v>
      </c>
      <c r="AQ131">
        <v>47.162135999999997</v>
      </c>
      <c r="AR131">
        <v>-88.491730000000004</v>
      </c>
      <c r="AS131">
        <v>316.5</v>
      </c>
      <c r="AT131">
        <v>42.2</v>
      </c>
      <c r="AU131">
        <v>12</v>
      </c>
      <c r="AV131">
        <v>11</v>
      </c>
      <c r="AW131" t="s">
        <v>208</v>
      </c>
      <c r="AX131">
        <v>1.1000000000000001</v>
      </c>
      <c r="AY131">
        <v>2</v>
      </c>
      <c r="AZ131">
        <v>2.2999999999999998</v>
      </c>
      <c r="BA131">
        <v>14.686999999999999</v>
      </c>
      <c r="BB131">
        <v>14.51</v>
      </c>
      <c r="BC131">
        <v>0.99</v>
      </c>
      <c r="BD131">
        <v>14.6</v>
      </c>
      <c r="BE131">
        <v>2867.3539999999998</v>
      </c>
      <c r="BF131">
        <v>171.643</v>
      </c>
      <c r="BG131">
        <v>5.3150000000000004</v>
      </c>
      <c r="BH131">
        <v>2.1999999999999999E-2</v>
      </c>
      <c r="BI131">
        <v>5.3369999999999997</v>
      </c>
      <c r="BJ131">
        <v>4.2140000000000004</v>
      </c>
      <c r="BK131">
        <v>1.7000000000000001E-2</v>
      </c>
      <c r="BL131">
        <v>4.2309999999999999</v>
      </c>
      <c r="BM131">
        <v>6.6558999999999999</v>
      </c>
      <c r="BQ131">
        <v>0</v>
      </c>
      <c r="BR131">
        <v>0.13583999999999999</v>
      </c>
      <c r="BS131">
        <v>-5</v>
      </c>
      <c r="BT131">
        <v>5.8799999999999998E-3</v>
      </c>
      <c r="BU131">
        <v>6.3195899999999998</v>
      </c>
      <c r="BV131">
        <f t="shared" si="15"/>
        <v>7.3195899999999998</v>
      </c>
      <c r="BW131" s="4">
        <f t="shared" si="16"/>
        <v>1.6696356779999999</v>
      </c>
      <c r="BX131" t="e">
        <v>#NAME?</v>
      </c>
      <c r="BY131" s="4">
        <f t="shared" si="17"/>
        <v>13414.607382495857</v>
      </c>
      <c r="BZ131" s="4">
        <f t="shared" si="18"/>
        <v>803.01331992971097</v>
      </c>
      <c r="CA131" s="4">
        <f t="shared" si="19"/>
        <v>19.714745898078</v>
      </c>
      <c r="CB131" s="4">
        <f t="shared" si="20"/>
        <v>31.138912487664296</v>
      </c>
    </row>
    <row r="132" spans="1:80" customFormat="1" x14ac:dyDescent="0.25">
      <c r="A132" s="26">
        <v>43530</v>
      </c>
      <c r="B132" s="29">
        <v>0.70929243055555558</v>
      </c>
      <c r="C132">
        <v>13.779</v>
      </c>
      <c r="D132">
        <v>1.2734000000000001</v>
      </c>
      <c r="E132">
        <v>12733.725</v>
      </c>
      <c r="F132">
        <v>236.2</v>
      </c>
      <c r="G132">
        <v>1</v>
      </c>
      <c r="H132">
        <v>824.3</v>
      </c>
      <c r="J132">
        <v>0</v>
      </c>
      <c r="K132">
        <v>0.87270000000000003</v>
      </c>
      <c r="L132">
        <v>12.024800000000001</v>
      </c>
      <c r="M132">
        <v>1.1113</v>
      </c>
      <c r="N132">
        <v>206.13470000000001</v>
      </c>
      <c r="O132">
        <v>0.87270000000000003</v>
      </c>
      <c r="P132">
        <v>207</v>
      </c>
      <c r="Q132">
        <v>163.43129999999999</v>
      </c>
      <c r="R132">
        <v>0.69189999999999996</v>
      </c>
      <c r="S132">
        <v>164.1</v>
      </c>
      <c r="T132">
        <v>824.30730000000005</v>
      </c>
      <c r="W132">
        <v>0</v>
      </c>
      <c r="X132">
        <v>0</v>
      </c>
      <c r="Y132">
        <v>11.6</v>
      </c>
      <c r="Z132">
        <v>857</v>
      </c>
      <c r="AA132">
        <v>843</v>
      </c>
      <c r="AB132">
        <v>844</v>
      </c>
      <c r="AC132">
        <v>89</v>
      </c>
      <c r="AD132">
        <v>19.41</v>
      </c>
      <c r="AE132">
        <v>0.45</v>
      </c>
      <c r="AF132">
        <v>981</v>
      </c>
      <c r="AG132">
        <v>-3</v>
      </c>
      <c r="AH132">
        <v>50</v>
      </c>
      <c r="AI132">
        <v>35</v>
      </c>
      <c r="AJ132">
        <v>190</v>
      </c>
      <c r="AK132">
        <v>169</v>
      </c>
      <c r="AL132">
        <v>4.3</v>
      </c>
      <c r="AM132">
        <v>174.7</v>
      </c>
      <c r="AN132" t="s">
        <v>155</v>
      </c>
      <c r="AO132">
        <v>2</v>
      </c>
      <c r="AP132" s="28">
        <v>0.9177777777777778</v>
      </c>
      <c r="AQ132">
        <v>47.161985000000001</v>
      </c>
      <c r="AR132">
        <v>-88.491652000000002</v>
      </c>
      <c r="AS132">
        <v>316.3</v>
      </c>
      <c r="AT132">
        <v>41</v>
      </c>
      <c r="AU132">
        <v>12</v>
      </c>
      <c r="AV132">
        <v>11</v>
      </c>
      <c r="AW132" t="s">
        <v>208</v>
      </c>
      <c r="AX132">
        <v>1.0531999999999999</v>
      </c>
      <c r="AY132">
        <v>1.9532</v>
      </c>
      <c r="AZ132">
        <v>2.2063999999999999</v>
      </c>
      <c r="BA132">
        <v>14.686999999999999</v>
      </c>
      <c r="BB132">
        <v>14.52</v>
      </c>
      <c r="BC132">
        <v>0.99</v>
      </c>
      <c r="BD132">
        <v>14.586</v>
      </c>
      <c r="BE132">
        <v>2872.8150000000001</v>
      </c>
      <c r="BF132">
        <v>168.97800000000001</v>
      </c>
      <c r="BG132">
        <v>5.157</v>
      </c>
      <c r="BH132">
        <v>2.1999999999999999E-2</v>
      </c>
      <c r="BI132">
        <v>5.1790000000000003</v>
      </c>
      <c r="BJ132">
        <v>4.0890000000000004</v>
      </c>
      <c r="BK132">
        <v>1.7000000000000001E-2</v>
      </c>
      <c r="BL132">
        <v>4.1059999999999999</v>
      </c>
      <c r="BM132">
        <v>6.2535999999999996</v>
      </c>
      <c r="BQ132">
        <v>0</v>
      </c>
      <c r="BR132">
        <v>0.48726399999999997</v>
      </c>
      <c r="BS132">
        <v>-5</v>
      </c>
      <c r="BT132">
        <v>6.0000000000000001E-3</v>
      </c>
      <c r="BU132">
        <v>14.907508</v>
      </c>
      <c r="BV132">
        <f t="shared" si="15"/>
        <v>15.907508</v>
      </c>
      <c r="BW132" s="4">
        <f t="shared" si="16"/>
        <v>3.9385636136</v>
      </c>
      <c r="BX132" t="e">
        <v>#NAME?</v>
      </c>
      <c r="BY132" s="4">
        <f t="shared" si="17"/>
        <v>31704.467274093306</v>
      </c>
      <c r="BZ132" s="4">
        <f t="shared" si="18"/>
        <v>1864.8459685158073</v>
      </c>
      <c r="CA132" s="4">
        <f t="shared" si="19"/>
        <v>45.126319196943598</v>
      </c>
      <c r="CB132" s="4">
        <f t="shared" si="20"/>
        <v>69.014905778920635</v>
      </c>
    </row>
    <row r="133" spans="1:80" customFormat="1" x14ac:dyDescent="0.25">
      <c r="A133" s="26">
        <v>43530</v>
      </c>
      <c r="B133" s="29">
        <v>0.70930400462962961</v>
      </c>
      <c r="C133">
        <v>13.78</v>
      </c>
      <c r="D133">
        <v>1.3467</v>
      </c>
      <c r="E133">
        <v>13467.383016</v>
      </c>
      <c r="F133">
        <v>235.1</v>
      </c>
      <c r="G133">
        <v>1.1000000000000001</v>
      </c>
      <c r="H133">
        <v>784.9</v>
      </c>
      <c r="J133">
        <v>0</v>
      </c>
      <c r="K133">
        <v>0.87209999999999999</v>
      </c>
      <c r="L133">
        <v>12.0176</v>
      </c>
      <c r="M133">
        <v>1.1745000000000001</v>
      </c>
      <c r="N133">
        <v>205.0309</v>
      </c>
      <c r="O133">
        <v>0.95930000000000004</v>
      </c>
      <c r="P133">
        <v>206</v>
      </c>
      <c r="Q133">
        <v>162.55619999999999</v>
      </c>
      <c r="R133">
        <v>0.76060000000000005</v>
      </c>
      <c r="S133">
        <v>163.30000000000001</v>
      </c>
      <c r="T133">
        <v>784.91539999999998</v>
      </c>
      <c r="W133">
        <v>0</v>
      </c>
      <c r="X133">
        <v>0</v>
      </c>
      <c r="Y133">
        <v>11.5</v>
      </c>
      <c r="Z133">
        <v>858</v>
      </c>
      <c r="AA133">
        <v>843</v>
      </c>
      <c r="AB133">
        <v>844</v>
      </c>
      <c r="AC133">
        <v>89</v>
      </c>
      <c r="AD133">
        <v>19.41</v>
      </c>
      <c r="AE133">
        <v>0.45</v>
      </c>
      <c r="AF133">
        <v>981</v>
      </c>
      <c r="AG133">
        <v>-3</v>
      </c>
      <c r="AH133">
        <v>50</v>
      </c>
      <c r="AI133">
        <v>35</v>
      </c>
      <c r="AJ133">
        <v>190.9</v>
      </c>
      <c r="AK133">
        <v>169</v>
      </c>
      <c r="AL133">
        <v>4.3</v>
      </c>
      <c r="AM133">
        <v>174.3</v>
      </c>
      <c r="AN133" t="s">
        <v>155</v>
      </c>
      <c r="AO133">
        <v>2</v>
      </c>
      <c r="AP133" s="28">
        <v>0.91778935185185195</v>
      </c>
      <c r="AQ133">
        <v>47.161836999999998</v>
      </c>
      <c r="AR133">
        <v>-88.491572000000005</v>
      </c>
      <c r="AS133">
        <v>316.10000000000002</v>
      </c>
      <c r="AT133">
        <v>40</v>
      </c>
      <c r="AU133">
        <v>12</v>
      </c>
      <c r="AV133">
        <v>11</v>
      </c>
      <c r="AW133" t="s">
        <v>208</v>
      </c>
      <c r="AX133">
        <v>1.046753</v>
      </c>
      <c r="AY133">
        <v>1.9</v>
      </c>
      <c r="AZ133">
        <v>2.1467529999999999</v>
      </c>
      <c r="BA133">
        <v>14.686999999999999</v>
      </c>
      <c r="BB133">
        <v>14.45</v>
      </c>
      <c r="BC133">
        <v>0.98</v>
      </c>
      <c r="BD133">
        <v>14.666</v>
      </c>
      <c r="BE133">
        <v>2859.7910000000002</v>
      </c>
      <c r="BF133">
        <v>177.88800000000001</v>
      </c>
      <c r="BG133">
        <v>5.109</v>
      </c>
      <c r="BH133">
        <v>2.4E-2</v>
      </c>
      <c r="BI133">
        <v>5.133</v>
      </c>
      <c r="BJ133">
        <v>4.0510000000000002</v>
      </c>
      <c r="BK133">
        <v>1.9E-2</v>
      </c>
      <c r="BL133">
        <v>4.07</v>
      </c>
      <c r="BM133">
        <v>5.9314</v>
      </c>
      <c r="BQ133">
        <v>0</v>
      </c>
      <c r="BR133">
        <v>0.34894599999999998</v>
      </c>
      <c r="BS133">
        <v>-5</v>
      </c>
      <c r="BT133">
        <v>6.0000000000000001E-3</v>
      </c>
      <c r="BU133">
        <v>11.527367</v>
      </c>
      <c r="BV133">
        <f t="shared" si="15"/>
        <v>12.527367</v>
      </c>
      <c r="BW133" s="4">
        <f t="shared" si="16"/>
        <v>3.0455303614</v>
      </c>
      <c r="BX133" t="e">
        <v>#NAME?</v>
      </c>
      <c r="BY133" s="4">
        <f t="shared" si="17"/>
        <v>24404.626454339868</v>
      </c>
      <c r="BZ133" s="4">
        <f t="shared" si="18"/>
        <v>1518.0445671413088</v>
      </c>
      <c r="CA133" s="4">
        <f t="shared" si="19"/>
        <v>34.570058359695096</v>
      </c>
      <c r="CB133" s="4">
        <f t="shared" si="20"/>
        <v>50.616846248999138</v>
      </c>
    </row>
    <row r="134" spans="1:80" customFormat="1" x14ac:dyDescent="0.25">
      <c r="A134" s="26">
        <v>43530</v>
      </c>
      <c r="B134" s="29">
        <v>0.70931557870370376</v>
      </c>
      <c r="C134">
        <v>13.627000000000001</v>
      </c>
      <c r="D134">
        <v>1.4298999999999999</v>
      </c>
      <c r="E134">
        <v>14299.272096999999</v>
      </c>
      <c r="F134">
        <v>236.7</v>
      </c>
      <c r="G134">
        <v>1.1000000000000001</v>
      </c>
      <c r="H134">
        <v>780.3</v>
      </c>
      <c r="J134">
        <v>0</v>
      </c>
      <c r="K134">
        <v>0.87250000000000005</v>
      </c>
      <c r="L134">
        <v>11.8896</v>
      </c>
      <c r="M134">
        <v>1.2476</v>
      </c>
      <c r="N134">
        <v>206.5633</v>
      </c>
      <c r="O134">
        <v>0.95979999999999999</v>
      </c>
      <c r="P134">
        <v>207.5</v>
      </c>
      <c r="Q134">
        <v>163.77109999999999</v>
      </c>
      <c r="R134">
        <v>0.76090000000000002</v>
      </c>
      <c r="S134">
        <v>164.5</v>
      </c>
      <c r="T134">
        <v>780.31979999999999</v>
      </c>
      <c r="W134">
        <v>0</v>
      </c>
      <c r="X134">
        <v>0</v>
      </c>
      <c r="Y134">
        <v>11.5</v>
      </c>
      <c r="Z134">
        <v>858</v>
      </c>
      <c r="AA134">
        <v>845</v>
      </c>
      <c r="AB134">
        <v>844</v>
      </c>
      <c r="AC134">
        <v>89</v>
      </c>
      <c r="AD134">
        <v>19.41</v>
      </c>
      <c r="AE134">
        <v>0.45</v>
      </c>
      <c r="AF134">
        <v>981</v>
      </c>
      <c r="AG134">
        <v>-3</v>
      </c>
      <c r="AH134">
        <v>50</v>
      </c>
      <c r="AI134">
        <v>35</v>
      </c>
      <c r="AJ134">
        <v>190.1</v>
      </c>
      <c r="AK134">
        <v>169</v>
      </c>
      <c r="AL134">
        <v>4.2</v>
      </c>
      <c r="AM134">
        <v>174.1</v>
      </c>
      <c r="AN134" t="s">
        <v>155</v>
      </c>
      <c r="AO134">
        <v>2</v>
      </c>
      <c r="AP134" s="28">
        <v>0.91780092592592588</v>
      </c>
      <c r="AQ134">
        <v>47.161695000000002</v>
      </c>
      <c r="AR134">
        <v>-88.491484999999997</v>
      </c>
      <c r="AS134">
        <v>315.89999999999998</v>
      </c>
      <c r="AT134">
        <v>39</v>
      </c>
      <c r="AU134">
        <v>12</v>
      </c>
      <c r="AV134">
        <v>11</v>
      </c>
      <c r="AW134" t="s">
        <v>208</v>
      </c>
      <c r="AX134">
        <v>1.333734</v>
      </c>
      <c r="AY134">
        <v>1.479279</v>
      </c>
      <c r="AZ134">
        <v>2.386987</v>
      </c>
      <c r="BA134">
        <v>14.686999999999999</v>
      </c>
      <c r="BB134">
        <v>14.5</v>
      </c>
      <c r="BC134">
        <v>0.99</v>
      </c>
      <c r="BD134">
        <v>14.613</v>
      </c>
      <c r="BE134">
        <v>2841.2109999999998</v>
      </c>
      <c r="BF134">
        <v>189.756</v>
      </c>
      <c r="BG134">
        <v>5.1689999999999996</v>
      </c>
      <c r="BH134">
        <v>2.4E-2</v>
      </c>
      <c r="BI134">
        <v>5.1929999999999996</v>
      </c>
      <c r="BJ134">
        <v>4.0979999999999999</v>
      </c>
      <c r="BK134">
        <v>1.9E-2</v>
      </c>
      <c r="BL134">
        <v>4.117</v>
      </c>
      <c r="BM134">
        <v>5.9214000000000002</v>
      </c>
      <c r="BQ134">
        <v>0</v>
      </c>
      <c r="BR134">
        <v>0.28339999999999999</v>
      </c>
      <c r="BS134">
        <v>-5</v>
      </c>
      <c r="BT134">
        <v>5.1200000000000004E-3</v>
      </c>
      <c r="BU134">
        <v>9.9255880000000012</v>
      </c>
      <c r="BV134">
        <f t="shared" si="15"/>
        <v>10.925588000000001</v>
      </c>
      <c r="BW134" s="4">
        <f t="shared" si="16"/>
        <v>2.6223403496000004</v>
      </c>
      <c r="BX134" t="e">
        <v>#NAME?</v>
      </c>
      <c r="BY134" s="4">
        <f t="shared" si="17"/>
        <v>20876.970664172441</v>
      </c>
      <c r="BZ134" s="4">
        <f t="shared" si="18"/>
        <v>1394.3105405936785</v>
      </c>
      <c r="CA134" s="4">
        <f t="shared" si="19"/>
        <v>30.111746639647205</v>
      </c>
      <c r="CB134" s="4">
        <f t="shared" si="20"/>
        <v>43.509930832602961</v>
      </c>
    </row>
    <row r="135" spans="1:80" customFormat="1" x14ac:dyDescent="0.25">
      <c r="A135" s="26">
        <v>43530</v>
      </c>
      <c r="B135" s="29">
        <v>0.70932715277777769</v>
      </c>
      <c r="C135">
        <v>13.318</v>
      </c>
      <c r="D135">
        <v>2.0783</v>
      </c>
      <c r="E135">
        <v>20782.838812999998</v>
      </c>
      <c r="F135">
        <v>239</v>
      </c>
      <c r="G135">
        <v>1.1000000000000001</v>
      </c>
      <c r="H135">
        <v>814.9</v>
      </c>
      <c r="J135">
        <v>0</v>
      </c>
      <c r="K135">
        <v>0.86919999999999997</v>
      </c>
      <c r="L135">
        <v>11.575900000000001</v>
      </c>
      <c r="M135">
        <v>1.8064</v>
      </c>
      <c r="N135">
        <v>207.74619999999999</v>
      </c>
      <c r="O135">
        <v>0.95609999999999995</v>
      </c>
      <c r="P135">
        <v>208.7</v>
      </c>
      <c r="Q135">
        <v>164.709</v>
      </c>
      <c r="R135">
        <v>0.75800000000000001</v>
      </c>
      <c r="S135">
        <v>165.5</v>
      </c>
      <c r="T135">
        <v>814.8569</v>
      </c>
      <c r="W135">
        <v>0</v>
      </c>
      <c r="X135">
        <v>0</v>
      </c>
      <c r="Y135">
        <v>11.6</v>
      </c>
      <c r="Z135">
        <v>862</v>
      </c>
      <c r="AA135">
        <v>848</v>
      </c>
      <c r="AB135">
        <v>848</v>
      </c>
      <c r="AC135">
        <v>89</v>
      </c>
      <c r="AD135">
        <v>19.41</v>
      </c>
      <c r="AE135">
        <v>0.45</v>
      </c>
      <c r="AF135">
        <v>981</v>
      </c>
      <c r="AG135">
        <v>-3</v>
      </c>
      <c r="AH135">
        <v>50</v>
      </c>
      <c r="AI135">
        <v>35</v>
      </c>
      <c r="AJ135">
        <v>190.9</v>
      </c>
      <c r="AK135">
        <v>169</v>
      </c>
      <c r="AL135">
        <v>4.3</v>
      </c>
      <c r="AM135">
        <v>174.4</v>
      </c>
      <c r="AN135" t="s">
        <v>155</v>
      </c>
      <c r="AO135">
        <v>2</v>
      </c>
      <c r="AP135" s="28">
        <v>0.91781250000000003</v>
      </c>
      <c r="AQ135">
        <v>47.161563000000001</v>
      </c>
      <c r="AR135">
        <v>-88.491381000000004</v>
      </c>
      <c r="AS135">
        <v>315.60000000000002</v>
      </c>
      <c r="AT135">
        <v>38</v>
      </c>
      <c r="AU135">
        <v>12</v>
      </c>
      <c r="AV135">
        <v>11</v>
      </c>
      <c r="AW135" t="s">
        <v>208</v>
      </c>
      <c r="AX135">
        <v>1.7403999999999999</v>
      </c>
      <c r="AY135">
        <v>1.234</v>
      </c>
      <c r="AZ135">
        <v>2.8340000000000001</v>
      </c>
      <c r="BA135">
        <v>14.686999999999999</v>
      </c>
      <c r="BB135">
        <v>14.12</v>
      </c>
      <c r="BC135">
        <v>0.96</v>
      </c>
      <c r="BD135">
        <v>15.048</v>
      </c>
      <c r="BE135">
        <v>2715</v>
      </c>
      <c r="BF135">
        <v>269.661</v>
      </c>
      <c r="BG135">
        <v>5.1029999999999998</v>
      </c>
      <c r="BH135">
        <v>2.3E-2</v>
      </c>
      <c r="BI135">
        <v>5.1260000000000003</v>
      </c>
      <c r="BJ135">
        <v>4.0449999999999999</v>
      </c>
      <c r="BK135">
        <v>1.9E-2</v>
      </c>
      <c r="BL135">
        <v>4.0640000000000001</v>
      </c>
      <c r="BM135">
        <v>6.0689000000000002</v>
      </c>
      <c r="BQ135">
        <v>0</v>
      </c>
      <c r="BR135">
        <v>0.49184</v>
      </c>
      <c r="BS135">
        <v>-5</v>
      </c>
      <c r="BT135">
        <v>5.0000000000000001E-3</v>
      </c>
      <c r="BU135">
        <v>15.01934</v>
      </c>
      <c r="BV135">
        <f t="shared" si="15"/>
        <v>16.01934</v>
      </c>
      <c r="BW135" s="4">
        <f t="shared" si="16"/>
        <v>3.9681096279999997</v>
      </c>
      <c r="BX135" t="e">
        <v>#NAME?</v>
      </c>
      <c r="BY135" s="4">
        <f t="shared" si="17"/>
        <v>30187.589246429998</v>
      </c>
      <c r="BZ135" s="4">
        <f t="shared" si="18"/>
        <v>2998.3114194407217</v>
      </c>
      <c r="CA135" s="4">
        <f t="shared" si="19"/>
        <v>44.975616391089993</v>
      </c>
      <c r="CB135" s="4">
        <f t="shared" si="20"/>
        <v>67.478990930997796</v>
      </c>
    </row>
    <row r="136" spans="1:80" customFormat="1" x14ac:dyDescent="0.25">
      <c r="A136" s="26">
        <v>43530</v>
      </c>
      <c r="B136" s="29">
        <v>0.70933872685185184</v>
      </c>
      <c r="C136">
        <v>13.173</v>
      </c>
      <c r="D136">
        <v>2.2738999999999998</v>
      </c>
      <c r="E136">
        <v>22739.333332999999</v>
      </c>
      <c r="F136">
        <v>244.2</v>
      </c>
      <c r="G136">
        <v>1.1000000000000001</v>
      </c>
      <c r="H136">
        <v>948.6</v>
      </c>
      <c r="J136">
        <v>0</v>
      </c>
      <c r="K136">
        <v>0.86839999999999995</v>
      </c>
      <c r="L136">
        <v>11.4397</v>
      </c>
      <c r="M136">
        <v>1.9748000000000001</v>
      </c>
      <c r="N136">
        <v>212.05410000000001</v>
      </c>
      <c r="O136">
        <v>0.95530000000000004</v>
      </c>
      <c r="P136">
        <v>213</v>
      </c>
      <c r="Q136">
        <v>168.11349999999999</v>
      </c>
      <c r="R136">
        <v>0.75729999999999997</v>
      </c>
      <c r="S136">
        <v>168.9</v>
      </c>
      <c r="T136">
        <v>948.56759999999997</v>
      </c>
      <c r="W136">
        <v>0</v>
      </c>
      <c r="X136">
        <v>0</v>
      </c>
      <c r="Y136">
        <v>11.5</v>
      </c>
      <c r="Z136">
        <v>862</v>
      </c>
      <c r="AA136">
        <v>849</v>
      </c>
      <c r="AB136">
        <v>850</v>
      </c>
      <c r="AC136">
        <v>89</v>
      </c>
      <c r="AD136">
        <v>19.39</v>
      </c>
      <c r="AE136">
        <v>0.45</v>
      </c>
      <c r="AF136">
        <v>982</v>
      </c>
      <c r="AG136">
        <v>-3</v>
      </c>
      <c r="AH136">
        <v>50</v>
      </c>
      <c r="AI136">
        <v>35</v>
      </c>
      <c r="AJ136">
        <v>191</v>
      </c>
      <c r="AK136">
        <v>169</v>
      </c>
      <c r="AL136">
        <v>4.2</v>
      </c>
      <c r="AM136">
        <v>174.8</v>
      </c>
      <c r="AN136" t="s">
        <v>155</v>
      </c>
      <c r="AO136">
        <v>2</v>
      </c>
      <c r="AP136" s="28">
        <v>0.91782407407407407</v>
      </c>
      <c r="AQ136">
        <v>47.161442000000001</v>
      </c>
      <c r="AR136">
        <v>-88.491242999999997</v>
      </c>
      <c r="AS136">
        <v>315.3</v>
      </c>
      <c r="AT136">
        <v>37.799999999999997</v>
      </c>
      <c r="AU136">
        <v>12</v>
      </c>
      <c r="AV136">
        <v>11</v>
      </c>
      <c r="AW136" t="s">
        <v>208</v>
      </c>
      <c r="AX136">
        <v>2.0404</v>
      </c>
      <c r="AY136">
        <v>1.6872</v>
      </c>
      <c r="AZ136">
        <v>3.2871999999999999</v>
      </c>
      <c r="BA136">
        <v>14.686999999999999</v>
      </c>
      <c r="BB136">
        <v>14.03</v>
      </c>
      <c r="BC136">
        <v>0.96</v>
      </c>
      <c r="BD136">
        <v>15.15</v>
      </c>
      <c r="BE136">
        <v>2673.991</v>
      </c>
      <c r="BF136">
        <v>293.78899999999999</v>
      </c>
      <c r="BG136">
        <v>5.1909999999999998</v>
      </c>
      <c r="BH136">
        <v>2.3E-2</v>
      </c>
      <c r="BI136">
        <v>5.2140000000000004</v>
      </c>
      <c r="BJ136">
        <v>4.1150000000000002</v>
      </c>
      <c r="BK136">
        <v>1.9E-2</v>
      </c>
      <c r="BL136">
        <v>4.1340000000000003</v>
      </c>
      <c r="BM136">
        <v>7.0408999999999997</v>
      </c>
      <c r="BQ136">
        <v>0</v>
      </c>
      <c r="BR136">
        <v>0.30891999999999997</v>
      </c>
      <c r="BS136">
        <v>-5</v>
      </c>
      <c r="BT136">
        <v>5.0000000000000001E-3</v>
      </c>
      <c r="BU136">
        <v>10.549233000000001</v>
      </c>
      <c r="BV136">
        <f t="shared" si="15"/>
        <v>11.549233000000001</v>
      </c>
      <c r="BW136" s="4">
        <f t="shared" si="16"/>
        <v>2.7871073586000001</v>
      </c>
      <c r="BX136" t="e">
        <v>#NAME?</v>
      </c>
      <c r="BY136" s="4">
        <f t="shared" si="17"/>
        <v>20882.792599417891</v>
      </c>
      <c r="BZ136" s="4">
        <f t="shared" si="18"/>
        <v>2294.3737488235311</v>
      </c>
      <c r="CA136" s="4">
        <f t="shared" si="19"/>
        <v>32.136492436438502</v>
      </c>
      <c r="CB136" s="4">
        <f t="shared" si="20"/>
        <v>54.986592854366904</v>
      </c>
    </row>
    <row r="137" spans="1:80" customFormat="1" x14ac:dyDescent="0.25">
      <c r="A137" s="26">
        <v>43530</v>
      </c>
      <c r="B137" s="29">
        <v>0.70935030092592599</v>
      </c>
      <c r="C137">
        <v>13.641</v>
      </c>
      <c r="D137">
        <v>1.8748</v>
      </c>
      <c r="E137">
        <v>18748</v>
      </c>
      <c r="F137">
        <v>252.4</v>
      </c>
      <c r="G137">
        <v>1.2</v>
      </c>
      <c r="H137">
        <v>1018.7</v>
      </c>
      <c r="J137">
        <v>0</v>
      </c>
      <c r="K137">
        <v>0.86839999999999995</v>
      </c>
      <c r="L137">
        <v>11.845499999999999</v>
      </c>
      <c r="M137">
        <v>1.6279999999999999</v>
      </c>
      <c r="N137">
        <v>219.14789999999999</v>
      </c>
      <c r="O137">
        <v>1.0262</v>
      </c>
      <c r="P137">
        <v>220.2</v>
      </c>
      <c r="Q137">
        <v>173.73580000000001</v>
      </c>
      <c r="R137">
        <v>0.81359999999999999</v>
      </c>
      <c r="S137">
        <v>174.5</v>
      </c>
      <c r="T137">
        <v>1018.7190000000001</v>
      </c>
      <c r="W137">
        <v>0</v>
      </c>
      <c r="X137">
        <v>0</v>
      </c>
      <c r="Y137">
        <v>11.5</v>
      </c>
      <c r="Z137">
        <v>858</v>
      </c>
      <c r="AA137">
        <v>845</v>
      </c>
      <c r="AB137">
        <v>847</v>
      </c>
      <c r="AC137">
        <v>89</v>
      </c>
      <c r="AD137">
        <v>19.39</v>
      </c>
      <c r="AE137">
        <v>0.45</v>
      </c>
      <c r="AF137">
        <v>982</v>
      </c>
      <c r="AG137">
        <v>-3</v>
      </c>
      <c r="AH137">
        <v>50</v>
      </c>
      <c r="AI137">
        <v>35</v>
      </c>
      <c r="AJ137">
        <v>191</v>
      </c>
      <c r="AK137">
        <v>169</v>
      </c>
      <c r="AL137">
        <v>4.3</v>
      </c>
      <c r="AM137">
        <v>174.8</v>
      </c>
      <c r="AN137" t="s">
        <v>155</v>
      </c>
      <c r="AO137">
        <v>2</v>
      </c>
      <c r="AP137" s="28">
        <v>0.91783564814814822</v>
      </c>
      <c r="AQ137">
        <v>47.161324999999998</v>
      </c>
      <c r="AR137">
        <v>-88.491078999999999</v>
      </c>
      <c r="AS137">
        <v>315.10000000000002</v>
      </c>
      <c r="AT137">
        <v>38.799999999999997</v>
      </c>
      <c r="AU137">
        <v>12</v>
      </c>
      <c r="AV137">
        <v>10</v>
      </c>
      <c r="AW137" t="s">
        <v>214</v>
      </c>
      <c r="AX137">
        <v>1.732</v>
      </c>
      <c r="AY137">
        <v>1.9</v>
      </c>
      <c r="AZ137">
        <v>2.9851999999999999</v>
      </c>
      <c r="BA137">
        <v>14.686999999999999</v>
      </c>
      <c r="BB137">
        <v>14.02</v>
      </c>
      <c r="BC137">
        <v>0.95</v>
      </c>
      <c r="BD137">
        <v>15.16</v>
      </c>
      <c r="BE137">
        <v>2755.35</v>
      </c>
      <c r="BF137">
        <v>241.01900000000001</v>
      </c>
      <c r="BG137">
        <v>5.3380000000000001</v>
      </c>
      <c r="BH137">
        <v>2.5000000000000001E-2</v>
      </c>
      <c r="BI137">
        <v>5.3630000000000004</v>
      </c>
      <c r="BJ137">
        <v>4.2320000000000002</v>
      </c>
      <c r="BK137">
        <v>0.02</v>
      </c>
      <c r="BL137">
        <v>4.2519999999999998</v>
      </c>
      <c r="BM137">
        <v>7.5247000000000002</v>
      </c>
      <c r="BQ137">
        <v>0</v>
      </c>
      <c r="BR137">
        <v>0.11896</v>
      </c>
      <c r="BS137">
        <v>-5</v>
      </c>
      <c r="BT137">
        <v>5.0000000000000001E-3</v>
      </c>
      <c r="BU137">
        <v>5.9070850000000004</v>
      </c>
      <c r="BV137">
        <f t="shared" si="15"/>
        <v>6.9070850000000004</v>
      </c>
      <c r="BW137" s="4">
        <f t="shared" si="16"/>
        <v>1.5606518570000001</v>
      </c>
      <c r="BX137" t="e">
        <v>#NAME?</v>
      </c>
      <c r="BY137" s="4">
        <f t="shared" si="17"/>
        <v>12049.186950511425</v>
      </c>
      <c r="BZ137" s="4">
        <f t="shared" si="18"/>
        <v>1053.9797084309844</v>
      </c>
      <c r="CA137" s="4">
        <f t="shared" si="19"/>
        <v>18.506599587916</v>
      </c>
      <c r="CB137" s="4">
        <f t="shared" si="20"/>
        <v>32.905626162379853</v>
      </c>
    </row>
    <row r="138" spans="1:80" customFormat="1" x14ac:dyDescent="0.25">
      <c r="A138" s="26">
        <v>43530</v>
      </c>
      <c r="B138" s="29">
        <v>0.70936187500000003</v>
      </c>
      <c r="C138">
        <v>13.657999999999999</v>
      </c>
      <c r="D138">
        <v>1.4783999999999999</v>
      </c>
      <c r="E138">
        <v>14784.333333</v>
      </c>
      <c r="F138">
        <v>250.5</v>
      </c>
      <c r="G138">
        <v>1.2</v>
      </c>
      <c r="H138">
        <v>864.4</v>
      </c>
      <c r="J138">
        <v>0</v>
      </c>
      <c r="K138">
        <v>0.87180000000000002</v>
      </c>
      <c r="L138">
        <v>11.907400000000001</v>
      </c>
      <c r="M138">
        <v>1.2888999999999999</v>
      </c>
      <c r="N138">
        <v>218.37379999999999</v>
      </c>
      <c r="O138">
        <v>1.0462</v>
      </c>
      <c r="P138">
        <v>219.4</v>
      </c>
      <c r="Q138">
        <v>173.12209999999999</v>
      </c>
      <c r="R138">
        <v>0.82940000000000003</v>
      </c>
      <c r="S138">
        <v>174</v>
      </c>
      <c r="T138">
        <v>864.36149999999998</v>
      </c>
      <c r="W138">
        <v>0</v>
      </c>
      <c r="X138">
        <v>0</v>
      </c>
      <c r="Y138">
        <v>11.5</v>
      </c>
      <c r="Z138">
        <v>858</v>
      </c>
      <c r="AA138">
        <v>845</v>
      </c>
      <c r="AB138">
        <v>846</v>
      </c>
      <c r="AC138">
        <v>89</v>
      </c>
      <c r="AD138">
        <v>19.39</v>
      </c>
      <c r="AE138">
        <v>0.45</v>
      </c>
      <c r="AF138">
        <v>982</v>
      </c>
      <c r="AG138">
        <v>-3</v>
      </c>
      <c r="AH138">
        <v>50</v>
      </c>
      <c r="AI138">
        <v>35</v>
      </c>
      <c r="AJ138">
        <v>191</v>
      </c>
      <c r="AK138">
        <v>169</v>
      </c>
      <c r="AL138">
        <v>4.3</v>
      </c>
      <c r="AM138">
        <v>174.5</v>
      </c>
      <c r="AN138" t="s">
        <v>155</v>
      </c>
      <c r="AO138">
        <v>2</v>
      </c>
      <c r="AP138" s="28">
        <v>0.91784722222222215</v>
      </c>
      <c r="AQ138">
        <v>47.161194000000002</v>
      </c>
      <c r="AR138">
        <v>-88.490921999999998</v>
      </c>
      <c r="AS138">
        <v>315</v>
      </c>
      <c r="AT138">
        <v>40.4</v>
      </c>
      <c r="AU138">
        <v>12</v>
      </c>
      <c r="AV138">
        <v>10</v>
      </c>
      <c r="AW138" t="s">
        <v>214</v>
      </c>
      <c r="AX138">
        <v>1.2467999999999999</v>
      </c>
      <c r="AY138">
        <v>1.9468000000000001</v>
      </c>
      <c r="AZ138">
        <v>2.4468000000000001</v>
      </c>
      <c r="BA138">
        <v>14.686999999999999</v>
      </c>
      <c r="BB138">
        <v>14.42</v>
      </c>
      <c r="BC138">
        <v>0.98</v>
      </c>
      <c r="BD138">
        <v>14.705</v>
      </c>
      <c r="BE138">
        <v>2830.9630000000002</v>
      </c>
      <c r="BF138">
        <v>195.035</v>
      </c>
      <c r="BG138">
        <v>5.4370000000000003</v>
      </c>
      <c r="BH138">
        <v>2.5999999999999999E-2</v>
      </c>
      <c r="BI138">
        <v>5.4630000000000001</v>
      </c>
      <c r="BJ138">
        <v>4.3099999999999996</v>
      </c>
      <c r="BK138">
        <v>2.1000000000000001E-2</v>
      </c>
      <c r="BL138">
        <v>4.3310000000000004</v>
      </c>
      <c r="BM138">
        <v>6.5256999999999996</v>
      </c>
      <c r="BQ138">
        <v>0</v>
      </c>
      <c r="BR138">
        <v>0.33107999999999999</v>
      </c>
      <c r="BS138">
        <v>-5</v>
      </c>
      <c r="BT138">
        <v>5.0000000000000001E-3</v>
      </c>
      <c r="BU138">
        <v>11.090767</v>
      </c>
      <c r="BV138">
        <f t="shared" si="15"/>
        <v>12.090767</v>
      </c>
      <c r="BW138" s="4">
        <f t="shared" si="16"/>
        <v>2.9301806413999998</v>
      </c>
      <c r="BX138" t="e">
        <v>#NAME?</v>
      </c>
      <c r="BY138" s="4">
        <f t="shared" si="17"/>
        <v>23243.607019085124</v>
      </c>
      <c r="BZ138" s="4">
        <f t="shared" si="18"/>
        <v>1601.3338552878533</v>
      </c>
      <c r="CA138" s="4">
        <f t="shared" si="19"/>
        <v>35.387232631530992</v>
      </c>
      <c r="CB138" s="4">
        <f t="shared" si="20"/>
        <v>53.579225982269563</v>
      </c>
    </row>
    <row r="139" spans="1:80" customFormat="1" x14ac:dyDescent="0.25">
      <c r="A139" s="26">
        <v>43530</v>
      </c>
      <c r="B139" s="29">
        <v>0.70937344907407407</v>
      </c>
      <c r="C139">
        <v>13.15</v>
      </c>
      <c r="D139">
        <v>2.1524999999999999</v>
      </c>
      <c r="E139">
        <v>21524.761492000001</v>
      </c>
      <c r="F139">
        <v>235.5</v>
      </c>
      <c r="G139">
        <v>1.2</v>
      </c>
      <c r="H139">
        <v>813.4</v>
      </c>
      <c r="J139">
        <v>0</v>
      </c>
      <c r="K139">
        <v>0.86980000000000002</v>
      </c>
      <c r="L139">
        <v>11.4375</v>
      </c>
      <c r="M139">
        <v>1.8722000000000001</v>
      </c>
      <c r="N139">
        <v>204.87569999999999</v>
      </c>
      <c r="O139">
        <v>1.0437000000000001</v>
      </c>
      <c r="P139">
        <v>205.9</v>
      </c>
      <c r="Q139">
        <v>162.4211</v>
      </c>
      <c r="R139">
        <v>0.82750000000000001</v>
      </c>
      <c r="S139">
        <v>163.19999999999999</v>
      </c>
      <c r="T139">
        <v>813.36210000000005</v>
      </c>
      <c r="W139">
        <v>0</v>
      </c>
      <c r="X139">
        <v>0</v>
      </c>
      <c r="Y139">
        <v>11.5</v>
      </c>
      <c r="Z139">
        <v>861</v>
      </c>
      <c r="AA139">
        <v>848</v>
      </c>
      <c r="AB139">
        <v>849</v>
      </c>
      <c r="AC139">
        <v>89</v>
      </c>
      <c r="AD139">
        <v>19.39</v>
      </c>
      <c r="AE139">
        <v>0.45</v>
      </c>
      <c r="AF139">
        <v>982</v>
      </c>
      <c r="AG139">
        <v>-3</v>
      </c>
      <c r="AH139">
        <v>50</v>
      </c>
      <c r="AI139">
        <v>35</v>
      </c>
      <c r="AJ139">
        <v>191</v>
      </c>
      <c r="AK139">
        <v>169</v>
      </c>
      <c r="AL139">
        <v>4.2</v>
      </c>
      <c r="AM139">
        <v>174.1</v>
      </c>
      <c r="AN139" t="s">
        <v>155</v>
      </c>
      <c r="AO139">
        <v>2</v>
      </c>
      <c r="AP139" s="28">
        <v>0.9178587962962963</v>
      </c>
      <c r="AQ139">
        <v>47.161054</v>
      </c>
      <c r="AR139">
        <v>-88.490798999999996</v>
      </c>
      <c r="AS139">
        <v>314.89999999999998</v>
      </c>
      <c r="AT139">
        <v>40.299999999999997</v>
      </c>
      <c r="AU139">
        <v>12</v>
      </c>
      <c r="AV139">
        <v>10</v>
      </c>
      <c r="AW139" t="s">
        <v>214</v>
      </c>
      <c r="AX139">
        <v>1.3468</v>
      </c>
      <c r="AY139">
        <v>2.0935999999999999</v>
      </c>
      <c r="AZ139">
        <v>2.5935999999999999</v>
      </c>
      <c r="BA139">
        <v>14.686999999999999</v>
      </c>
      <c r="BB139">
        <v>14.19</v>
      </c>
      <c r="BC139">
        <v>0.97</v>
      </c>
      <c r="BD139">
        <v>14.971</v>
      </c>
      <c r="BE139">
        <v>2697.1660000000002</v>
      </c>
      <c r="BF139">
        <v>280.99799999999999</v>
      </c>
      <c r="BG139">
        <v>5.0590000000000002</v>
      </c>
      <c r="BH139">
        <v>2.5999999999999999E-2</v>
      </c>
      <c r="BI139">
        <v>5.085</v>
      </c>
      <c r="BJ139">
        <v>4.0110000000000001</v>
      </c>
      <c r="BK139">
        <v>0.02</v>
      </c>
      <c r="BL139">
        <v>4.0309999999999997</v>
      </c>
      <c r="BM139">
        <v>6.0907999999999998</v>
      </c>
      <c r="BQ139">
        <v>0</v>
      </c>
      <c r="BR139">
        <v>0.144099</v>
      </c>
      <c r="BS139">
        <v>-5</v>
      </c>
      <c r="BT139">
        <v>5.0000000000000001E-3</v>
      </c>
      <c r="BU139">
        <v>6.5214169999999996</v>
      </c>
      <c r="BV139">
        <f t="shared" ref="BV139:BV189" si="21">BU139+1</f>
        <v>7.5214169999999996</v>
      </c>
      <c r="BW139" s="4">
        <f t="shared" ref="BW139:BW189" si="22">BU139*0.2642</f>
        <v>1.7229583713999999</v>
      </c>
      <c r="BX139" t="e">
        <v>#NAME?</v>
      </c>
      <c r="BY139" s="4">
        <f t="shared" ref="BY139:BY189" si="23">BE139*$BU139*0.7403</f>
        <v>13021.391514385547</v>
      </c>
      <c r="BZ139" s="4">
        <f t="shared" ref="BZ139:BZ189" si="24">BF139*$BU139*0.7403</f>
        <v>1356.6035508230896</v>
      </c>
      <c r="CA139" s="4">
        <f t="shared" ref="CA139:CA189" si="25">BJ139*$BU139*0.7403</f>
        <v>19.364325875456096</v>
      </c>
      <c r="CB139" s="4">
        <f t="shared" ref="CB139:CB189" si="26">BM139*$BU139*0.7403</f>
        <v>29.405194725063073</v>
      </c>
    </row>
    <row r="140" spans="1:80" customFormat="1" x14ac:dyDescent="0.25">
      <c r="A140" s="26">
        <v>43530</v>
      </c>
      <c r="B140" s="29">
        <v>0.70938502314814811</v>
      </c>
      <c r="C140">
        <v>12.896000000000001</v>
      </c>
      <c r="D140">
        <v>3.4958999999999998</v>
      </c>
      <c r="E140">
        <v>34959.280139000002</v>
      </c>
      <c r="F140">
        <v>225.5</v>
      </c>
      <c r="G140">
        <v>1.2</v>
      </c>
      <c r="H140">
        <v>963.9</v>
      </c>
      <c r="J140">
        <v>0</v>
      </c>
      <c r="K140">
        <v>0.85980000000000001</v>
      </c>
      <c r="L140">
        <v>11.088200000000001</v>
      </c>
      <c r="M140">
        <v>3.0057999999999998</v>
      </c>
      <c r="N140">
        <v>193.89750000000001</v>
      </c>
      <c r="O140">
        <v>1.0318000000000001</v>
      </c>
      <c r="P140">
        <v>194.9</v>
      </c>
      <c r="Q140">
        <v>153.71780000000001</v>
      </c>
      <c r="R140">
        <v>0.81799999999999995</v>
      </c>
      <c r="S140">
        <v>154.5</v>
      </c>
      <c r="T140">
        <v>963.86779999999999</v>
      </c>
      <c r="W140">
        <v>0</v>
      </c>
      <c r="X140">
        <v>0</v>
      </c>
      <c r="Y140">
        <v>11.5</v>
      </c>
      <c r="Z140">
        <v>858</v>
      </c>
      <c r="AA140">
        <v>845</v>
      </c>
      <c r="AB140">
        <v>848</v>
      </c>
      <c r="AC140">
        <v>89</v>
      </c>
      <c r="AD140">
        <v>19.39</v>
      </c>
      <c r="AE140">
        <v>0.45</v>
      </c>
      <c r="AF140">
        <v>982</v>
      </c>
      <c r="AG140">
        <v>-3</v>
      </c>
      <c r="AH140">
        <v>50</v>
      </c>
      <c r="AI140">
        <v>35</v>
      </c>
      <c r="AJ140">
        <v>191</v>
      </c>
      <c r="AK140">
        <v>169</v>
      </c>
      <c r="AL140">
        <v>4.3</v>
      </c>
      <c r="AM140">
        <v>174</v>
      </c>
      <c r="AN140" t="s">
        <v>155</v>
      </c>
      <c r="AO140">
        <v>2</v>
      </c>
      <c r="AP140" s="28">
        <v>0.91787037037037045</v>
      </c>
      <c r="AQ140">
        <v>47.160913999999998</v>
      </c>
      <c r="AR140">
        <v>-88.490720999999994</v>
      </c>
      <c r="AS140">
        <v>315.39999999999998</v>
      </c>
      <c r="AT140">
        <v>38.5</v>
      </c>
      <c r="AU140">
        <v>12</v>
      </c>
      <c r="AV140">
        <v>10</v>
      </c>
      <c r="AW140" t="s">
        <v>214</v>
      </c>
      <c r="AX140">
        <v>1.5404</v>
      </c>
      <c r="AY140">
        <v>2.3872</v>
      </c>
      <c r="AZ140">
        <v>2.9340000000000002</v>
      </c>
      <c r="BA140">
        <v>14.686999999999999</v>
      </c>
      <c r="BB140">
        <v>13.13</v>
      </c>
      <c r="BC140">
        <v>0.89</v>
      </c>
      <c r="BD140">
        <v>16.306000000000001</v>
      </c>
      <c r="BE140">
        <v>2467.0520000000001</v>
      </c>
      <c r="BF140">
        <v>425.65100000000001</v>
      </c>
      <c r="BG140">
        <v>4.5179999999999998</v>
      </c>
      <c r="BH140">
        <v>2.4E-2</v>
      </c>
      <c r="BI140">
        <v>4.5419999999999998</v>
      </c>
      <c r="BJ140">
        <v>3.5819999999999999</v>
      </c>
      <c r="BK140">
        <v>1.9E-2</v>
      </c>
      <c r="BL140">
        <v>3.601</v>
      </c>
      <c r="BM140">
        <v>6.81</v>
      </c>
      <c r="BQ140">
        <v>0</v>
      </c>
      <c r="BR140">
        <v>2.9531999999999999E-2</v>
      </c>
      <c r="BS140">
        <v>-5</v>
      </c>
      <c r="BT140">
        <v>5.8799999999999998E-3</v>
      </c>
      <c r="BU140">
        <v>3.7216770000000001</v>
      </c>
      <c r="BV140">
        <f t="shared" si="21"/>
        <v>4.7216769999999997</v>
      </c>
      <c r="BW140" s="4">
        <f t="shared" si="22"/>
        <v>0.98326706340000003</v>
      </c>
      <c r="BX140" t="e">
        <v>#NAME?</v>
      </c>
      <c r="BY140" s="4">
        <f t="shared" si="23"/>
        <v>6797.1167789968213</v>
      </c>
      <c r="BZ140" s="4">
        <f t="shared" si="24"/>
        <v>1172.735537838998</v>
      </c>
      <c r="CA140" s="4">
        <f t="shared" si="25"/>
        <v>9.8689741044641988</v>
      </c>
      <c r="CB140" s="4">
        <f t="shared" si="26"/>
        <v>18.762622459910997</v>
      </c>
    </row>
    <row r="141" spans="1:80" customFormat="1" x14ac:dyDescent="0.25">
      <c r="A141" s="26">
        <v>43530</v>
      </c>
      <c r="B141" s="29">
        <v>0.70939659722222226</v>
      </c>
      <c r="C141">
        <v>13.221</v>
      </c>
      <c r="D141">
        <v>2.3071999999999999</v>
      </c>
      <c r="E141">
        <v>23072.020850000001</v>
      </c>
      <c r="F141">
        <v>224.4</v>
      </c>
      <c r="G141">
        <v>1.2</v>
      </c>
      <c r="H141">
        <v>1146.8</v>
      </c>
      <c r="J141">
        <v>0</v>
      </c>
      <c r="K141">
        <v>0.86760000000000004</v>
      </c>
      <c r="L141">
        <v>11.4703</v>
      </c>
      <c r="M141">
        <v>2.0017</v>
      </c>
      <c r="N141">
        <v>194.68889999999999</v>
      </c>
      <c r="O141">
        <v>1.0410999999999999</v>
      </c>
      <c r="P141">
        <v>195.7</v>
      </c>
      <c r="Q141">
        <v>154.34520000000001</v>
      </c>
      <c r="R141">
        <v>0.82540000000000002</v>
      </c>
      <c r="S141">
        <v>155.19999999999999</v>
      </c>
      <c r="T141">
        <v>1146.7910999999999</v>
      </c>
      <c r="W141">
        <v>0</v>
      </c>
      <c r="X141">
        <v>0</v>
      </c>
      <c r="Y141">
        <v>11.5</v>
      </c>
      <c r="Z141">
        <v>856</v>
      </c>
      <c r="AA141">
        <v>842</v>
      </c>
      <c r="AB141">
        <v>845</v>
      </c>
      <c r="AC141">
        <v>89</v>
      </c>
      <c r="AD141">
        <v>19.39</v>
      </c>
      <c r="AE141">
        <v>0.45</v>
      </c>
      <c r="AF141">
        <v>982</v>
      </c>
      <c r="AG141">
        <v>-3</v>
      </c>
      <c r="AH141">
        <v>49.12</v>
      </c>
      <c r="AI141">
        <v>35</v>
      </c>
      <c r="AJ141">
        <v>191</v>
      </c>
      <c r="AK141">
        <v>169</v>
      </c>
      <c r="AL141">
        <v>4.2</v>
      </c>
      <c r="AM141">
        <v>174</v>
      </c>
      <c r="AN141" t="s">
        <v>155</v>
      </c>
      <c r="AO141">
        <v>2</v>
      </c>
      <c r="AP141" s="28">
        <v>0.91788194444444438</v>
      </c>
      <c r="AQ141">
        <v>47.160761999999998</v>
      </c>
      <c r="AR141">
        <v>-88.490680999999995</v>
      </c>
      <c r="AS141">
        <v>315.5</v>
      </c>
      <c r="AT141">
        <v>37.9</v>
      </c>
      <c r="AU141">
        <v>12</v>
      </c>
      <c r="AV141">
        <v>10</v>
      </c>
      <c r="AW141" t="s">
        <v>214</v>
      </c>
      <c r="AX141">
        <v>1.7</v>
      </c>
      <c r="AY141">
        <v>2.6</v>
      </c>
      <c r="AZ141">
        <v>3.2</v>
      </c>
      <c r="BA141">
        <v>14.686999999999999</v>
      </c>
      <c r="BB141">
        <v>13.94</v>
      </c>
      <c r="BC141">
        <v>0.95</v>
      </c>
      <c r="BD141">
        <v>15.260999999999999</v>
      </c>
      <c r="BE141">
        <v>2665.8270000000002</v>
      </c>
      <c r="BF141">
        <v>296.09899999999999</v>
      </c>
      <c r="BG141">
        <v>4.7380000000000004</v>
      </c>
      <c r="BH141">
        <v>2.5000000000000001E-2</v>
      </c>
      <c r="BI141">
        <v>4.7640000000000002</v>
      </c>
      <c r="BJ141">
        <v>3.7570000000000001</v>
      </c>
      <c r="BK141">
        <v>0.02</v>
      </c>
      <c r="BL141">
        <v>3.7770000000000001</v>
      </c>
      <c r="BM141">
        <v>8.4635999999999996</v>
      </c>
      <c r="BQ141">
        <v>0</v>
      </c>
      <c r="BR141">
        <v>-2.0719999999999999E-2</v>
      </c>
      <c r="BS141">
        <v>-5</v>
      </c>
      <c r="BT141">
        <v>6.0000000000000001E-3</v>
      </c>
      <c r="BU141">
        <v>2.493655</v>
      </c>
      <c r="BV141">
        <f t="shared" si="21"/>
        <v>3.493655</v>
      </c>
      <c r="BW141" s="4">
        <f t="shared" si="22"/>
        <v>0.65882365099999995</v>
      </c>
      <c r="BX141" t="e">
        <v>#NAME?</v>
      </c>
      <c r="BY141" s="4">
        <f t="shared" si="23"/>
        <v>4921.2573883352052</v>
      </c>
      <c r="BZ141" s="4">
        <f t="shared" si="24"/>
        <v>546.6143869908534</v>
      </c>
      <c r="CA141" s="4">
        <f t="shared" si="25"/>
        <v>6.9356203564504995</v>
      </c>
      <c r="CB141" s="4">
        <f t="shared" si="26"/>
        <v>15.624252448457399</v>
      </c>
    </row>
    <row r="142" spans="1:80" customFormat="1" x14ac:dyDescent="0.25">
      <c r="A142" s="26">
        <v>43530</v>
      </c>
      <c r="B142" s="29">
        <v>0.70940817129629619</v>
      </c>
      <c r="C142">
        <v>13.776</v>
      </c>
      <c r="D142">
        <v>1.7491000000000001</v>
      </c>
      <c r="E142">
        <v>17491</v>
      </c>
      <c r="F142">
        <v>218.4</v>
      </c>
      <c r="G142">
        <v>1.2</v>
      </c>
      <c r="H142">
        <v>970.3</v>
      </c>
      <c r="J142">
        <v>0</v>
      </c>
      <c r="K142">
        <v>0.86850000000000005</v>
      </c>
      <c r="L142">
        <v>11.964</v>
      </c>
      <c r="M142">
        <v>1.5190999999999999</v>
      </c>
      <c r="N142">
        <v>189.667</v>
      </c>
      <c r="O142">
        <v>1.0422</v>
      </c>
      <c r="P142">
        <v>190.7</v>
      </c>
      <c r="Q142">
        <v>150.3639</v>
      </c>
      <c r="R142">
        <v>0.82620000000000005</v>
      </c>
      <c r="S142">
        <v>151.19999999999999</v>
      </c>
      <c r="T142">
        <v>970.29309999999998</v>
      </c>
      <c r="W142">
        <v>0</v>
      </c>
      <c r="X142">
        <v>0</v>
      </c>
      <c r="Y142">
        <v>11.5</v>
      </c>
      <c r="Z142">
        <v>855</v>
      </c>
      <c r="AA142">
        <v>841</v>
      </c>
      <c r="AB142">
        <v>844</v>
      </c>
      <c r="AC142">
        <v>89</v>
      </c>
      <c r="AD142">
        <v>19.39</v>
      </c>
      <c r="AE142">
        <v>0.45</v>
      </c>
      <c r="AF142">
        <v>982</v>
      </c>
      <c r="AG142">
        <v>-3</v>
      </c>
      <c r="AH142">
        <v>49</v>
      </c>
      <c r="AI142">
        <v>35</v>
      </c>
      <c r="AJ142">
        <v>191</v>
      </c>
      <c r="AK142">
        <v>169</v>
      </c>
      <c r="AL142">
        <v>4.3</v>
      </c>
      <c r="AM142">
        <v>174</v>
      </c>
      <c r="AN142" t="s">
        <v>155</v>
      </c>
      <c r="AO142">
        <v>2</v>
      </c>
      <c r="AP142" s="28">
        <v>0.91789351851851853</v>
      </c>
      <c r="AQ142">
        <v>47.160604999999997</v>
      </c>
      <c r="AR142">
        <v>-88.490672000000004</v>
      </c>
      <c r="AS142">
        <v>315.10000000000002</v>
      </c>
      <c r="AT142">
        <v>38</v>
      </c>
      <c r="AU142">
        <v>12</v>
      </c>
      <c r="AV142">
        <v>10</v>
      </c>
      <c r="AW142" t="s">
        <v>214</v>
      </c>
      <c r="AX142">
        <v>1.7467999999999999</v>
      </c>
      <c r="AY142">
        <v>2.6467999999999998</v>
      </c>
      <c r="AZ142">
        <v>3.2467999999999999</v>
      </c>
      <c r="BA142">
        <v>14.686999999999999</v>
      </c>
      <c r="BB142">
        <v>14.04</v>
      </c>
      <c r="BC142">
        <v>0.96</v>
      </c>
      <c r="BD142">
        <v>15.143000000000001</v>
      </c>
      <c r="BE142">
        <v>2781.9459999999999</v>
      </c>
      <c r="BF142">
        <v>224.81399999999999</v>
      </c>
      <c r="BG142">
        <v>4.6180000000000003</v>
      </c>
      <c r="BH142">
        <v>2.5000000000000001E-2</v>
      </c>
      <c r="BI142">
        <v>4.6440000000000001</v>
      </c>
      <c r="BJ142">
        <v>3.661</v>
      </c>
      <c r="BK142">
        <v>0.02</v>
      </c>
      <c r="BL142">
        <v>3.6819999999999999</v>
      </c>
      <c r="BM142">
        <v>7.1645000000000003</v>
      </c>
      <c r="BQ142">
        <v>0</v>
      </c>
      <c r="BR142">
        <v>0.25735999999999998</v>
      </c>
      <c r="BS142">
        <v>-5</v>
      </c>
      <c r="BT142">
        <v>5.1200000000000004E-3</v>
      </c>
      <c r="BU142">
        <v>9.2892349999999997</v>
      </c>
      <c r="BV142">
        <f t="shared" si="21"/>
        <v>10.289235</v>
      </c>
      <c r="BW142" s="4">
        <f t="shared" si="22"/>
        <v>2.4542158869999997</v>
      </c>
      <c r="BX142" t="e">
        <v>#NAME?</v>
      </c>
      <c r="BY142" s="4">
        <f t="shared" si="23"/>
        <v>19130.943757014789</v>
      </c>
      <c r="BZ142" s="4">
        <f t="shared" si="24"/>
        <v>1546.0055622177867</v>
      </c>
      <c r="CA142" s="4">
        <f t="shared" si="25"/>
        <v>25.1760404747005</v>
      </c>
      <c r="CB142" s="4">
        <f t="shared" si="26"/>
        <v>49.268981693797244</v>
      </c>
    </row>
    <row r="143" spans="1:80" customFormat="1" x14ac:dyDescent="0.25">
      <c r="A143" s="26">
        <v>43530</v>
      </c>
      <c r="B143" s="29">
        <v>0.70941974537037034</v>
      </c>
      <c r="C143">
        <v>13.73</v>
      </c>
      <c r="D143">
        <v>1.5529999999999999</v>
      </c>
      <c r="E143">
        <v>15529.84456</v>
      </c>
      <c r="F143">
        <v>205.7</v>
      </c>
      <c r="G143">
        <v>1.2</v>
      </c>
      <c r="H143">
        <v>761.8</v>
      </c>
      <c r="J143">
        <v>0</v>
      </c>
      <c r="K143">
        <v>0.87070000000000003</v>
      </c>
      <c r="L143">
        <v>11.955299999999999</v>
      </c>
      <c r="M143">
        <v>1.3523000000000001</v>
      </c>
      <c r="N143">
        <v>179.1189</v>
      </c>
      <c r="O143">
        <v>1.0448999999999999</v>
      </c>
      <c r="P143">
        <v>180.2</v>
      </c>
      <c r="Q143">
        <v>142.0016</v>
      </c>
      <c r="R143">
        <v>0.82840000000000003</v>
      </c>
      <c r="S143">
        <v>142.80000000000001</v>
      </c>
      <c r="T143">
        <v>761.80690000000004</v>
      </c>
      <c r="W143">
        <v>0</v>
      </c>
      <c r="X143">
        <v>0</v>
      </c>
      <c r="Y143">
        <v>11.5</v>
      </c>
      <c r="Z143">
        <v>855</v>
      </c>
      <c r="AA143">
        <v>841</v>
      </c>
      <c r="AB143">
        <v>843</v>
      </c>
      <c r="AC143">
        <v>89</v>
      </c>
      <c r="AD143">
        <v>19.39</v>
      </c>
      <c r="AE143">
        <v>0.45</v>
      </c>
      <c r="AF143">
        <v>982</v>
      </c>
      <c r="AG143">
        <v>-3</v>
      </c>
      <c r="AH143">
        <v>49</v>
      </c>
      <c r="AI143">
        <v>35</v>
      </c>
      <c r="AJ143">
        <v>191</v>
      </c>
      <c r="AK143">
        <v>169</v>
      </c>
      <c r="AL143">
        <v>4.4000000000000004</v>
      </c>
      <c r="AM143">
        <v>174.3</v>
      </c>
      <c r="AN143" t="s">
        <v>155</v>
      </c>
      <c r="AO143">
        <v>2</v>
      </c>
      <c r="AP143" s="28">
        <v>0.91790509259259256</v>
      </c>
      <c r="AQ143">
        <v>47.160463999999997</v>
      </c>
      <c r="AR143">
        <v>-88.490677000000005</v>
      </c>
      <c r="AS143">
        <v>314.7</v>
      </c>
      <c r="AT143">
        <v>36.200000000000003</v>
      </c>
      <c r="AU143">
        <v>12</v>
      </c>
      <c r="AV143">
        <v>10</v>
      </c>
      <c r="AW143" t="s">
        <v>214</v>
      </c>
      <c r="AX143">
        <v>1.8</v>
      </c>
      <c r="AY143">
        <v>2.7</v>
      </c>
      <c r="AZ143">
        <v>3.3</v>
      </c>
      <c r="BA143">
        <v>14.686999999999999</v>
      </c>
      <c r="BB143">
        <v>14.29</v>
      </c>
      <c r="BC143">
        <v>0.97</v>
      </c>
      <c r="BD143">
        <v>14.843999999999999</v>
      </c>
      <c r="BE143">
        <v>2820.8359999999998</v>
      </c>
      <c r="BF143">
        <v>203.07300000000001</v>
      </c>
      <c r="BG143">
        <v>4.4260000000000002</v>
      </c>
      <c r="BH143">
        <v>2.5999999999999999E-2</v>
      </c>
      <c r="BI143">
        <v>4.452</v>
      </c>
      <c r="BJ143">
        <v>3.5089999999999999</v>
      </c>
      <c r="BK143">
        <v>0.02</v>
      </c>
      <c r="BL143">
        <v>3.5289999999999999</v>
      </c>
      <c r="BM143">
        <v>5.7079000000000004</v>
      </c>
      <c r="BQ143">
        <v>0</v>
      </c>
      <c r="BR143">
        <v>0.19656000000000001</v>
      </c>
      <c r="BS143">
        <v>-5</v>
      </c>
      <c r="BT143">
        <v>5.0000000000000001E-3</v>
      </c>
      <c r="BU143">
        <v>7.8034350000000003</v>
      </c>
      <c r="BV143">
        <f t="shared" si="21"/>
        <v>8.8034350000000003</v>
      </c>
      <c r="BW143" s="4">
        <f t="shared" si="22"/>
        <v>2.061667527</v>
      </c>
      <c r="BX143" t="e">
        <v>#NAME?</v>
      </c>
      <c r="BY143" s="4">
        <f t="shared" si="23"/>
        <v>16295.639338139898</v>
      </c>
      <c r="BZ143" s="4">
        <f t="shared" si="24"/>
        <v>1173.1289473454265</v>
      </c>
      <c r="CA143" s="4">
        <f t="shared" si="25"/>
        <v>20.2710822031245</v>
      </c>
      <c r="CB143" s="4">
        <f t="shared" si="26"/>
        <v>32.973870079000953</v>
      </c>
    </row>
    <row r="144" spans="1:80" customFormat="1" x14ac:dyDescent="0.25">
      <c r="A144" s="26">
        <v>43530</v>
      </c>
      <c r="B144" s="29">
        <v>0.70943131944444449</v>
      </c>
      <c r="C144">
        <v>13.73</v>
      </c>
      <c r="D144">
        <v>1.4432</v>
      </c>
      <c r="E144">
        <v>14432.422764000001</v>
      </c>
      <c r="F144">
        <v>191.9</v>
      </c>
      <c r="G144">
        <v>1.2</v>
      </c>
      <c r="H144">
        <v>656.4</v>
      </c>
      <c r="J144">
        <v>0</v>
      </c>
      <c r="K144">
        <v>0.87180000000000002</v>
      </c>
      <c r="L144">
        <v>11.9697</v>
      </c>
      <c r="M144">
        <v>1.2582</v>
      </c>
      <c r="N144">
        <v>167.32929999999999</v>
      </c>
      <c r="O144">
        <v>1.0462</v>
      </c>
      <c r="P144">
        <v>168.4</v>
      </c>
      <c r="Q144">
        <v>132.6551</v>
      </c>
      <c r="R144">
        <v>0.82940000000000003</v>
      </c>
      <c r="S144">
        <v>133.5</v>
      </c>
      <c r="T144">
        <v>656.42870000000005</v>
      </c>
      <c r="W144">
        <v>0</v>
      </c>
      <c r="X144">
        <v>0</v>
      </c>
      <c r="Y144">
        <v>11.5</v>
      </c>
      <c r="Z144">
        <v>856</v>
      </c>
      <c r="AA144">
        <v>841</v>
      </c>
      <c r="AB144">
        <v>843</v>
      </c>
      <c r="AC144">
        <v>89</v>
      </c>
      <c r="AD144">
        <v>19.39</v>
      </c>
      <c r="AE144">
        <v>0.45</v>
      </c>
      <c r="AF144">
        <v>982</v>
      </c>
      <c r="AG144">
        <v>-3</v>
      </c>
      <c r="AH144">
        <v>49</v>
      </c>
      <c r="AI144">
        <v>35</v>
      </c>
      <c r="AJ144">
        <v>191</v>
      </c>
      <c r="AK144">
        <v>169</v>
      </c>
      <c r="AL144">
        <v>4.4000000000000004</v>
      </c>
      <c r="AM144">
        <v>174.7</v>
      </c>
      <c r="AN144" t="s">
        <v>155</v>
      </c>
      <c r="AO144">
        <v>2</v>
      </c>
      <c r="AP144" s="28">
        <v>0.91791666666666671</v>
      </c>
      <c r="AQ144">
        <v>47.160336999999998</v>
      </c>
      <c r="AR144">
        <v>-88.490671000000006</v>
      </c>
      <c r="AS144">
        <v>314.5</v>
      </c>
      <c r="AT144">
        <v>33.799999999999997</v>
      </c>
      <c r="AU144">
        <v>12</v>
      </c>
      <c r="AV144">
        <v>10</v>
      </c>
      <c r="AW144" t="s">
        <v>214</v>
      </c>
      <c r="AX144">
        <v>1.8</v>
      </c>
      <c r="AY144">
        <v>2.7</v>
      </c>
      <c r="AZ144">
        <v>3.3</v>
      </c>
      <c r="BA144">
        <v>14.686999999999999</v>
      </c>
      <c r="BB144">
        <v>14.41</v>
      </c>
      <c r="BC144">
        <v>0.98</v>
      </c>
      <c r="BD144">
        <v>14.706</v>
      </c>
      <c r="BE144">
        <v>2843.4540000000002</v>
      </c>
      <c r="BF144">
        <v>190.23599999999999</v>
      </c>
      <c r="BG144">
        <v>4.1630000000000003</v>
      </c>
      <c r="BH144">
        <v>2.5999999999999999E-2</v>
      </c>
      <c r="BI144">
        <v>4.1890000000000001</v>
      </c>
      <c r="BJ144">
        <v>3.3</v>
      </c>
      <c r="BK144">
        <v>2.1000000000000001E-2</v>
      </c>
      <c r="BL144">
        <v>3.3210000000000002</v>
      </c>
      <c r="BM144">
        <v>4.9518000000000004</v>
      </c>
      <c r="BQ144">
        <v>0</v>
      </c>
      <c r="BR144">
        <v>5.2760000000000001E-2</v>
      </c>
      <c r="BS144">
        <v>-5</v>
      </c>
      <c r="BT144">
        <v>5.8799999999999998E-3</v>
      </c>
      <c r="BU144">
        <v>4.2893229999999996</v>
      </c>
      <c r="BV144">
        <f t="shared" si="21"/>
        <v>5.2893229999999996</v>
      </c>
      <c r="BW144" s="4">
        <f t="shared" si="22"/>
        <v>1.1332391365999999</v>
      </c>
      <c r="BX144" t="e">
        <v>#NAME?</v>
      </c>
      <c r="BY144" s="4">
        <f t="shared" si="23"/>
        <v>9029.0635026075724</v>
      </c>
      <c r="BZ144" s="4">
        <f t="shared" si="24"/>
        <v>604.07269626378832</v>
      </c>
      <c r="CA144" s="4">
        <f t="shared" si="25"/>
        <v>10.478773195769998</v>
      </c>
      <c r="CB144" s="4">
        <f t="shared" si="26"/>
        <v>15.723875488125421</v>
      </c>
    </row>
    <row r="145" spans="1:80" customFormat="1" x14ac:dyDescent="0.25">
      <c r="A145" s="26">
        <v>43530</v>
      </c>
      <c r="B145" s="29">
        <v>0.70944289351851852</v>
      </c>
      <c r="C145">
        <v>13.648</v>
      </c>
      <c r="D145">
        <v>1.6061000000000001</v>
      </c>
      <c r="E145">
        <v>16060.635193</v>
      </c>
      <c r="F145">
        <v>178.9</v>
      </c>
      <c r="G145">
        <v>1.2</v>
      </c>
      <c r="H145">
        <v>637.70000000000005</v>
      </c>
      <c r="J145">
        <v>0</v>
      </c>
      <c r="K145">
        <v>0.871</v>
      </c>
      <c r="L145">
        <v>11.8878</v>
      </c>
      <c r="M145">
        <v>1.3989</v>
      </c>
      <c r="N145">
        <v>155.79750000000001</v>
      </c>
      <c r="O145">
        <v>1.0451999999999999</v>
      </c>
      <c r="P145">
        <v>156.80000000000001</v>
      </c>
      <c r="Q145">
        <v>123.51300000000001</v>
      </c>
      <c r="R145">
        <v>0.8286</v>
      </c>
      <c r="S145">
        <v>124.3</v>
      </c>
      <c r="T145">
        <v>637.66269999999997</v>
      </c>
      <c r="W145">
        <v>0</v>
      </c>
      <c r="X145">
        <v>0</v>
      </c>
      <c r="Y145">
        <v>11.6</v>
      </c>
      <c r="Z145">
        <v>856</v>
      </c>
      <c r="AA145">
        <v>842</v>
      </c>
      <c r="AB145">
        <v>844</v>
      </c>
      <c r="AC145">
        <v>89</v>
      </c>
      <c r="AD145">
        <v>19.39</v>
      </c>
      <c r="AE145">
        <v>0.45</v>
      </c>
      <c r="AF145">
        <v>982</v>
      </c>
      <c r="AG145">
        <v>-3</v>
      </c>
      <c r="AH145">
        <v>49</v>
      </c>
      <c r="AI145">
        <v>35</v>
      </c>
      <c r="AJ145">
        <v>191</v>
      </c>
      <c r="AK145">
        <v>169</v>
      </c>
      <c r="AL145">
        <v>4.4000000000000004</v>
      </c>
      <c r="AM145">
        <v>174.9</v>
      </c>
      <c r="AN145" t="s">
        <v>155</v>
      </c>
      <c r="AO145">
        <v>2</v>
      </c>
      <c r="AP145" s="28">
        <v>0.91792824074074064</v>
      </c>
      <c r="AQ145">
        <v>47.160207999999997</v>
      </c>
      <c r="AR145">
        <v>-88.490656000000001</v>
      </c>
      <c r="AS145">
        <v>314.2</v>
      </c>
      <c r="AT145">
        <v>32.9</v>
      </c>
      <c r="AU145">
        <v>12</v>
      </c>
      <c r="AV145">
        <v>10</v>
      </c>
      <c r="AW145" t="s">
        <v>214</v>
      </c>
      <c r="AX145">
        <v>1.8935999999999999</v>
      </c>
      <c r="AY145">
        <v>2.7936000000000001</v>
      </c>
      <c r="AZ145">
        <v>3.4403999999999999</v>
      </c>
      <c r="BA145">
        <v>14.686999999999999</v>
      </c>
      <c r="BB145">
        <v>14.32</v>
      </c>
      <c r="BC145">
        <v>0.98</v>
      </c>
      <c r="BD145">
        <v>14.808</v>
      </c>
      <c r="BE145">
        <v>2811.9160000000002</v>
      </c>
      <c r="BF145">
        <v>210.60400000000001</v>
      </c>
      <c r="BG145">
        <v>3.859</v>
      </c>
      <c r="BH145">
        <v>2.5999999999999999E-2</v>
      </c>
      <c r="BI145">
        <v>3.8849999999999998</v>
      </c>
      <c r="BJ145">
        <v>3.0590000000000002</v>
      </c>
      <c r="BK145">
        <v>2.1000000000000001E-2</v>
      </c>
      <c r="BL145">
        <v>3.08</v>
      </c>
      <c r="BM145">
        <v>4.7896000000000001</v>
      </c>
      <c r="BQ145">
        <v>0</v>
      </c>
      <c r="BR145">
        <v>0.34300000000000003</v>
      </c>
      <c r="BS145">
        <v>-5</v>
      </c>
      <c r="BT145">
        <v>6.0000000000000001E-3</v>
      </c>
      <c r="BU145">
        <v>11.382061999999999</v>
      </c>
      <c r="BV145">
        <f t="shared" si="21"/>
        <v>12.382061999999999</v>
      </c>
      <c r="BW145" s="4">
        <f t="shared" si="22"/>
        <v>3.0071407803999999</v>
      </c>
      <c r="BX145" t="e">
        <v>#NAME?</v>
      </c>
      <c r="BY145" s="4">
        <f t="shared" si="23"/>
        <v>23693.599286261317</v>
      </c>
      <c r="BZ145" s="4">
        <f t="shared" si="24"/>
        <v>1774.5788935671542</v>
      </c>
      <c r="CA145" s="4">
        <f t="shared" si="25"/>
        <v>25.7755637852174</v>
      </c>
      <c r="CB145" s="4">
        <f t="shared" si="26"/>
        <v>40.357842532094558</v>
      </c>
    </row>
    <row r="146" spans="1:80" customFormat="1" x14ac:dyDescent="0.25">
      <c r="A146" s="26">
        <v>43530</v>
      </c>
      <c r="B146" s="29">
        <v>0.70945446759259256</v>
      </c>
      <c r="C146">
        <v>13.433</v>
      </c>
      <c r="D146">
        <v>2.0198</v>
      </c>
      <c r="E146">
        <v>20197.974248999999</v>
      </c>
      <c r="F146">
        <v>166</v>
      </c>
      <c r="G146">
        <v>1.3</v>
      </c>
      <c r="H146">
        <v>715.8</v>
      </c>
      <c r="J146">
        <v>0</v>
      </c>
      <c r="K146">
        <v>0.86899999999999999</v>
      </c>
      <c r="L146">
        <v>11.6729</v>
      </c>
      <c r="M146">
        <v>1.7552000000000001</v>
      </c>
      <c r="N146">
        <v>144.26509999999999</v>
      </c>
      <c r="O146">
        <v>1.1126</v>
      </c>
      <c r="P146">
        <v>145.4</v>
      </c>
      <c r="Q146">
        <v>114.3703</v>
      </c>
      <c r="R146">
        <v>0.88200000000000001</v>
      </c>
      <c r="S146">
        <v>115.3</v>
      </c>
      <c r="T146">
        <v>715.83330000000001</v>
      </c>
      <c r="W146">
        <v>0</v>
      </c>
      <c r="X146">
        <v>0</v>
      </c>
      <c r="Y146">
        <v>11.5</v>
      </c>
      <c r="Z146">
        <v>859</v>
      </c>
      <c r="AA146">
        <v>845</v>
      </c>
      <c r="AB146">
        <v>846</v>
      </c>
      <c r="AC146">
        <v>89</v>
      </c>
      <c r="AD146">
        <v>19.39</v>
      </c>
      <c r="AE146">
        <v>0.45</v>
      </c>
      <c r="AF146">
        <v>982</v>
      </c>
      <c r="AG146">
        <v>-3</v>
      </c>
      <c r="AH146">
        <v>49</v>
      </c>
      <c r="AI146">
        <v>35</v>
      </c>
      <c r="AJ146">
        <v>191</v>
      </c>
      <c r="AK146">
        <v>169</v>
      </c>
      <c r="AL146">
        <v>4.4000000000000004</v>
      </c>
      <c r="AM146">
        <v>174.5</v>
      </c>
      <c r="AN146" t="s">
        <v>155</v>
      </c>
      <c r="AO146">
        <v>2</v>
      </c>
      <c r="AP146" s="28">
        <v>0.91793981481481479</v>
      </c>
      <c r="AQ146">
        <v>47.160082000000003</v>
      </c>
      <c r="AR146">
        <v>-88.490633000000003</v>
      </c>
      <c r="AS146">
        <v>314.2</v>
      </c>
      <c r="AT146">
        <v>32.1</v>
      </c>
      <c r="AU146">
        <v>12</v>
      </c>
      <c r="AV146">
        <v>10</v>
      </c>
      <c r="AW146" t="s">
        <v>214</v>
      </c>
      <c r="AX146">
        <v>2.1871999999999998</v>
      </c>
      <c r="AY146">
        <v>2.9935999999999998</v>
      </c>
      <c r="AZ146">
        <v>3.7871999999999999</v>
      </c>
      <c r="BA146">
        <v>14.686999999999999</v>
      </c>
      <c r="BB146">
        <v>14.09</v>
      </c>
      <c r="BC146">
        <v>0.96</v>
      </c>
      <c r="BD146">
        <v>15.077999999999999</v>
      </c>
      <c r="BE146">
        <v>2730.4720000000002</v>
      </c>
      <c r="BF146">
        <v>261.30599999999998</v>
      </c>
      <c r="BG146">
        <v>3.5339999999999998</v>
      </c>
      <c r="BH146">
        <v>2.7E-2</v>
      </c>
      <c r="BI146">
        <v>3.5609999999999999</v>
      </c>
      <c r="BJ146">
        <v>2.802</v>
      </c>
      <c r="BK146">
        <v>2.1999999999999999E-2</v>
      </c>
      <c r="BL146">
        <v>2.823</v>
      </c>
      <c r="BM146">
        <v>5.3171999999999997</v>
      </c>
      <c r="BQ146">
        <v>0</v>
      </c>
      <c r="BR146">
        <v>0.23891999999999999</v>
      </c>
      <c r="BS146">
        <v>-5</v>
      </c>
      <c r="BT146">
        <v>5.1200000000000004E-3</v>
      </c>
      <c r="BU146">
        <v>8.8386080000000007</v>
      </c>
      <c r="BV146">
        <f t="shared" si="21"/>
        <v>9.8386080000000007</v>
      </c>
      <c r="BW146" s="4">
        <f t="shared" si="22"/>
        <v>2.3351602335999999</v>
      </c>
      <c r="BX146" t="e">
        <v>#NAME?</v>
      </c>
      <c r="BY146" s="4">
        <f t="shared" si="23"/>
        <v>17866.083102101133</v>
      </c>
      <c r="BZ146" s="4">
        <f t="shared" si="24"/>
        <v>1709.7830379061343</v>
      </c>
      <c r="CA146" s="4">
        <f t="shared" si="25"/>
        <v>18.334106649724802</v>
      </c>
      <c r="CB146" s="4">
        <f t="shared" si="26"/>
        <v>34.791617372561277</v>
      </c>
    </row>
    <row r="147" spans="1:80" customFormat="1" x14ac:dyDescent="0.25">
      <c r="A147" s="26">
        <v>43530</v>
      </c>
      <c r="B147" s="29">
        <v>0.7094660416666666</v>
      </c>
      <c r="C147">
        <v>13.282</v>
      </c>
      <c r="D147">
        <v>2.3037999999999998</v>
      </c>
      <c r="E147">
        <v>23038.302641999999</v>
      </c>
      <c r="F147">
        <v>159.69999999999999</v>
      </c>
      <c r="G147">
        <v>1.3</v>
      </c>
      <c r="H147">
        <v>830.9</v>
      </c>
      <c r="J147">
        <v>0</v>
      </c>
      <c r="K147">
        <v>0.86750000000000005</v>
      </c>
      <c r="L147">
        <v>11.5219</v>
      </c>
      <c r="M147">
        <v>1.9985999999999999</v>
      </c>
      <c r="N147">
        <v>138.5797</v>
      </c>
      <c r="O147">
        <v>1.1276999999999999</v>
      </c>
      <c r="P147">
        <v>139.69999999999999</v>
      </c>
      <c r="Q147">
        <v>109.863</v>
      </c>
      <c r="R147">
        <v>0.89410000000000001</v>
      </c>
      <c r="S147">
        <v>110.8</v>
      </c>
      <c r="T147">
        <v>830.88340000000005</v>
      </c>
      <c r="W147">
        <v>0</v>
      </c>
      <c r="X147">
        <v>0</v>
      </c>
      <c r="Y147">
        <v>11.6</v>
      </c>
      <c r="Z147">
        <v>861</v>
      </c>
      <c r="AA147">
        <v>847</v>
      </c>
      <c r="AB147">
        <v>848</v>
      </c>
      <c r="AC147">
        <v>89</v>
      </c>
      <c r="AD147">
        <v>19.39</v>
      </c>
      <c r="AE147">
        <v>0.45</v>
      </c>
      <c r="AF147">
        <v>982</v>
      </c>
      <c r="AG147">
        <v>-3</v>
      </c>
      <c r="AH147">
        <v>49</v>
      </c>
      <c r="AI147">
        <v>35</v>
      </c>
      <c r="AJ147">
        <v>191</v>
      </c>
      <c r="AK147">
        <v>169</v>
      </c>
      <c r="AL147">
        <v>4.3</v>
      </c>
      <c r="AM147">
        <v>174.2</v>
      </c>
      <c r="AN147" t="s">
        <v>155</v>
      </c>
      <c r="AO147">
        <v>2</v>
      </c>
      <c r="AP147" s="28">
        <v>0.91795138888888894</v>
      </c>
      <c r="AQ147">
        <v>47.159954999999997</v>
      </c>
      <c r="AR147">
        <v>-88.490575000000007</v>
      </c>
      <c r="AS147">
        <v>314.39999999999998</v>
      </c>
      <c r="AT147">
        <v>32.5</v>
      </c>
      <c r="AU147">
        <v>12</v>
      </c>
      <c r="AV147">
        <v>10</v>
      </c>
      <c r="AW147" t="s">
        <v>214</v>
      </c>
      <c r="AX147">
        <v>2.5404</v>
      </c>
      <c r="AY147">
        <v>2.1172</v>
      </c>
      <c r="AZ147">
        <v>4.0936000000000003</v>
      </c>
      <c r="BA147">
        <v>14.686999999999999</v>
      </c>
      <c r="BB147">
        <v>13.93</v>
      </c>
      <c r="BC147">
        <v>0.95</v>
      </c>
      <c r="BD147">
        <v>15.273999999999999</v>
      </c>
      <c r="BE147">
        <v>2674.491</v>
      </c>
      <c r="BF147">
        <v>295.26600000000002</v>
      </c>
      <c r="BG147">
        <v>3.3690000000000002</v>
      </c>
      <c r="BH147">
        <v>2.7E-2</v>
      </c>
      <c r="BI147">
        <v>3.3959999999999999</v>
      </c>
      <c r="BJ147">
        <v>2.6709999999999998</v>
      </c>
      <c r="BK147">
        <v>2.1999999999999999E-2</v>
      </c>
      <c r="BL147">
        <v>2.6920000000000002</v>
      </c>
      <c r="BM147">
        <v>6.1245000000000003</v>
      </c>
      <c r="BQ147">
        <v>0</v>
      </c>
      <c r="BR147">
        <v>7.1160000000000001E-2</v>
      </c>
      <c r="BS147">
        <v>-5</v>
      </c>
      <c r="BT147">
        <v>5.8799999999999998E-3</v>
      </c>
      <c r="BU147">
        <v>4.7389720000000004</v>
      </c>
      <c r="BV147">
        <f t="shared" si="21"/>
        <v>5.7389720000000004</v>
      </c>
      <c r="BW147" s="4">
        <f t="shared" si="22"/>
        <v>1.2520364024000001</v>
      </c>
      <c r="BX147" t="e">
        <v>#NAME?</v>
      </c>
      <c r="BY147" s="4">
        <f t="shared" si="23"/>
        <v>9382.8123941954564</v>
      </c>
      <c r="BZ147" s="4">
        <f t="shared" si="24"/>
        <v>1035.8701840404458</v>
      </c>
      <c r="CA147" s="4">
        <f t="shared" si="25"/>
        <v>9.3705650551436008</v>
      </c>
      <c r="CB147" s="4">
        <f t="shared" si="26"/>
        <v>21.486344320564204</v>
      </c>
    </row>
    <row r="148" spans="1:80" customFormat="1" x14ac:dyDescent="0.25">
      <c r="A148" s="26">
        <v>43530</v>
      </c>
      <c r="B148" s="29">
        <v>0.70947761574074075</v>
      </c>
      <c r="C148">
        <v>13.31</v>
      </c>
      <c r="D148">
        <v>2.3027000000000002</v>
      </c>
      <c r="E148">
        <v>23027.3</v>
      </c>
      <c r="F148">
        <v>158.4</v>
      </c>
      <c r="G148">
        <v>1.3</v>
      </c>
      <c r="H148">
        <v>931.9</v>
      </c>
      <c r="J148">
        <v>0</v>
      </c>
      <c r="K148">
        <v>0.86719999999999997</v>
      </c>
      <c r="L148">
        <v>11.542199999999999</v>
      </c>
      <c r="M148">
        <v>1.9968999999999999</v>
      </c>
      <c r="N148">
        <v>137.3646</v>
      </c>
      <c r="O148">
        <v>1.1274</v>
      </c>
      <c r="P148">
        <v>138.5</v>
      </c>
      <c r="Q148">
        <v>108.8998</v>
      </c>
      <c r="R148">
        <v>0.89370000000000005</v>
      </c>
      <c r="S148">
        <v>109.8</v>
      </c>
      <c r="T148">
        <v>931.92200000000003</v>
      </c>
      <c r="W148">
        <v>0</v>
      </c>
      <c r="X148">
        <v>0</v>
      </c>
      <c r="Y148">
        <v>11.6</v>
      </c>
      <c r="Z148">
        <v>862</v>
      </c>
      <c r="AA148">
        <v>848</v>
      </c>
      <c r="AB148">
        <v>849</v>
      </c>
      <c r="AC148">
        <v>89</v>
      </c>
      <c r="AD148">
        <v>19.39</v>
      </c>
      <c r="AE148">
        <v>0.45</v>
      </c>
      <c r="AF148">
        <v>982</v>
      </c>
      <c r="AG148">
        <v>-3</v>
      </c>
      <c r="AH148">
        <v>49</v>
      </c>
      <c r="AI148">
        <v>35</v>
      </c>
      <c r="AJ148">
        <v>191</v>
      </c>
      <c r="AK148">
        <v>169</v>
      </c>
      <c r="AL148">
        <v>4.3</v>
      </c>
      <c r="AM148">
        <v>174</v>
      </c>
      <c r="AN148" t="s">
        <v>155</v>
      </c>
      <c r="AO148">
        <v>2</v>
      </c>
      <c r="AP148" s="28">
        <v>0.91796296296296298</v>
      </c>
      <c r="AQ148">
        <v>47.159829999999999</v>
      </c>
      <c r="AR148">
        <v>-88.490488999999997</v>
      </c>
      <c r="AS148">
        <v>314.39999999999998</v>
      </c>
      <c r="AT148">
        <v>33.1</v>
      </c>
      <c r="AU148">
        <v>12</v>
      </c>
      <c r="AV148">
        <v>10</v>
      </c>
      <c r="AW148" t="s">
        <v>214</v>
      </c>
      <c r="AX148">
        <v>2.6063999999999998</v>
      </c>
      <c r="AY148">
        <v>1.1404000000000001</v>
      </c>
      <c r="AZ148">
        <v>4.2468000000000004</v>
      </c>
      <c r="BA148">
        <v>14.686999999999999</v>
      </c>
      <c r="BB148">
        <v>13.89</v>
      </c>
      <c r="BC148">
        <v>0.95</v>
      </c>
      <c r="BD148">
        <v>15.314</v>
      </c>
      <c r="BE148">
        <v>2673.5349999999999</v>
      </c>
      <c r="BF148">
        <v>294.399</v>
      </c>
      <c r="BG148">
        <v>3.3319999999999999</v>
      </c>
      <c r="BH148">
        <v>2.7E-2</v>
      </c>
      <c r="BI148">
        <v>3.359</v>
      </c>
      <c r="BJ148">
        <v>2.6419999999999999</v>
      </c>
      <c r="BK148">
        <v>2.1999999999999999E-2</v>
      </c>
      <c r="BL148">
        <v>2.6629999999999998</v>
      </c>
      <c r="BM148">
        <v>6.8547000000000002</v>
      </c>
      <c r="BQ148">
        <v>0</v>
      </c>
      <c r="BR148">
        <v>0.53187899999999999</v>
      </c>
      <c r="BS148">
        <v>-5</v>
      </c>
      <c r="BT148">
        <v>6.0000000000000001E-3</v>
      </c>
      <c r="BU148">
        <v>15.997795999999999</v>
      </c>
      <c r="BV148">
        <f t="shared" si="21"/>
        <v>16.997796000000001</v>
      </c>
      <c r="BW148" s="4">
        <f t="shared" si="22"/>
        <v>4.2266177031999996</v>
      </c>
      <c r="BX148" t="e">
        <v>#NAME?</v>
      </c>
      <c r="BY148" s="4">
        <f t="shared" si="23"/>
        <v>31663.125171615051</v>
      </c>
      <c r="BZ148" s="4">
        <f t="shared" si="24"/>
        <v>3486.6169275503412</v>
      </c>
      <c r="CA148" s="4">
        <f t="shared" si="25"/>
        <v>31.289650856789596</v>
      </c>
      <c r="CB148" s="4">
        <f t="shared" si="26"/>
        <v>81.181366286160355</v>
      </c>
    </row>
    <row r="149" spans="1:80" customFormat="1" x14ac:dyDescent="0.25">
      <c r="A149" s="26">
        <v>43530</v>
      </c>
      <c r="B149" s="29">
        <v>0.7094891898148149</v>
      </c>
      <c r="C149">
        <v>13.454000000000001</v>
      </c>
      <c r="D149">
        <v>1.9701</v>
      </c>
      <c r="E149">
        <v>19700.834028000001</v>
      </c>
      <c r="F149">
        <v>159.1</v>
      </c>
      <c r="G149">
        <v>1.4</v>
      </c>
      <c r="H149">
        <v>969.4</v>
      </c>
      <c r="J149">
        <v>0</v>
      </c>
      <c r="K149">
        <v>0.86899999999999999</v>
      </c>
      <c r="L149">
        <v>11.691599999999999</v>
      </c>
      <c r="M149">
        <v>1.712</v>
      </c>
      <c r="N149">
        <v>138.26079999999999</v>
      </c>
      <c r="O149">
        <v>1.2005999999999999</v>
      </c>
      <c r="P149">
        <v>139.5</v>
      </c>
      <c r="Q149">
        <v>109.61020000000001</v>
      </c>
      <c r="R149">
        <v>0.95179999999999998</v>
      </c>
      <c r="S149">
        <v>110.6</v>
      </c>
      <c r="T149">
        <v>969.43799999999999</v>
      </c>
      <c r="W149">
        <v>0</v>
      </c>
      <c r="X149">
        <v>0</v>
      </c>
      <c r="Y149">
        <v>11.5</v>
      </c>
      <c r="Z149">
        <v>862</v>
      </c>
      <c r="AA149">
        <v>848</v>
      </c>
      <c r="AB149">
        <v>851</v>
      </c>
      <c r="AC149">
        <v>89</v>
      </c>
      <c r="AD149">
        <v>19.39</v>
      </c>
      <c r="AE149">
        <v>0.45</v>
      </c>
      <c r="AF149">
        <v>982</v>
      </c>
      <c r="AG149">
        <v>-3</v>
      </c>
      <c r="AH149">
        <v>49</v>
      </c>
      <c r="AI149">
        <v>35</v>
      </c>
      <c r="AJ149">
        <v>191</v>
      </c>
      <c r="AK149">
        <v>169</v>
      </c>
      <c r="AL149">
        <v>4.3</v>
      </c>
      <c r="AM149">
        <v>174</v>
      </c>
      <c r="AN149" t="s">
        <v>155</v>
      </c>
      <c r="AO149">
        <v>2</v>
      </c>
      <c r="AP149" s="28">
        <v>0.91797453703703702</v>
      </c>
      <c r="AQ149">
        <v>47.159703</v>
      </c>
      <c r="AR149">
        <v>-88.490395000000007</v>
      </c>
      <c r="AS149">
        <v>314.10000000000002</v>
      </c>
      <c r="AT149">
        <v>35.299999999999997</v>
      </c>
      <c r="AU149">
        <v>12</v>
      </c>
      <c r="AV149">
        <v>10</v>
      </c>
      <c r="AW149" t="s">
        <v>214</v>
      </c>
      <c r="AX149">
        <v>1.7512000000000001</v>
      </c>
      <c r="AY149">
        <v>1.3</v>
      </c>
      <c r="AZ149">
        <v>3.13</v>
      </c>
      <c r="BA149">
        <v>14.686999999999999</v>
      </c>
      <c r="BB149">
        <v>14.09</v>
      </c>
      <c r="BC149">
        <v>0.96</v>
      </c>
      <c r="BD149">
        <v>15.077999999999999</v>
      </c>
      <c r="BE149">
        <v>2734.672</v>
      </c>
      <c r="BF149">
        <v>254.86</v>
      </c>
      <c r="BG149">
        <v>3.387</v>
      </c>
      <c r="BH149">
        <v>2.9000000000000001E-2</v>
      </c>
      <c r="BI149">
        <v>3.4159999999999999</v>
      </c>
      <c r="BJ149">
        <v>2.6850000000000001</v>
      </c>
      <c r="BK149">
        <v>2.3E-2</v>
      </c>
      <c r="BL149">
        <v>2.7080000000000002</v>
      </c>
      <c r="BM149">
        <v>7.2004999999999999</v>
      </c>
      <c r="BQ149">
        <v>0</v>
      </c>
      <c r="BR149">
        <v>0.27596399999999999</v>
      </c>
      <c r="BS149">
        <v>-5</v>
      </c>
      <c r="BT149">
        <v>5.1200000000000004E-3</v>
      </c>
      <c r="BU149">
        <v>9.7438690000000001</v>
      </c>
      <c r="BV149">
        <f t="shared" si="21"/>
        <v>10.743869</v>
      </c>
      <c r="BW149" s="4">
        <f t="shared" si="22"/>
        <v>2.5743301897999999</v>
      </c>
      <c r="BX149" t="e">
        <v>#NAME?</v>
      </c>
      <c r="BY149" s="4">
        <f t="shared" si="23"/>
        <v>19726.245322934112</v>
      </c>
      <c r="BZ149" s="4">
        <f t="shared" si="24"/>
        <v>1838.403612207602</v>
      </c>
      <c r="CA149" s="4">
        <f t="shared" si="25"/>
        <v>19.3679420025795</v>
      </c>
      <c r="CB149" s="4">
        <f t="shared" si="26"/>
        <v>51.939987482150343</v>
      </c>
    </row>
    <row r="150" spans="1:80" customFormat="1" x14ac:dyDescent="0.25">
      <c r="A150" s="26">
        <v>43530</v>
      </c>
      <c r="B150" s="29">
        <v>0.70950076388888883</v>
      </c>
      <c r="C150">
        <v>13.739000000000001</v>
      </c>
      <c r="D150">
        <v>1.5041</v>
      </c>
      <c r="E150">
        <v>15040.533778000001</v>
      </c>
      <c r="F150">
        <v>159.30000000000001</v>
      </c>
      <c r="G150">
        <v>1.6</v>
      </c>
      <c r="H150">
        <v>930.5</v>
      </c>
      <c r="J150">
        <v>0</v>
      </c>
      <c r="K150">
        <v>0.87090000000000001</v>
      </c>
      <c r="L150">
        <v>11.966100000000001</v>
      </c>
      <c r="M150">
        <v>1.3099000000000001</v>
      </c>
      <c r="N150">
        <v>138.7413</v>
      </c>
      <c r="O150">
        <v>1.3608</v>
      </c>
      <c r="P150">
        <v>140.1</v>
      </c>
      <c r="Q150">
        <v>109.9911</v>
      </c>
      <c r="R150">
        <v>1.0789</v>
      </c>
      <c r="S150">
        <v>111.1</v>
      </c>
      <c r="T150">
        <v>930.45569999999998</v>
      </c>
      <c r="W150">
        <v>0</v>
      </c>
      <c r="X150">
        <v>0</v>
      </c>
      <c r="Y150">
        <v>11.7</v>
      </c>
      <c r="Z150">
        <v>859</v>
      </c>
      <c r="AA150">
        <v>845</v>
      </c>
      <c r="AB150">
        <v>848</v>
      </c>
      <c r="AC150">
        <v>89</v>
      </c>
      <c r="AD150">
        <v>19.39</v>
      </c>
      <c r="AE150">
        <v>0.45</v>
      </c>
      <c r="AF150">
        <v>982</v>
      </c>
      <c r="AG150">
        <v>-3</v>
      </c>
      <c r="AH150">
        <v>49</v>
      </c>
      <c r="AI150">
        <v>35</v>
      </c>
      <c r="AJ150">
        <v>191</v>
      </c>
      <c r="AK150">
        <v>169</v>
      </c>
      <c r="AL150">
        <v>4.4000000000000004</v>
      </c>
      <c r="AM150">
        <v>174</v>
      </c>
      <c r="AN150" t="s">
        <v>155</v>
      </c>
      <c r="AO150">
        <v>2</v>
      </c>
      <c r="AP150" s="28">
        <v>0.91798611111111106</v>
      </c>
      <c r="AQ150">
        <v>47.159596999999998</v>
      </c>
      <c r="AR150">
        <v>-88.490543000000002</v>
      </c>
      <c r="AS150">
        <v>297</v>
      </c>
      <c r="AT150">
        <v>38.5</v>
      </c>
      <c r="AU150">
        <v>12</v>
      </c>
      <c r="AV150">
        <v>10</v>
      </c>
      <c r="AW150" t="s">
        <v>214</v>
      </c>
      <c r="AX150">
        <v>0.94679999999999997</v>
      </c>
      <c r="AY150">
        <v>1.3468</v>
      </c>
      <c r="AZ150">
        <v>1.8468</v>
      </c>
      <c r="BA150">
        <v>14.686999999999999</v>
      </c>
      <c r="BB150">
        <v>14.31</v>
      </c>
      <c r="BC150">
        <v>0.97</v>
      </c>
      <c r="BD150">
        <v>14.818</v>
      </c>
      <c r="BE150">
        <v>2826.4859999999999</v>
      </c>
      <c r="BF150">
        <v>196.93600000000001</v>
      </c>
      <c r="BG150">
        <v>3.4319999999999999</v>
      </c>
      <c r="BH150">
        <v>3.4000000000000002E-2</v>
      </c>
      <c r="BI150">
        <v>3.4660000000000002</v>
      </c>
      <c r="BJ150">
        <v>2.7210000000000001</v>
      </c>
      <c r="BK150">
        <v>2.7E-2</v>
      </c>
      <c r="BL150">
        <v>2.7469999999999999</v>
      </c>
      <c r="BM150">
        <v>6.9791999999999996</v>
      </c>
      <c r="BQ150">
        <v>0</v>
      </c>
      <c r="BR150">
        <v>8.1670000000000006E-2</v>
      </c>
      <c r="BS150">
        <v>-5</v>
      </c>
      <c r="BT150">
        <v>5.0000000000000001E-3</v>
      </c>
      <c r="BU150">
        <v>4.9958179999999999</v>
      </c>
      <c r="BV150">
        <f t="shared" si="21"/>
        <v>5.9958179999999999</v>
      </c>
      <c r="BW150" s="4">
        <f t="shared" si="22"/>
        <v>1.3198951155999998</v>
      </c>
      <c r="BX150" t="e">
        <v>#NAME?</v>
      </c>
      <c r="BY150" s="4">
        <f t="shared" si="23"/>
        <v>10453.487313196183</v>
      </c>
      <c r="BZ150" s="4">
        <f t="shared" si="24"/>
        <v>728.34890302361441</v>
      </c>
      <c r="CA150" s="4">
        <f t="shared" si="25"/>
        <v>10.0633574619534</v>
      </c>
      <c r="CB150" s="4">
        <f t="shared" si="26"/>
        <v>25.811901653239676</v>
      </c>
    </row>
    <row r="151" spans="1:80" customFormat="1" x14ac:dyDescent="0.25">
      <c r="A151" s="26">
        <v>43530</v>
      </c>
      <c r="B151" s="29">
        <v>0.70951233796296298</v>
      </c>
      <c r="C151">
        <v>13.766999999999999</v>
      </c>
      <c r="D151">
        <v>1.2825</v>
      </c>
      <c r="E151">
        <v>12824.657534</v>
      </c>
      <c r="F151">
        <v>158.30000000000001</v>
      </c>
      <c r="G151">
        <v>1.8</v>
      </c>
      <c r="H151">
        <v>838</v>
      </c>
      <c r="J151">
        <v>0</v>
      </c>
      <c r="K151">
        <v>0.87280000000000002</v>
      </c>
      <c r="L151">
        <v>12.015700000000001</v>
      </c>
      <c r="M151">
        <v>1.1193</v>
      </c>
      <c r="N151">
        <v>138.16419999999999</v>
      </c>
      <c r="O151">
        <v>1.5546</v>
      </c>
      <c r="P151">
        <v>139.69999999999999</v>
      </c>
      <c r="Q151">
        <v>109.53360000000001</v>
      </c>
      <c r="R151">
        <v>1.2323999999999999</v>
      </c>
      <c r="S151">
        <v>110.8</v>
      </c>
      <c r="T151">
        <v>838.02210000000002</v>
      </c>
      <c r="W151">
        <v>0</v>
      </c>
      <c r="X151">
        <v>0</v>
      </c>
      <c r="Y151">
        <v>11.7</v>
      </c>
      <c r="Z151">
        <v>858</v>
      </c>
      <c r="AA151">
        <v>844</v>
      </c>
      <c r="AB151">
        <v>847</v>
      </c>
      <c r="AC151">
        <v>89</v>
      </c>
      <c r="AD151">
        <v>19.39</v>
      </c>
      <c r="AE151">
        <v>0.45</v>
      </c>
      <c r="AF151">
        <v>982</v>
      </c>
      <c r="AG151">
        <v>-3</v>
      </c>
      <c r="AH151">
        <v>49</v>
      </c>
      <c r="AI151">
        <v>35</v>
      </c>
      <c r="AJ151">
        <v>191</v>
      </c>
      <c r="AK151">
        <v>169</v>
      </c>
      <c r="AL151">
        <v>4.5</v>
      </c>
      <c r="AM151">
        <v>174</v>
      </c>
      <c r="AN151" t="s">
        <v>155</v>
      </c>
      <c r="AO151">
        <v>2</v>
      </c>
      <c r="AP151" s="28">
        <v>0.91799768518518521</v>
      </c>
      <c r="AQ151">
        <v>47.159511999999999</v>
      </c>
      <c r="AR151">
        <v>-88.490538000000001</v>
      </c>
      <c r="AS151">
        <v>286.7</v>
      </c>
      <c r="AT151">
        <v>38.200000000000003</v>
      </c>
      <c r="AU151">
        <v>12</v>
      </c>
      <c r="AV151">
        <v>10</v>
      </c>
      <c r="AW151" t="s">
        <v>214</v>
      </c>
      <c r="AX151">
        <v>1</v>
      </c>
      <c r="AY151">
        <v>1.4468000000000001</v>
      </c>
      <c r="AZ151">
        <v>1.9</v>
      </c>
      <c r="BA151">
        <v>14.686999999999999</v>
      </c>
      <c r="BB151">
        <v>14.52</v>
      </c>
      <c r="BC151">
        <v>0.99</v>
      </c>
      <c r="BD151">
        <v>14.579000000000001</v>
      </c>
      <c r="BE151">
        <v>2870.5790000000002</v>
      </c>
      <c r="BF151">
        <v>170.19200000000001</v>
      </c>
      <c r="BG151">
        <v>3.4569999999999999</v>
      </c>
      <c r="BH151">
        <v>3.9E-2</v>
      </c>
      <c r="BI151">
        <v>3.496</v>
      </c>
      <c r="BJ151">
        <v>2.74</v>
      </c>
      <c r="BK151">
        <v>3.1E-2</v>
      </c>
      <c r="BL151">
        <v>2.7709999999999999</v>
      </c>
      <c r="BM151">
        <v>6.3574999999999999</v>
      </c>
      <c r="BQ151">
        <v>0</v>
      </c>
      <c r="BR151">
        <v>5.568E-3</v>
      </c>
      <c r="BS151">
        <v>-5</v>
      </c>
      <c r="BT151">
        <v>5.0000000000000001E-3</v>
      </c>
      <c r="BU151">
        <v>3.1360570000000001</v>
      </c>
      <c r="BV151">
        <f t="shared" si="21"/>
        <v>4.1360570000000001</v>
      </c>
      <c r="BW151" s="4">
        <f t="shared" si="22"/>
        <v>0.82854625940000004</v>
      </c>
      <c r="BX151" t="e">
        <v>#NAME?</v>
      </c>
      <c r="BY151" s="4">
        <f t="shared" si="23"/>
        <v>6664.4022213923208</v>
      </c>
      <c r="BZ151" s="4">
        <f t="shared" si="24"/>
        <v>395.12166112244319</v>
      </c>
      <c r="CA151" s="4">
        <f t="shared" si="25"/>
        <v>6.3612470120540001</v>
      </c>
      <c r="CB151" s="4">
        <f t="shared" si="26"/>
        <v>14.759718204063249</v>
      </c>
    </row>
    <row r="152" spans="1:80" customFormat="1" x14ac:dyDescent="0.25">
      <c r="A152" s="26">
        <v>43530</v>
      </c>
      <c r="B152" s="29">
        <v>0.70952391203703702</v>
      </c>
      <c r="C152">
        <v>13.77</v>
      </c>
      <c r="D152">
        <v>1.3132999999999999</v>
      </c>
      <c r="E152">
        <v>13132.876711999999</v>
      </c>
      <c r="F152">
        <v>153.5</v>
      </c>
      <c r="G152">
        <v>1.8</v>
      </c>
      <c r="H152">
        <v>790.6</v>
      </c>
      <c r="J152">
        <v>0</v>
      </c>
      <c r="K152">
        <v>0.87250000000000005</v>
      </c>
      <c r="L152">
        <v>12.0143</v>
      </c>
      <c r="M152">
        <v>1.1457999999999999</v>
      </c>
      <c r="N152">
        <v>133.9495</v>
      </c>
      <c r="O152">
        <v>1.5705</v>
      </c>
      <c r="P152">
        <v>135.5</v>
      </c>
      <c r="Q152">
        <v>106.1923</v>
      </c>
      <c r="R152">
        <v>1.2451000000000001</v>
      </c>
      <c r="S152">
        <v>107.4</v>
      </c>
      <c r="T152">
        <v>790.55370000000005</v>
      </c>
      <c r="W152">
        <v>0</v>
      </c>
      <c r="X152">
        <v>0</v>
      </c>
      <c r="Y152">
        <v>11.6</v>
      </c>
      <c r="Z152">
        <v>859</v>
      </c>
      <c r="AA152">
        <v>844</v>
      </c>
      <c r="AB152">
        <v>846</v>
      </c>
      <c r="AC152">
        <v>89</v>
      </c>
      <c r="AD152">
        <v>19.39</v>
      </c>
      <c r="AE152">
        <v>0.45</v>
      </c>
      <c r="AF152">
        <v>982</v>
      </c>
      <c r="AG152">
        <v>-3</v>
      </c>
      <c r="AH152">
        <v>49</v>
      </c>
      <c r="AI152">
        <v>35</v>
      </c>
      <c r="AJ152">
        <v>191</v>
      </c>
      <c r="AK152">
        <v>169</v>
      </c>
      <c r="AL152">
        <v>4.4000000000000004</v>
      </c>
      <c r="AM152">
        <v>174</v>
      </c>
      <c r="AN152" t="s">
        <v>155</v>
      </c>
      <c r="AO152">
        <v>2</v>
      </c>
      <c r="AP152" s="28">
        <v>0.91800925925925936</v>
      </c>
      <c r="AQ152">
        <v>47.159412000000003</v>
      </c>
      <c r="AR152">
        <v>-88.490188000000003</v>
      </c>
      <c r="AS152">
        <v>297</v>
      </c>
      <c r="AT152">
        <v>37.4</v>
      </c>
      <c r="AU152">
        <v>12</v>
      </c>
      <c r="AV152">
        <v>10</v>
      </c>
      <c r="AW152" t="s">
        <v>214</v>
      </c>
      <c r="AX152">
        <v>1.046753</v>
      </c>
      <c r="AY152">
        <v>1.546753</v>
      </c>
      <c r="AZ152">
        <v>1.946753</v>
      </c>
      <c r="BA152">
        <v>14.686999999999999</v>
      </c>
      <c r="BB152">
        <v>14.49</v>
      </c>
      <c r="BC152">
        <v>0.99</v>
      </c>
      <c r="BD152">
        <v>14.614000000000001</v>
      </c>
      <c r="BE152">
        <v>2865.806</v>
      </c>
      <c r="BF152">
        <v>173.96</v>
      </c>
      <c r="BG152">
        <v>3.3460000000000001</v>
      </c>
      <c r="BH152">
        <v>3.9E-2</v>
      </c>
      <c r="BI152">
        <v>3.3849999999999998</v>
      </c>
      <c r="BJ152">
        <v>2.653</v>
      </c>
      <c r="BK152">
        <v>3.1E-2</v>
      </c>
      <c r="BL152">
        <v>2.6840000000000002</v>
      </c>
      <c r="BM152">
        <v>5.9882</v>
      </c>
      <c r="BQ152">
        <v>0</v>
      </c>
      <c r="BR152">
        <v>6.2239999999999997E-2</v>
      </c>
      <c r="BS152">
        <v>-5</v>
      </c>
      <c r="BT152">
        <v>5.0000000000000001E-3</v>
      </c>
      <c r="BU152">
        <v>4.5209900000000003</v>
      </c>
      <c r="BV152">
        <f t="shared" si="21"/>
        <v>5.5209900000000003</v>
      </c>
      <c r="BW152" s="4">
        <f t="shared" si="22"/>
        <v>1.194445558</v>
      </c>
      <c r="BX152" t="e">
        <v>#NAME?</v>
      </c>
      <c r="BY152" s="4">
        <f t="shared" si="23"/>
        <v>9591.5342823559822</v>
      </c>
      <c r="BZ152" s="4">
        <f t="shared" si="24"/>
        <v>582.22479252211997</v>
      </c>
      <c r="CA152" s="4">
        <f t="shared" si="25"/>
        <v>8.8792962437410008</v>
      </c>
      <c r="CB152" s="4">
        <f t="shared" si="26"/>
        <v>20.041840093015399</v>
      </c>
    </row>
    <row r="153" spans="1:80" customFormat="1" x14ac:dyDescent="0.25">
      <c r="A153" s="26"/>
      <c r="B153" s="27"/>
      <c r="AP153" s="28"/>
      <c r="BU153">
        <v>3</v>
      </c>
      <c r="BV153">
        <f t="shared" si="21"/>
        <v>4</v>
      </c>
      <c r="BW153" s="4">
        <f t="shared" si="22"/>
        <v>0.79259999999999997</v>
      </c>
      <c r="BX153" t="e">
        <v>#NAME?</v>
      </c>
      <c r="BY153" s="4">
        <f t="shared" si="23"/>
        <v>0</v>
      </c>
      <c r="BZ153" s="4">
        <f t="shared" si="24"/>
        <v>0</v>
      </c>
      <c r="CA153" s="4">
        <f t="shared" si="25"/>
        <v>0</v>
      </c>
      <c r="CB153" s="4">
        <f t="shared" si="26"/>
        <v>0</v>
      </c>
    </row>
    <row r="154" spans="1:80" customFormat="1" x14ac:dyDescent="0.25">
      <c r="A154" s="26"/>
      <c r="B154" s="27"/>
      <c r="AP154" s="28"/>
      <c r="BU154">
        <v>3</v>
      </c>
      <c r="BV154">
        <f t="shared" si="21"/>
        <v>4</v>
      </c>
      <c r="BW154" s="4">
        <f t="shared" si="22"/>
        <v>0.79259999999999997</v>
      </c>
      <c r="BX154" t="e">
        <v>#NAME?</v>
      </c>
      <c r="BY154" s="4">
        <f t="shared" si="23"/>
        <v>0</v>
      </c>
      <c r="BZ154" s="4">
        <f t="shared" si="24"/>
        <v>0</v>
      </c>
      <c r="CA154" s="4">
        <f t="shared" si="25"/>
        <v>0</v>
      </c>
      <c r="CB154" s="4">
        <f t="shared" si="26"/>
        <v>0</v>
      </c>
    </row>
    <row r="155" spans="1:80" customFormat="1" x14ac:dyDescent="0.25">
      <c r="A155" s="26"/>
      <c r="B155" s="27"/>
      <c r="AP155" s="28"/>
      <c r="BU155">
        <v>3</v>
      </c>
      <c r="BV155">
        <f t="shared" si="21"/>
        <v>4</v>
      </c>
      <c r="BW155" s="4">
        <f t="shared" si="22"/>
        <v>0.79259999999999997</v>
      </c>
      <c r="BX155" t="e">
        <v>#NAME?</v>
      </c>
      <c r="BY155" s="4">
        <f t="shared" si="23"/>
        <v>0</v>
      </c>
      <c r="BZ155" s="4">
        <f t="shared" si="24"/>
        <v>0</v>
      </c>
      <c r="CA155" s="4">
        <f t="shared" si="25"/>
        <v>0</v>
      </c>
      <c r="CB155" s="4">
        <f t="shared" si="26"/>
        <v>0</v>
      </c>
    </row>
    <row r="156" spans="1:80" customFormat="1" x14ac:dyDescent="0.25">
      <c r="A156" s="26"/>
      <c r="B156" s="27"/>
      <c r="AP156" s="28"/>
      <c r="BU156">
        <v>3</v>
      </c>
      <c r="BV156">
        <f t="shared" si="21"/>
        <v>4</v>
      </c>
      <c r="BW156" s="4">
        <f t="shared" si="22"/>
        <v>0.79259999999999997</v>
      </c>
      <c r="BX156" t="e">
        <v>#NAME?</v>
      </c>
      <c r="BY156" s="4">
        <f t="shared" si="23"/>
        <v>0</v>
      </c>
      <c r="BZ156" s="4">
        <f t="shared" si="24"/>
        <v>0</v>
      </c>
      <c r="CA156" s="4">
        <f t="shared" si="25"/>
        <v>0</v>
      </c>
      <c r="CB156" s="4">
        <f t="shared" si="26"/>
        <v>0</v>
      </c>
    </row>
    <row r="157" spans="1:80" customFormat="1" x14ac:dyDescent="0.25">
      <c r="A157" s="26"/>
      <c r="B157" s="27"/>
      <c r="AP157" s="28"/>
      <c r="BU157">
        <v>3</v>
      </c>
      <c r="BV157">
        <f t="shared" si="21"/>
        <v>4</v>
      </c>
      <c r="BW157" s="4">
        <f t="shared" si="22"/>
        <v>0.79259999999999997</v>
      </c>
      <c r="BX157" t="e">
        <v>#NAME?</v>
      </c>
      <c r="BY157" s="4">
        <f t="shared" si="23"/>
        <v>0</v>
      </c>
      <c r="BZ157" s="4">
        <f t="shared" si="24"/>
        <v>0</v>
      </c>
      <c r="CA157" s="4">
        <f t="shared" si="25"/>
        <v>0</v>
      </c>
      <c r="CB157" s="4">
        <f t="shared" si="26"/>
        <v>0</v>
      </c>
    </row>
    <row r="158" spans="1:80" customFormat="1" x14ac:dyDescent="0.25">
      <c r="A158" s="26"/>
      <c r="B158" s="27"/>
      <c r="AP158" s="28"/>
      <c r="BU158">
        <v>3</v>
      </c>
      <c r="BV158">
        <f t="shared" si="21"/>
        <v>4</v>
      </c>
      <c r="BW158" s="4">
        <f t="shared" si="22"/>
        <v>0.79259999999999997</v>
      </c>
      <c r="BX158" t="e">
        <v>#NAME?</v>
      </c>
      <c r="BY158" s="4">
        <f t="shared" si="23"/>
        <v>0</v>
      </c>
      <c r="BZ158" s="4">
        <f t="shared" si="24"/>
        <v>0</v>
      </c>
      <c r="CA158" s="4">
        <f t="shared" si="25"/>
        <v>0</v>
      </c>
      <c r="CB158" s="4">
        <f t="shared" si="26"/>
        <v>0</v>
      </c>
    </row>
    <row r="159" spans="1:80" customFormat="1" x14ac:dyDescent="0.25">
      <c r="A159" s="26"/>
      <c r="B159" s="27"/>
      <c r="AP159" s="28"/>
      <c r="BU159">
        <v>3</v>
      </c>
      <c r="BV159">
        <f t="shared" si="21"/>
        <v>4</v>
      </c>
      <c r="BW159" s="4">
        <f t="shared" si="22"/>
        <v>0.79259999999999997</v>
      </c>
      <c r="BX159" t="e">
        <v>#NAME?</v>
      </c>
      <c r="BY159" s="4">
        <f t="shared" si="23"/>
        <v>0</v>
      </c>
      <c r="BZ159" s="4">
        <f t="shared" si="24"/>
        <v>0</v>
      </c>
      <c r="CA159" s="4">
        <f t="shared" si="25"/>
        <v>0</v>
      </c>
      <c r="CB159" s="4">
        <f t="shared" si="26"/>
        <v>0</v>
      </c>
    </row>
    <row r="160" spans="1:80" customFormat="1" x14ac:dyDescent="0.25">
      <c r="A160" s="26"/>
      <c r="B160" s="27"/>
      <c r="AP160" s="28"/>
      <c r="BU160">
        <v>3</v>
      </c>
      <c r="BV160">
        <f t="shared" si="21"/>
        <v>4</v>
      </c>
      <c r="BW160" s="4">
        <f t="shared" si="22"/>
        <v>0.79259999999999997</v>
      </c>
      <c r="BX160" t="e">
        <v>#NAME?</v>
      </c>
      <c r="BY160" s="4">
        <f t="shared" si="23"/>
        <v>0</v>
      </c>
      <c r="BZ160" s="4">
        <f t="shared" si="24"/>
        <v>0</v>
      </c>
      <c r="CA160" s="4">
        <f t="shared" si="25"/>
        <v>0</v>
      </c>
      <c r="CB160" s="4">
        <f t="shared" si="26"/>
        <v>0</v>
      </c>
    </row>
    <row r="161" spans="1:80" customFormat="1" x14ac:dyDescent="0.25">
      <c r="A161" s="26"/>
      <c r="B161" s="27"/>
      <c r="AP161" s="28"/>
      <c r="BU161">
        <v>3</v>
      </c>
      <c r="BV161">
        <f t="shared" si="21"/>
        <v>4</v>
      </c>
      <c r="BW161" s="4">
        <f t="shared" si="22"/>
        <v>0.79259999999999997</v>
      </c>
      <c r="BX161" t="e">
        <v>#NAME?</v>
      </c>
      <c r="BY161" s="4">
        <f t="shared" si="23"/>
        <v>0</v>
      </c>
      <c r="BZ161" s="4">
        <f t="shared" si="24"/>
        <v>0</v>
      </c>
      <c r="CA161" s="4">
        <f t="shared" si="25"/>
        <v>0</v>
      </c>
      <c r="CB161" s="4">
        <f t="shared" si="26"/>
        <v>0</v>
      </c>
    </row>
    <row r="162" spans="1:80" customFormat="1" x14ac:dyDescent="0.25">
      <c r="A162" s="26"/>
      <c r="B162" s="27"/>
      <c r="AP162" s="28"/>
      <c r="BU162">
        <v>3</v>
      </c>
      <c r="BV162">
        <f t="shared" si="21"/>
        <v>4</v>
      </c>
      <c r="BW162" s="4">
        <f t="shared" si="22"/>
        <v>0.79259999999999997</v>
      </c>
      <c r="BX162" t="e">
        <v>#NAME?</v>
      </c>
      <c r="BY162" s="4">
        <f t="shared" si="23"/>
        <v>0</v>
      </c>
      <c r="BZ162" s="4">
        <f t="shared" si="24"/>
        <v>0</v>
      </c>
      <c r="CA162" s="4">
        <f t="shared" si="25"/>
        <v>0</v>
      </c>
      <c r="CB162" s="4">
        <f t="shared" si="26"/>
        <v>0</v>
      </c>
    </row>
    <row r="163" spans="1:80" customFormat="1" x14ac:dyDescent="0.25">
      <c r="A163" s="26"/>
      <c r="B163" s="27"/>
      <c r="AP163" s="28"/>
      <c r="BU163">
        <v>3</v>
      </c>
      <c r="BV163">
        <f t="shared" si="21"/>
        <v>4</v>
      </c>
      <c r="BW163" s="4">
        <f t="shared" si="22"/>
        <v>0.79259999999999997</v>
      </c>
      <c r="BX163" t="e">
        <v>#NAME?</v>
      </c>
      <c r="BY163" s="4">
        <f t="shared" si="23"/>
        <v>0</v>
      </c>
      <c r="BZ163" s="4">
        <f t="shared" si="24"/>
        <v>0</v>
      </c>
      <c r="CA163" s="4">
        <f t="shared" si="25"/>
        <v>0</v>
      </c>
      <c r="CB163" s="4">
        <f t="shared" si="26"/>
        <v>0</v>
      </c>
    </row>
    <row r="164" spans="1:80" customFormat="1" x14ac:dyDescent="0.25">
      <c r="A164" s="26"/>
      <c r="B164" s="27"/>
      <c r="AP164" s="28"/>
      <c r="BU164">
        <v>3</v>
      </c>
      <c r="BV164">
        <f t="shared" si="21"/>
        <v>4</v>
      </c>
      <c r="BW164" s="4">
        <f t="shared" si="22"/>
        <v>0.79259999999999997</v>
      </c>
      <c r="BX164" t="e">
        <v>#NAME?</v>
      </c>
      <c r="BY164" s="4">
        <f t="shared" si="23"/>
        <v>0</v>
      </c>
      <c r="BZ164" s="4">
        <f t="shared" si="24"/>
        <v>0</v>
      </c>
      <c r="CA164" s="4">
        <f t="shared" si="25"/>
        <v>0</v>
      </c>
      <c r="CB164" s="4">
        <f t="shared" si="26"/>
        <v>0</v>
      </c>
    </row>
    <row r="165" spans="1:80" customFormat="1" x14ac:dyDescent="0.25">
      <c r="A165" s="26"/>
      <c r="B165" s="27"/>
      <c r="AP165" s="28"/>
      <c r="BU165">
        <v>3</v>
      </c>
      <c r="BV165">
        <f t="shared" si="21"/>
        <v>4</v>
      </c>
      <c r="BW165" s="4">
        <f t="shared" si="22"/>
        <v>0.79259999999999997</v>
      </c>
      <c r="BX165" t="e">
        <v>#NAME?</v>
      </c>
      <c r="BY165" s="4">
        <f t="shared" si="23"/>
        <v>0</v>
      </c>
      <c r="BZ165" s="4">
        <f t="shared" si="24"/>
        <v>0</v>
      </c>
      <c r="CA165" s="4">
        <f t="shared" si="25"/>
        <v>0</v>
      </c>
      <c r="CB165" s="4">
        <f t="shared" si="26"/>
        <v>0</v>
      </c>
    </row>
    <row r="166" spans="1:80" customFormat="1" x14ac:dyDescent="0.25">
      <c r="A166" s="26"/>
      <c r="B166" s="27"/>
      <c r="AP166" s="28"/>
      <c r="BU166">
        <v>3</v>
      </c>
      <c r="BV166">
        <f t="shared" si="21"/>
        <v>4</v>
      </c>
      <c r="BW166" s="4">
        <f t="shared" si="22"/>
        <v>0.79259999999999997</v>
      </c>
      <c r="BX166" t="e">
        <v>#NAME?</v>
      </c>
      <c r="BY166" s="4">
        <f t="shared" si="23"/>
        <v>0</v>
      </c>
      <c r="BZ166" s="4">
        <f t="shared" si="24"/>
        <v>0</v>
      </c>
      <c r="CA166" s="4">
        <f t="shared" si="25"/>
        <v>0</v>
      </c>
      <c r="CB166" s="4">
        <f t="shared" si="26"/>
        <v>0</v>
      </c>
    </row>
    <row r="167" spans="1:80" customFormat="1" x14ac:dyDescent="0.25">
      <c r="A167" s="26"/>
      <c r="B167" s="27"/>
      <c r="AP167" s="28"/>
      <c r="BU167">
        <v>3</v>
      </c>
      <c r="BV167">
        <f t="shared" si="21"/>
        <v>4</v>
      </c>
      <c r="BW167" s="4">
        <f t="shared" si="22"/>
        <v>0.79259999999999997</v>
      </c>
      <c r="BX167" t="e">
        <v>#NAME?</v>
      </c>
      <c r="BY167" s="4">
        <f t="shared" si="23"/>
        <v>0</v>
      </c>
      <c r="BZ167" s="4">
        <f t="shared" si="24"/>
        <v>0</v>
      </c>
      <c r="CA167" s="4">
        <f t="shared" si="25"/>
        <v>0</v>
      </c>
      <c r="CB167" s="4">
        <f t="shared" si="26"/>
        <v>0</v>
      </c>
    </row>
    <row r="168" spans="1:80" customFormat="1" x14ac:dyDescent="0.25">
      <c r="A168" s="26"/>
      <c r="B168" s="27"/>
      <c r="AP168" s="28"/>
      <c r="BU168">
        <v>3</v>
      </c>
      <c r="BV168">
        <f t="shared" si="21"/>
        <v>4</v>
      </c>
      <c r="BW168" s="4">
        <f t="shared" si="22"/>
        <v>0.79259999999999997</v>
      </c>
      <c r="BX168" t="e">
        <v>#NAME?</v>
      </c>
      <c r="BY168" s="4">
        <f t="shared" si="23"/>
        <v>0</v>
      </c>
      <c r="BZ168" s="4">
        <f t="shared" si="24"/>
        <v>0</v>
      </c>
      <c r="CA168" s="4">
        <f t="shared" si="25"/>
        <v>0</v>
      </c>
      <c r="CB168" s="4">
        <f t="shared" si="26"/>
        <v>0</v>
      </c>
    </row>
    <row r="169" spans="1:80" customFormat="1" x14ac:dyDescent="0.25">
      <c r="A169" s="26"/>
      <c r="B169" s="27"/>
      <c r="AP169" s="28"/>
      <c r="BU169">
        <v>3</v>
      </c>
      <c r="BV169">
        <f t="shared" si="21"/>
        <v>4</v>
      </c>
      <c r="BW169" s="4">
        <f t="shared" si="22"/>
        <v>0.79259999999999997</v>
      </c>
      <c r="BX169" t="e">
        <v>#NAME?</v>
      </c>
      <c r="BY169" s="4">
        <f t="shared" si="23"/>
        <v>0</v>
      </c>
      <c r="BZ169" s="4">
        <f t="shared" si="24"/>
        <v>0</v>
      </c>
      <c r="CA169" s="4">
        <f t="shared" si="25"/>
        <v>0</v>
      </c>
      <c r="CB169" s="4">
        <f t="shared" si="26"/>
        <v>0</v>
      </c>
    </row>
    <row r="170" spans="1:80" customFormat="1" x14ac:dyDescent="0.25">
      <c r="A170" s="26"/>
      <c r="B170" s="27"/>
      <c r="AP170" s="28"/>
      <c r="BU170">
        <v>3</v>
      </c>
      <c r="BV170">
        <f t="shared" si="21"/>
        <v>4</v>
      </c>
      <c r="BW170" s="4">
        <f t="shared" si="22"/>
        <v>0.79259999999999997</v>
      </c>
      <c r="BX170" t="e">
        <v>#NAME?</v>
      </c>
      <c r="BY170" s="4">
        <f t="shared" si="23"/>
        <v>0</v>
      </c>
      <c r="BZ170" s="4">
        <f t="shared" si="24"/>
        <v>0</v>
      </c>
      <c r="CA170" s="4">
        <f t="shared" si="25"/>
        <v>0</v>
      </c>
      <c r="CB170" s="4">
        <f t="shared" si="26"/>
        <v>0</v>
      </c>
    </row>
    <row r="171" spans="1:80" customFormat="1" x14ac:dyDescent="0.25">
      <c r="A171" s="26"/>
      <c r="B171" s="27"/>
      <c r="AP171" s="28"/>
      <c r="BU171">
        <v>3</v>
      </c>
      <c r="BV171">
        <f t="shared" si="21"/>
        <v>4</v>
      </c>
      <c r="BW171" s="4">
        <f t="shared" si="22"/>
        <v>0.79259999999999997</v>
      </c>
      <c r="BX171" t="e">
        <v>#NAME?</v>
      </c>
      <c r="BY171" s="4">
        <f t="shared" si="23"/>
        <v>0</v>
      </c>
      <c r="BZ171" s="4">
        <f t="shared" si="24"/>
        <v>0</v>
      </c>
      <c r="CA171" s="4">
        <f t="shared" si="25"/>
        <v>0</v>
      </c>
      <c r="CB171" s="4">
        <f t="shared" si="26"/>
        <v>0</v>
      </c>
    </row>
    <row r="172" spans="1:80" customFormat="1" x14ac:dyDescent="0.25">
      <c r="A172" s="26"/>
      <c r="B172" s="27"/>
      <c r="AP172" s="28"/>
      <c r="BU172">
        <v>3</v>
      </c>
      <c r="BV172">
        <f t="shared" si="21"/>
        <v>4</v>
      </c>
      <c r="BW172" s="4">
        <f t="shared" si="22"/>
        <v>0.79259999999999997</v>
      </c>
      <c r="BX172" t="e">
        <v>#NAME?</v>
      </c>
      <c r="BY172" s="4">
        <f t="shared" si="23"/>
        <v>0</v>
      </c>
      <c r="BZ172" s="4">
        <f t="shared" si="24"/>
        <v>0</v>
      </c>
      <c r="CA172" s="4">
        <f t="shared" si="25"/>
        <v>0</v>
      </c>
      <c r="CB172" s="4">
        <f t="shared" si="26"/>
        <v>0</v>
      </c>
    </row>
    <row r="173" spans="1:80" customFormat="1" x14ac:dyDescent="0.25">
      <c r="A173" s="26"/>
      <c r="B173" s="27"/>
      <c r="AP173" s="28"/>
      <c r="BU173">
        <v>3</v>
      </c>
      <c r="BV173">
        <f t="shared" si="21"/>
        <v>4</v>
      </c>
      <c r="BW173" s="4">
        <f t="shared" si="22"/>
        <v>0.79259999999999997</v>
      </c>
      <c r="BX173" t="e">
        <v>#NAME?</v>
      </c>
      <c r="BY173" s="4">
        <f t="shared" si="23"/>
        <v>0</v>
      </c>
      <c r="BZ173" s="4">
        <f t="shared" si="24"/>
        <v>0</v>
      </c>
      <c r="CA173" s="4">
        <f t="shared" si="25"/>
        <v>0</v>
      </c>
      <c r="CB173" s="4">
        <f t="shared" si="26"/>
        <v>0</v>
      </c>
    </row>
    <row r="174" spans="1:80" customFormat="1" x14ac:dyDescent="0.25">
      <c r="A174" s="26"/>
      <c r="B174" s="27"/>
      <c r="AP174" s="28"/>
      <c r="BU174">
        <v>3</v>
      </c>
      <c r="BV174">
        <f t="shared" si="21"/>
        <v>4</v>
      </c>
      <c r="BW174" s="4">
        <f t="shared" si="22"/>
        <v>0.79259999999999997</v>
      </c>
      <c r="BX174" t="e">
        <v>#NAME?</v>
      </c>
      <c r="BY174" s="4">
        <f t="shared" si="23"/>
        <v>0</v>
      </c>
      <c r="BZ174" s="4">
        <f t="shared" si="24"/>
        <v>0</v>
      </c>
      <c r="CA174" s="4">
        <f t="shared" si="25"/>
        <v>0</v>
      </c>
      <c r="CB174" s="4">
        <f t="shared" si="26"/>
        <v>0</v>
      </c>
    </row>
    <row r="175" spans="1:80" customFormat="1" x14ac:dyDescent="0.25">
      <c r="A175" s="26"/>
      <c r="B175" s="27"/>
      <c r="AP175" s="28"/>
      <c r="BU175">
        <v>3</v>
      </c>
      <c r="BV175">
        <f t="shared" si="21"/>
        <v>4</v>
      </c>
      <c r="BW175" s="4">
        <f t="shared" si="22"/>
        <v>0.79259999999999997</v>
      </c>
      <c r="BX175" t="e">
        <v>#NAME?</v>
      </c>
      <c r="BY175" s="4">
        <f t="shared" si="23"/>
        <v>0</v>
      </c>
      <c r="BZ175" s="4">
        <f t="shared" si="24"/>
        <v>0</v>
      </c>
      <c r="CA175" s="4">
        <f t="shared" si="25"/>
        <v>0</v>
      </c>
      <c r="CB175" s="4">
        <f t="shared" si="26"/>
        <v>0</v>
      </c>
    </row>
    <row r="176" spans="1:80" customFormat="1" x14ac:dyDescent="0.25">
      <c r="A176" s="26"/>
      <c r="B176" s="27"/>
      <c r="AP176" s="28"/>
      <c r="BU176">
        <v>3</v>
      </c>
      <c r="BV176">
        <f t="shared" si="21"/>
        <v>4</v>
      </c>
      <c r="BW176" s="4">
        <f t="shared" si="22"/>
        <v>0.79259999999999997</v>
      </c>
      <c r="BX176" t="e">
        <v>#NAME?</v>
      </c>
      <c r="BY176" s="4">
        <f t="shared" si="23"/>
        <v>0</v>
      </c>
      <c r="BZ176" s="4">
        <f t="shared" si="24"/>
        <v>0</v>
      </c>
      <c r="CA176" s="4">
        <f t="shared" si="25"/>
        <v>0</v>
      </c>
      <c r="CB176" s="4">
        <f t="shared" si="26"/>
        <v>0</v>
      </c>
    </row>
    <row r="177" spans="1:80" customFormat="1" x14ac:dyDescent="0.25">
      <c r="A177" s="26"/>
      <c r="B177" s="27"/>
      <c r="AP177" s="28"/>
      <c r="BU177">
        <v>3</v>
      </c>
      <c r="BV177">
        <f t="shared" si="21"/>
        <v>4</v>
      </c>
      <c r="BW177" s="4">
        <f t="shared" si="22"/>
        <v>0.79259999999999997</v>
      </c>
      <c r="BX177" t="e">
        <v>#NAME?</v>
      </c>
      <c r="BY177" s="4">
        <f t="shared" si="23"/>
        <v>0</v>
      </c>
      <c r="BZ177" s="4">
        <f t="shared" si="24"/>
        <v>0</v>
      </c>
      <c r="CA177" s="4">
        <f t="shared" si="25"/>
        <v>0</v>
      </c>
      <c r="CB177" s="4">
        <f t="shared" si="26"/>
        <v>0</v>
      </c>
    </row>
    <row r="178" spans="1:80" customFormat="1" x14ac:dyDescent="0.25">
      <c r="A178" s="26"/>
      <c r="B178" s="27"/>
      <c r="AP178" s="28"/>
      <c r="BU178">
        <v>3</v>
      </c>
      <c r="BV178">
        <f t="shared" si="21"/>
        <v>4</v>
      </c>
      <c r="BW178" s="4">
        <f t="shared" si="22"/>
        <v>0.79259999999999997</v>
      </c>
      <c r="BX178" t="e">
        <v>#NAME?</v>
      </c>
      <c r="BY178" s="4">
        <f t="shared" si="23"/>
        <v>0</v>
      </c>
      <c r="BZ178" s="4">
        <f t="shared" si="24"/>
        <v>0</v>
      </c>
      <c r="CA178" s="4">
        <f t="shared" si="25"/>
        <v>0</v>
      </c>
      <c r="CB178" s="4">
        <f t="shared" si="26"/>
        <v>0</v>
      </c>
    </row>
    <row r="179" spans="1:80" customFormat="1" x14ac:dyDescent="0.25">
      <c r="A179" s="26"/>
      <c r="B179" s="27"/>
      <c r="AP179" s="28"/>
      <c r="BU179">
        <v>3</v>
      </c>
      <c r="BV179">
        <f t="shared" si="21"/>
        <v>4</v>
      </c>
      <c r="BW179" s="4">
        <f t="shared" si="22"/>
        <v>0.79259999999999997</v>
      </c>
      <c r="BX179" t="e">
        <v>#NAME?</v>
      </c>
      <c r="BY179" s="4">
        <f t="shared" si="23"/>
        <v>0</v>
      </c>
      <c r="BZ179" s="4">
        <f t="shared" si="24"/>
        <v>0</v>
      </c>
      <c r="CA179" s="4">
        <f t="shared" si="25"/>
        <v>0</v>
      </c>
      <c r="CB179" s="4">
        <f t="shared" si="26"/>
        <v>0</v>
      </c>
    </row>
    <row r="180" spans="1:80" customFormat="1" x14ac:dyDescent="0.25">
      <c r="A180" s="26"/>
      <c r="B180" s="27"/>
      <c r="AP180" s="28"/>
      <c r="BU180">
        <v>3</v>
      </c>
      <c r="BV180">
        <f t="shared" si="21"/>
        <v>4</v>
      </c>
      <c r="BW180" s="4">
        <f t="shared" si="22"/>
        <v>0.79259999999999997</v>
      </c>
      <c r="BX180" t="e">
        <v>#NAME?</v>
      </c>
      <c r="BY180" s="4">
        <f t="shared" si="23"/>
        <v>0</v>
      </c>
      <c r="BZ180" s="4">
        <f t="shared" si="24"/>
        <v>0</v>
      </c>
      <c r="CA180" s="4">
        <f t="shared" si="25"/>
        <v>0</v>
      </c>
      <c r="CB180" s="4">
        <f t="shared" si="26"/>
        <v>0</v>
      </c>
    </row>
    <row r="181" spans="1:80" customFormat="1" x14ac:dyDescent="0.25">
      <c r="A181" s="26"/>
      <c r="B181" s="27"/>
      <c r="AP181" s="28"/>
      <c r="BU181">
        <v>3</v>
      </c>
      <c r="BV181">
        <f t="shared" si="21"/>
        <v>4</v>
      </c>
      <c r="BW181" s="4">
        <f t="shared" si="22"/>
        <v>0.79259999999999997</v>
      </c>
      <c r="BX181" t="e">
        <v>#NAME?</v>
      </c>
      <c r="BY181" s="4">
        <f t="shared" si="23"/>
        <v>0</v>
      </c>
      <c r="BZ181" s="4">
        <f t="shared" si="24"/>
        <v>0</v>
      </c>
      <c r="CA181" s="4">
        <f t="shared" si="25"/>
        <v>0</v>
      </c>
      <c r="CB181" s="4">
        <f t="shared" si="26"/>
        <v>0</v>
      </c>
    </row>
    <row r="182" spans="1:80" customFormat="1" x14ac:dyDescent="0.25">
      <c r="A182" s="26"/>
      <c r="B182" s="27"/>
      <c r="AP182" s="28"/>
      <c r="BU182">
        <v>3</v>
      </c>
      <c r="BV182">
        <f t="shared" si="21"/>
        <v>4</v>
      </c>
      <c r="BW182" s="4">
        <f t="shared" si="22"/>
        <v>0.79259999999999997</v>
      </c>
      <c r="BX182" t="e">
        <v>#NAME?</v>
      </c>
      <c r="BY182" s="4">
        <f t="shared" si="23"/>
        <v>0</v>
      </c>
      <c r="BZ182" s="4">
        <f t="shared" si="24"/>
        <v>0</v>
      </c>
      <c r="CA182" s="4">
        <f t="shared" si="25"/>
        <v>0</v>
      </c>
      <c r="CB182" s="4">
        <f t="shared" si="26"/>
        <v>0</v>
      </c>
    </row>
    <row r="183" spans="1:80" customFormat="1" x14ac:dyDescent="0.25">
      <c r="A183" s="26"/>
      <c r="B183" s="27"/>
      <c r="AP183" s="28"/>
      <c r="BU183">
        <v>3</v>
      </c>
      <c r="BV183">
        <f t="shared" si="21"/>
        <v>4</v>
      </c>
      <c r="BW183" s="4">
        <f t="shared" si="22"/>
        <v>0.79259999999999997</v>
      </c>
      <c r="BX183" t="e">
        <v>#NAME?</v>
      </c>
      <c r="BY183" s="4">
        <f t="shared" si="23"/>
        <v>0</v>
      </c>
      <c r="BZ183" s="4">
        <f t="shared" si="24"/>
        <v>0</v>
      </c>
      <c r="CA183" s="4">
        <f t="shared" si="25"/>
        <v>0</v>
      </c>
      <c r="CB183" s="4">
        <f t="shared" si="26"/>
        <v>0</v>
      </c>
    </row>
    <row r="184" spans="1:80" customFormat="1" x14ac:dyDescent="0.25">
      <c r="A184" s="26"/>
      <c r="B184" s="27"/>
      <c r="AP184" s="28"/>
      <c r="BU184">
        <v>3</v>
      </c>
      <c r="BV184">
        <f t="shared" si="21"/>
        <v>4</v>
      </c>
      <c r="BW184" s="4">
        <f t="shared" si="22"/>
        <v>0.79259999999999997</v>
      </c>
      <c r="BX184" t="e">
        <v>#NAME?</v>
      </c>
      <c r="BY184" s="4">
        <f t="shared" si="23"/>
        <v>0</v>
      </c>
      <c r="BZ184" s="4">
        <f t="shared" si="24"/>
        <v>0</v>
      </c>
      <c r="CA184" s="4">
        <f t="shared" si="25"/>
        <v>0</v>
      </c>
      <c r="CB184" s="4">
        <f t="shared" si="26"/>
        <v>0</v>
      </c>
    </row>
    <row r="185" spans="1:80" customFormat="1" x14ac:dyDescent="0.25">
      <c r="A185" s="26"/>
      <c r="B185" s="27"/>
      <c r="AP185" s="28"/>
      <c r="BU185">
        <v>3</v>
      </c>
      <c r="BV185">
        <f t="shared" si="21"/>
        <v>4</v>
      </c>
      <c r="BW185" s="4">
        <f t="shared" si="22"/>
        <v>0.79259999999999997</v>
      </c>
      <c r="BX185" t="e">
        <v>#NAME?</v>
      </c>
      <c r="BY185" s="4">
        <f t="shared" si="23"/>
        <v>0</v>
      </c>
      <c r="BZ185" s="4">
        <f t="shared" si="24"/>
        <v>0</v>
      </c>
      <c r="CA185" s="4">
        <f t="shared" si="25"/>
        <v>0</v>
      </c>
      <c r="CB185" s="4">
        <f t="shared" si="26"/>
        <v>0</v>
      </c>
    </row>
    <row r="186" spans="1:80" customFormat="1" x14ac:dyDescent="0.25">
      <c r="A186" s="26"/>
      <c r="B186" s="27"/>
      <c r="AP186" s="28"/>
      <c r="BU186">
        <v>3</v>
      </c>
      <c r="BV186">
        <f t="shared" si="21"/>
        <v>4</v>
      </c>
      <c r="BW186" s="4">
        <f t="shared" si="22"/>
        <v>0.79259999999999997</v>
      </c>
      <c r="BX186" t="e">
        <v>#NAME?</v>
      </c>
      <c r="BY186" s="4">
        <f t="shared" si="23"/>
        <v>0</v>
      </c>
      <c r="BZ186" s="4">
        <f t="shared" si="24"/>
        <v>0</v>
      </c>
      <c r="CA186" s="4">
        <f t="shared" si="25"/>
        <v>0</v>
      </c>
      <c r="CB186" s="4">
        <f t="shared" si="26"/>
        <v>0</v>
      </c>
    </row>
    <row r="187" spans="1:80" customFormat="1" x14ac:dyDescent="0.25">
      <c r="A187" s="26"/>
      <c r="B187" s="27"/>
      <c r="AP187" s="28"/>
      <c r="BU187">
        <v>3</v>
      </c>
      <c r="BV187">
        <f t="shared" si="21"/>
        <v>4</v>
      </c>
      <c r="BW187" s="4">
        <f t="shared" si="22"/>
        <v>0.79259999999999997</v>
      </c>
      <c r="BX187" t="e">
        <v>#NAME?</v>
      </c>
      <c r="BY187" s="4">
        <f t="shared" si="23"/>
        <v>0</v>
      </c>
      <c r="BZ187" s="4">
        <f t="shared" si="24"/>
        <v>0</v>
      </c>
      <c r="CA187" s="4">
        <f t="shared" si="25"/>
        <v>0</v>
      </c>
      <c r="CB187" s="4">
        <f t="shared" si="26"/>
        <v>0</v>
      </c>
    </row>
    <row r="188" spans="1:80" customFormat="1" x14ac:dyDescent="0.25">
      <c r="A188" s="26"/>
      <c r="B188" s="27"/>
      <c r="AP188" s="28"/>
      <c r="BU188">
        <v>3</v>
      </c>
      <c r="BV188">
        <f t="shared" si="21"/>
        <v>4</v>
      </c>
      <c r="BW188" s="4">
        <f t="shared" si="22"/>
        <v>0.79259999999999997</v>
      </c>
      <c r="BX188" t="e">
        <v>#NAME?</v>
      </c>
      <c r="BY188" s="4">
        <f t="shared" si="23"/>
        <v>0</v>
      </c>
      <c r="BZ188" s="4">
        <f t="shared" si="24"/>
        <v>0</v>
      </c>
      <c r="CA188" s="4">
        <f t="shared" si="25"/>
        <v>0</v>
      </c>
      <c r="CB188" s="4">
        <f t="shared" si="26"/>
        <v>0</v>
      </c>
    </row>
    <row r="189" spans="1:80" customFormat="1" x14ac:dyDescent="0.25">
      <c r="A189" s="26"/>
      <c r="B189" s="27"/>
      <c r="AP189" s="28"/>
      <c r="BU189">
        <v>3</v>
      </c>
      <c r="BV189">
        <f t="shared" si="21"/>
        <v>4</v>
      </c>
      <c r="BW189" s="4">
        <f t="shared" si="22"/>
        <v>0.79259999999999997</v>
      </c>
      <c r="BX189" t="e">
        <v>#NAME?</v>
      </c>
      <c r="BY189" s="4">
        <f t="shared" si="23"/>
        <v>0</v>
      </c>
      <c r="BZ189" s="4">
        <f t="shared" si="24"/>
        <v>0</v>
      </c>
      <c r="CA189" s="4">
        <f t="shared" si="25"/>
        <v>0</v>
      </c>
      <c r="CB189" s="4">
        <f t="shared" si="26"/>
        <v>0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I187"/>
  <sheetViews>
    <sheetView workbookViewId="0">
      <pane xSplit="2" ySplit="9" topLeftCell="BT133" activePane="bottomRight" state="frozen"/>
      <selection pane="topRight" activeCell="C1" sqref="C1"/>
      <selection pane="bottomLeft" activeCell="A10" sqref="A10"/>
      <selection pane="bottomRight" activeCell="BU10" sqref="BU10:BU187"/>
    </sheetView>
  </sheetViews>
  <sheetFormatPr defaultRowHeight="15" x14ac:dyDescent="0.25"/>
  <cols>
    <col min="1" max="1" width="13.85546875" style="2" bestFit="1" customWidth="1"/>
    <col min="2" max="2" width="13.28515625" style="7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Breaks'!C2</f>
        <v>Cells 442-619</v>
      </c>
      <c r="B4" s="4"/>
    </row>
    <row r="5" spans="1:87" x14ac:dyDescent="0.25">
      <c r="A5" s="4" t="s">
        <v>169</v>
      </c>
      <c r="B5" s="4"/>
      <c r="C5" s="4">
        <f>AVERAGE(C10:C200)</f>
        <v>13.62873103448276</v>
      </c>
      <c r="D5" s="4">
        <f t="shared" ref="D5:BO5" si="0">AVERAGE(D10:D200)</f>
        <v>1.6029979310344826</v>
      </c>
      <c r="E5" s="4">
        <f t="shared" si="0"/>
        <v>16029.969606586208</v>
      </c>
      <c r="F5" s="4">
        <f t="shared" si="0"/>
        <v>157.61655172413788</v>
      </c>
      <c r="G5" s="4">
        <f t="shared" si="0"/>
        <v>1.2406896551724111</v>
      </c>
      <c r="H5" s="4">
        <f t="shared" si="0"/>
        <v>798.15241379310373</v>
      </c>
      <c r="I5" s="4" t="e">
        <f t="shared" si="0"/>
        <v>#DIV/0!</v>
      </c>
      <c r="J5" s="4">
        <f t="shared" si="0"/>
        <v>0</v>
      </c>
      <c r="K5" s="4">
        <f t="shared" si="0"/>
        <v>0.87111655172413804</v>
      </c>
      <c r="L5" s="4">
        <f t="shared" si="0"/>
        <v>11.873427586206898</v>
      </c>
      <c r="M5" s="4">
        <f t="shared" si="0"/>
        <v>1.3942427586206905</v>
      </c>
      <c r="N5" s="4">
        <f t="shared" si="0"/>
        <v>137.19822896551727</v>
      </c>
      <c r="O5" s="4">
        <f t="shared" si="0"/>
        <v>1.081231724137931</v>
      </c>
      <c r="P5" s="4">
        <f t="shared" si="0"/>
        <v>138.28206896551725</v>
      </c>
      <c r="Q5" s="4">
        <f t="shared" si="0"/>
        <v>108.55892965517243</v>
      </c>
      <c r="R5" s="4">
        <f t="shared" si="0"/>
        <v>0.85515517241379324</v>
      </c>
      <c r="S5" s="4">
        <f t="shared" si="0"/>
        <v>109.41517241379316</v>
      </c>
      <c r="T5" s="4">
        <f t="shared" si="0"/>
        <v>798.15238344827571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</v>
      </c>
      <c r="Y5" s="4">
        <f t="shared" si="0"/>
        <v>11.588275862068967</v>
      </c>
      <c r="Z5" s="4">
        <f t="shared" si="0"/>
        <v>859.02068965517242</v>
      </c>
      <c r="AA5" s="4">
        <f t="shared" si="0"/>
        <v>845.49655172413793</v>
      </c>
      <c r="AB5" s="4">
        <f t="shared" si="0"/>
        <v>847.29655172413788</v>
      </c>
      <c r="AC5" s="4">
        <f t="shared" si="0"/>
        <v>88.737931034482756</v>
      </c>
      <c r="AD5" s="4">
        <f t="shared" si="0"/>
        <v>18.70351724137932</v>
      </c>
      <c r="AE5" s="4">
        <f t="shared" si="0"/>
        <v>0.43055172413792947</v>
      </c>
      <c r="AF5" s="4">
        <f t="shared" si="0"/>
        <v>981.52413793103449</v>
      </c>
      <c r="AG5" s="4">
        <f t="shared" si="0"/>
        <v>-3.4544827586206894</v>
      </c>
      <c r="AH5" s="4">
        <f t="shared" si="0"/>
        <v>45.25406979310344</v>
      </c>
      <c r="AI5" s="4">
        <f t="shared" si="0"/>
        <v>35</v>
      </c>
      <c r="AJ5" s="4">
        <f t="shared" si="0"/>
        <v>190.57999999999998</v>
      </c>
      <c r="AK5" s="4">
        <f t="shared" si="0"/>
        <v>169.33862068965516</v>
      </c>
      <c r="AL5" s="4">
        <f t="shared" si="0"/>
        <v>4.4565517241379284</v>
      </c>
      <c r="AM5" s="4">
        <f t="shared" si="0"/>
        <v>174.27862068965521</v>
      </c>
      <c r="AN5" s="4" t="e">
        <f t="shared" si="0"/>
        <v>#DIV/0!</v>
      </c>
      <c r="AO5" s="4">
        <f t="shared" si="0"/>
        <v>1.903448275862069</v>
      </c>
      <c r="AP5" s="4">
        <f t="shared" si="0"/>
        <v>0.91884259259259238</v>
      </c>
      <c r="AQ5" s="4">
        <f t="shared" si="0"/>
        <v>47.161562751724134</v>
      </c>
      <c r="AR5" s="4">
        <f t="shared" si="0"/>
        <v>-88.4875434482759</v>
      </c>
      <c r="AS5" s="4">
        <f t="shared" si="0"/>
        <v>310.52068965517236</v>
      </c>
      <c r="AT5" s="4">
        <f t="shared" si="0"/>
        <v>32.43241379310345</v>
      </c>
      <c r="AU5" s="4">
        <f t="shared" si="0"/>
        <v>12</v>
      </c>
      <c r="AV5" s="4">
        <f t="shared" si="0"/>
        <v>10.36551724137931</v>
      </c>
      <c r="AW5" s="4" t="e">
        <f t="shared" si="0"/>
        <v>#DIV/0!</v>
      </c>
      <c r="AX5" s="4">
        <f t="shared" si="0"/>
        <v>1.3820619310344824</v>
      </c>
      <c r="AY5" s="4">
        <f t="shared" si="0"/>
        <v>1.5924155379310343</v>
      </c>
      <c r="AZ5" s="4">
        <f t="shared" si="0"/>
        <v>2.44656639310345</v>
      </c>
      <c r="BA5" s="4">
        <f t="shared" si="0"/>
        <v>14.686999999999951</v>
      </c>
      <c r="BB5" s="4">
        <f t="shared" si="0"/>
        <v>14.329931034482756</v>
      </c>
      <c r="BC5" s="4">
        <f t="shared" si="0"/>
        <v>0.97531034482758594</v>
      </c>
      <c r="BD5" s="4">
        <f t="shared" si="0"/>
        <v>14.796793103448278</v>
      </c>
      <c r="BE5" s="4">
        <f t="shared" si="0"/>
        <v>2811.4000827586201</v>
      </c>
      <c r="BF5" s="4">
        <f t="shared" si="0"/>
        <v>208.56033793103447</v>
      </c>
      <c r="BG5" s="4">
        <f t="shared" si="0"/>
        <v>3.3894689655172412</v>
      </c>
      <c r="BH5" s="4">
        <f t="shared" si="0"/>
        <v>2.6772413793103439E-2</v>
      </c>
      <c r="BI5" s="4">
        <f t="shared" si="0"/>
        <v>3.416358620689655</v>
      </c>
      <c r="BJ5" s="4">
        <f t="shared" si="0"/>
        <v>2.6819724137931042</v>
      </c>
      <c r="BK5" s="4">
        <f t="shared" si="0"/>
        <v>2.11655172413793E-2</v>
      </c>
      <c r="BL5" s="4">
        <f t="shared" si="0"/>
        <v>2.7031999999999989</v>
      </c>
      <c r="BM5" s="4">
        <f t="shared" si="0"/>
        <v>5.9751951724137937</v>
      </c>
      <c r="BN5" s="4" t="e">
        <f t="shared" si="0"/>
        <v>#DIV/0!</v>
      </c>
      <c r="BO5" s="4" t="e">
        <f t="shared" si="0"/>
        <v>#DIV/0!</v>
      </c>
      <c r="BP5" s="4" t="e">
        <f t="shared" ref="BP5:BV5" si="1">AVERAGE(BP10:BP200)</f>
        <v>#DIV/0!</v>
      </c>
      <c r="BQ5" s="4">
        <f t="shared" si="1"/>
        <v>0</v>
      </c>
      <c r="BR5" s="4">
        <f t="shared" si="1"/>
        <v>0.19903352413793104</v>
      </c>
      <c r="BS5" s="4">
        <f t="shared" si="1"/>
        <v>-5</v>
      </c>
      <c r="BT5" s="4">
        <f t="shared" si="1"/>
        <v>5.1861931034482799E-3</v>
      </c>
      <c r="BU5" s="4">
        <f t="shared" si="1"/>
        <v>6.9621509213483135</v>
      </c>
      <c r="BV5" s="4">
        <f t="shared" si="1"/>
        <v>7.9621509213483144</v>
      </c>
      <c r="BW5" s="4">
        <f>AVERAGE(BW10:BW200)</f>
        <v>1.8394002734202228</v>
      </c>
      <c r="BX5" s="17"/>
      <c r="BY5" s="4">
        <f>AVERAGE(BY10:BY200)</f>
        <v>13036.971665453273</v>
      </c>
      <c r="BZ5" s="4">
        <f>AVERAGE(BZ10:BZ200)</f>
        <v>1171.5268896948337</v>
      </c>
      <c r="CA5" s="4">
        <f>AVERAGE(CA10:CA200)</f>
        <v>13.289472903019778</v>
      </c>
      <c r="CB5" s="4">
        <f>AVERAGE(CB10:CB200)</f>
        <v>31.068652800011606</v>
      </c>
      <c r="CC5" s="18">
        <f>BZ8/(140/3600)+CB8/(140/3600)+CA8/(140/3600)</f>
        <v>1545.9109481487139</v>
      </c>
      <c r="CD5" s="17"/>
      <c r="CE5" s="16">
        <f>BY8/$AT8</f>
        <v>493.45715364592297</v>
      </c>
      <c r="CF5" s="16">
        <f>BZ8/$AT8</f>
        <v>44.342991550743264</v>
      </c>
      <c r="CG5" s="16">
        <f>CA8/$AT8</f>
        <v>0.50301447609618299</v>
      </c>
      <c r="CH5" s="16">
        <f>CB8/$AT8</f>
        <v>1.1759670398711517</v>
      </c>
      <c r="CI5" s="19">
        <f>(BZ8+CB8+CA8)/AT8</f>
        <v>46.021973066710594</v>
      </c>
    </row>
    <row r="6" spans="1:87" x14ac:dyDescent="0.25">
      <c r="A6" s="4" t="s">
        <v>170</v>
      </c>
      <c r="B6" s="4"/>
      <c r="C6" s="4">
        <f>MIN(C10:C200)</f>
        <v>12.582000000000001</v>
      </c>
      <c r="D6" s="4">
        <f t="shared" ref="D6:BO6" si="2">MIN(D10:D200)</f>
        <v>0.48759999999999998</v>
      </c>
      <c r="E6" s="4">
        <f t="shared" si="2"/>
        <v>4875.6569040000004</v>
      </c>
      <c r="F6" s="4">
        <f t="shared" si="2"/>
        <v>49.1</v>
      </c>
      <c r="G6" s="4">
        <f t="shared" si="2"/>
        <v>1</v>
      </c>
      <c r="H6" s="4">
        <f t="shared" si="2"/>
        <v>376.8</v>
      </c>
      <c r="I6" s="4">
        <f t="shared" si="2"/>
        <v>0</v>
      </c>
      <c r="J6" s="4">
        <f t="shared" si="2"/>
        <v>0</v>
      </c>
      <c r="K6" s="4">
        <f t="shared" si="2"/>
        <v>0.86109999999999998</v>
      </c>
      <c r="L6" s="4">
        <f t="shared" si="2"/>
        <v>10.834300000000001</v>
      </c>
      <c r="M6" s="4">
        <f t="shared" si="2"/>
        <v>0.42680000000000001</v>
      </c>
      <c r="N6" s="4">
        <f t="shared" si="2"/>
        <v>42.825499999999998</v>
      </c>
      <c r="O6" s="4">
        <f t="shared" si="2"/>
        <v>0.86109999999999998</v>
      </c>
      <c r="P6" s="4">
        <f t="shared" si="2"/>
        <v>44</v>
      </c>
      <c r="Q6" s="4">
        <f t="shared" si="2"/>
        <v>33.923499999999997</v>
      </c>
      <c r="R6" s="4">
        <f t="shared" si="2"/>
        <v>0.68269999999999997</v>
      </c>
      <c r="S6" s="4">
        <f t="shared" si="2"/>
        <v>34.9</v>
      </c>
      <c r="T6" s="4">
        <f t="shared" si="2"/>
        <v>376.77170000000001</v>
      </c>
      <c r="U6" s="4">
        <f t="shared" si="2"/>
        <v>0</v>
      </c>
      <c r="V6" s="4">
        <f t="shared" si="2"/>
        <v>0</v>
      </c>
      <c r="W6" s="4">
        <f t="shared" si="2"/>
        <v>0</v>
      </c>
      <c r="X6" s="4">
        <f t="shared" si="2"/>
        <v>0</v>
      </c>
      <c r="Y6" s="4">
        <f t="shared" si="2"/>
        <v>11.4</v>
      </c>
      <c r="Z6" s="4">
        <f t="shared" si="2"/>
        <v>851</v>
      </c>
      <c r="AA6" s="4">
        <f t="shared" si="2"/>
        <v>839</v>
      </c>
      <c r="AB6" s="4">
        <f t="shared" si="2"/>
        <v>841</v>
      </c>
      <c r="AC6" s="4">
        <f t="shared" si="2"/>
        <v>88</v>
      </c>
      <c r="AD6" s="4">
        <f t="shared" si="2"/>
        <v>17.8</v>
      </c>
      <c r="AE6" s="4">
        <f t="shared" si="2"/>
        <v>0.41</v>
      </c>
      <c r="AF6" s="4">
        <f t="shared" si="2"/>
        <v>981</v>
      </c>
      <c r="AG6" s="4">
        <f t="shared" si="2"/>
        <v>-4</v>
      </c>
      <c r="AH6" s="4">
        <f t="shared" si="2"/>
        <v>42</v>
      </c>
      <c r="AI6" s="4">
        <f t="shared" si="2"/>
        <v>35</v>
      </c>
      <c r="AJ6" s="4">
        <f t="shared" si="2"/>
        <v>190</v>
      </c>
      <c r="AK6" s="4">
        <f t="shared" si="2"/>
        <v>168</v>
      </c>
      <c r="AL6" s="4">
        <f t="shared" si="2"/>
        <v>4.2</v>
      </c>
      <c r="AM6" s="4">
        <f t="shared" si="2"/>
        <v>174</v>
      </c>
      <c r="AN6" s="4">
        <f t="shared" si="2"/>
        <v>0</v>
      </c>
      <c r="AO6" s="4">
        <f t="shared" si="2"/>
        <v>1</v>
      </c>
      <c r="AP6" s="4">
        <f t="shared" si="2"/>
        <v>0.91800925925925936</v>
      </c>
      <c r="AQ6" s="4">
        <f t="shared" si="2"/>
        <v>47.158489000000003</v>
      </c>
      <c r="AR6" s="4">
        <f t="shared" si="2"/>
        <v>-88.491952999999995</v>
      </c>
      <c r="AS6" s="4">
        <f t="shared" si="2"/>
        <v>297</v>
      </c>
      <c r="AT6" s="4">
        <f t="shared" si="2"/>
        <v>19.7</v>
      </c>
      <c r="AU6" s="4">
        <f t="shared" si="2"/>
        <v>12</v>
      </c>
      <c r="AV6" s="4">
        <f t="shared" si="2"/>
        <v>9</v>
      </c>
      <c r="AW6" s="4">
        <f t="shared" si="2"/>
        <v>0</v>
      </c>
      <c r="AX6" s="4">
        <f t="shared" si="2"/>
        <v>0.8468</v>
      </c>
      <c r="AY6" s="4">
        <f t="shared" si="2"/>
        <v>1</v>
      </c>
      <c r="AZ6" s="4">
        <f t="shared" si="2"/>
        <v>1.5935999999999999</v>
      </c>
      <c r="BA6" s="4">
        <f t="shared" si="2"/>
        <v>14.686999999999999</v>
      </c>
      <c r="BB6" s="4">
        <f t="shared" si="2"/>
        <v>13.25</v>
      </c>
      <c r="BC6" s="4">
        <f t="shared" si="2"/>
        <v>0.9</v>
      </c>
      <c r="BD6" s="4">
        <f t="shared" si="2"/>
        <v>14.122</v>
      </c>
      <c r="BE6" s="4">
        <f t="shared" si="2"/>
        <v>2435.125</v>
      </c>
      <c r="BF6" s="4">
        <f t="shared" si="2"/>
        <v>65.707999999999998</v>
      </c>
      <c r="BG6" s="4">
        <f t="shared" si="2"/>
        <v>1.0629999999999999</v>
      </c>
      <c r="BH6" s="4">
        <f t="shared" si="2"/>
        <v>0.02</v>
      </c>
      <c r="BI6" s="4">
        <f t="shared" si="2"/>
        <v>1.093</v>
      </c>
      <c r="BJ6" s="4">
        <f t="shared" si="2"/>
        <v>0.84199999999999997</v>
      </c>
      <c r="BK6" s="4">
        <f t="shared" si="2"/>
        <v>1.6E-2</v>
      </c>
      <c r="BL6" s="4">
        <f t="shared" si="2"/>
        <v>0.86599999999999999</v>
      </c>
      <c r="BM6" s="4">
        <f t="shared" si="2"/>
        <v>2.8940000000000001</v>
      </c>
      <c r="BN6" s="4">
        <f t="shared" si="2"/>
        <v>0</v>
      </c>
      <c r="BO6" s="4">
        <f t="shared" si="2"/>
        <v>0</v>
      </c>
      <c r="BP6" s="4">
        <f t="shared" ref="BP6:BV6" si="3">MIN(BP10:BP200)</f>
        <v>0</v>
      </c>
      <c r="BQ6" s="4">
        <f t="shared" si="3"/>
        <v>0</v>
      </c>
      <c r="BR6" s="4">
        <f t="shared" si="3"/>
        <v>-4.3520000000000003E-2</v>
      </c>
      <c r="BS6" s="4">
        <f t="shared" si="3"/>
        <v>-5</v>
      </c>
      <c r="BT6" s="4">
        <f t="shared" si="3"/>
        <v>5.0000000000000001E-3</v>
      </c>
      <c r="BU6" s="4">
        <f t="shared" si="3"/>
        <v>1.93648</v>
      </c>
      <c r="BV6" s="4">
        <f t="shared" si="3"/>
        <v>2.93648</v>
      </c>
      <c r="BW6" s="4">
        <f>MIN(BW10:BW200)</f>
        <v>0.51161801600000001</v>
      </c>
      <c r="BX6" s="17"/>
      <c r="BY6" s="4">
        <f>MIN(BY10:BY200)</f>
        <v>0</v>
      </c>
      <c r="BZ6" s="4">
        <f>MIN(BZ10:BZ200)</f>
        <v>0</v>
      </c>
      <c r="CA6" s="4">
        <f>MIN(CA10:CA200)</f>
        <v>0</v>
      </c>
      <c r="CB6" s="4">
        <f>MIN(CB10:CB200)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B7" s="4"/>
      <c r="C7" s="4">
        <f>MAX(C10:C200)</f>
        <v>14.372</v>
      </c>
      <c r="D7" s="4">
        <f t="shared" ref="D7:BO7" si="4">MAX(D10:D200)</f>
        <v>3.5823999999999998</v>
      </c>
      <c r="E7" s="4">
        <f t="shared" si="4"/>
        <v>35824.077834000003</v>
      </c>
      <c r="F7" s="4">
        <f t="shared" si="4"/>
        <v>381.1</v>
      </c>
      <c r="G7" s="4">
        <f t="shared" si="4"/>
        <v>1.8</v>
      </c>
      <c r="H7" s="4">
        <f t="shared" si="4"/>
        <v>1338.7</v>
      </c>
      <c r="I7" s="4">
        <f t="shared" si="4"/>
        <v>0</v>
      </c>
      <c r="J7" s="4">
        <f t="shared" si="4"/>
        <v>0</v>
      </c>
      <c r="K7" s="4">
        <f t="shared" si="4"/>
        <v>0.87629999999999997</v>
      </c>
      <c r="L7" s="4">
        <f t="shared" si="4"/>
        <v>12.582000000000001</v>
      </c>
      <c r="M7" s="4">
        <f t="shared" si="4"/>
        <v>3.0848</v>
      </c>
      <c r="N7" s="4">
        <f t="shared" si="4"/>
        <v>328.14010000000002</v>
      </c>
      <c r="O7" s="4">
        <f t="shared" si="4"/>
        <v>1.5727</v>
      </c>
      <c r="P7" s="4">
        <f t="shared" si="4"/>
        <v>329</v>
      </c>
      <c r="Q7" s="4">
        <f t="shared" si="4"/>
        <v>260.1617</v>
      </c>
      <c r="R7" s="4">
        <f t="shared" si="4"/>
        <v>1.2467999999999999</v>
      </c>
      <c r="S7" s="4">
        <f t="shared" si="4"/>
        <v>260.8</v>
      </c>
      <c r="T7" s="4">
        <f t="shared" si="4"/>
        <v>1338.6557</v>
      </c>
      <c r="U7" s="4">
        <f t="shared" si="4"/>
        <v>0</v>
      </c>
      <c r="V7" s="4">
        <f t="shared" si="4"/>
        <v>0</v>
      </c>
      <c r="W7" s="4">
        <f t="shared" si="4"/>
        <v>0</v>
      </c>
      <c r="X7" s="4">
        <f t="shared" si="4"/>
        <v>0</v>
      </c>
      <c r="Y7" s="4">
        <f t="shared" si="4"/>
        <v>12.1</v>
      </c>
      <c r="Z7" s="4">
        <f t="shared" si="4"/>
        <v>873</v>
      </c>
      <c r="AA7" s="4">
        <f t="shared" si="4"/>
        <v>860</v>
      </c>
      <c r="AB7" s="4">
        <f t="shared" si="4"/>
        <v>860</v>
      </c>
      <c r="AC7" s="4">
        <f t="shared" si="4"/>
        <v>89</v>
      </c>
      <c r="AD7" s="4">
        <f t="shared" si="4"/>
        <v>19.41</v>
      </c>
      <c r="AE7" s="4">
        <f t="shared" si="4"/>
        <v>0.45</v>
      </c>
      <c r="AF7" s="4">
        <f t="shared" si="4"/>
        <v>982</v>
      </c>
      <c r="AG7" s="4">
        <f t="shared" si="4"/>
        <v>-3</v>
      </c>
      <c r="AH7" s="4">
        <f t="shared" si="4"/>
        <v>49</v>
      </c>
      <c r="AI7" s="4">
        <f t="shared" si="4"/>
        <v>35</v>
      </c>
      <c r="AJ7" s="4">
        <f t="shared" si="4"/>
        <v>192</v>
      </c>
      <c r="AK7" s="4">
        <f t="shared" si="4"/>
        <v>171</v>
      </c>
      <c r="AL7" s="4">
        <f t="shared" si="4"/>
        <v>5.0999999999999996</v>
      </c>
      <c r="AM7" s="4">
        <f t="shared" si="4"/>
        <v>175</v>
      </c>
      <c r="AN7" s="4">
        <f t="shared" si="4"/>
        <v>0</v>
      </c>
      <c r="AO7" s="4">
        <f t="shared" si="4"/>
        <v>2</v>
      </c>
      <c r="AP7" s="4">
        <f t="shared" si="4"/>
        <v>0.91967592592592595</v>
      </c>
      <c r="AQ7" s="4">
        <f t="shared" si="4"/>
        <v>47.164420999999997</v>
      </c>
      <c r="AR7" s="4">
        <f t="shared" si="4"/>
        <v>-88.483990000000006</v>
      </c>
      <c r="AS7" s="4">
        <f t="shared" si="4"/>
        <v>317.89999999999998</v>
      </c>
      <c r="AT7" s="4">
        <f t="shared" si="4"/>
        <v>46.9</v>
      </c>
      <c r="AU7" s="4">
        <f t="shared" si="4"/>
        <v>12</v>
      </c>
      <c r="AV7" s="4">
        <f t="shared" si="4"/>
        <v>12</v>
      </c>
      <c r="AW7" s="4">
        <f t="shared" si="4"/>
        <v>0</v>
      </c>
      <c r="AX7" s="4">
        <f t="shared" si="4"/>
        <v>2.5</v>
      </c>
      <c r="AY7" s="4">
        <f t="shared" si="4"/>
        <v>2.7936000000000001</v>
      </c>
      <c r="AZ7" s="4">
        <f t="shared" si="4"/>
        <v>3.4340000000000002</v>
      </c>
      <c r="BA7" s="4">
        <f t="shared" si="4"/>
        <v>14.686999999999999</v>
      </c>
      <c r="BB7" s="4">
        <f t="shared" si="4"/>
        <v>14.94</v>
      </c>
      <c r="BC7" s="4">
        <f t="shared" si="4"/>
        <v>1.02</v>
      </c>
      <c r="BD7" s="4">
        <f t="shared" si="4"/>
        <v>16.132000000000001</v>
      </c>
      <c r="BE7" s="4">
        <f t="shared" si="4"/>
        <v>3043.277</v>
      </c>
      <c r="BF7" s="4">
        <f t="shared" si="4"/>
        <v>441.28699999999998</v>
      </c>
      <c r="BG7" s="4">
        <f t="shared" si="4"/>
        <v>7.9720000000000004</v>
      </c>
      <c r="BH7" s="4">
        <f t="shared" si="4"/>
        <v>0.04</v>
      </c>
      <c r="BI7" s="4">
        <f t="shared" si="4"/>
        <v>7.9939999999999998</v>
      </c>
      <c r="BJ7" s="4">
        <f t="shared" si="4"/>
        <v>6.3209999999999997</v>
      </c>
      <c r="BK7" s="4">
        <f t="shared" si="4"/>
        <v>3.1E-2</v>
      </c>
      <c r="BL7" s="4">
        <f t="shared" si="4"/>
        <v>6.3380000000000001</v>
      </c>
      <c r="BM7" s="4">
        <f t="shared" si="4"/>
        <v>9.7134</v>
      </c>
      <c r="BN7" s="4">
        <f t="shared" si="4"/>
        <v>0</v>
      </c>
      <c r="BO7" s="4">
        <f t="shared" si="4"/>
        <v>0</v>
      </c>
      <c r="BP7" s="4">
        <f t="shared" ref="BP7:BV7" si="5">MAX(BP10:BP200)</f>
        <v>0</v>
      </c>
      <c r="BQ7" s="4">
        <f t="shared" si="5"/>
        <v>0</v>
      </c>
      <c r="BR7" s="4">
        <f t="shared" si="5"/>
        <v>0.70472000000000001</v>
      </c>
      <c r="BS7" s="4">
        <f t="shared" si="5"/>
        <v>-5</v>
      </c>
      <c r="BT7" s="4">
        <f t="shared" si="5"/>
        <v>6.0000000000000001E-3</v>
      </c>
      <c r="BU7" s="4">
        <f t="shared" si="5"/>
        <v>20.221595000000001</v>
      </c>
      <c r="BV7" s="4">
        <f t="shared" si="5"/>
        <v>21.221595000000001</v>
      </c>
      <c r="BW7" s="4">
        <f>MAX(BW10:BW200)</f>
        <v>5.3425453989999996</v>
      </c>
      <c r="BX7" s="17"/>
      <c r="BY7" s="4">
        <f>MAX(BY10:BY200)</f>
        <v>38878.73380569258</v>
      </c>
      <c r="BZ7" s="4">
        <f>MAX(BZ10:BZ200)</f>
        <v>5848.6924860324998</v>
      </c>
      <c r="CA7" s="4">
        <f>MAX(CA10:CA200)</f>
        <v>73.301977697827994</v>
      </c>
      <c r="CB7" s="4">
        <f>MAX(CB10:CB200)</f>
        <v>130.39659246412424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B150-B10</f>
        <v>1.6203703703703276E-3</v>
      </c>
      <c r="AT8" s="13">
        <f>SUM(AT10:AT200)/3600</f>
        <v>1.3063055555555558</v>
      </c>
      <c r="BU8" s="21">
        <f>SUM(BU10:BU200)/3600</f>
        <v>0.34423968444444442</v>
      </c>
      <c r="BV8" s="17"/>
      <c r="BW8" s="21">
        <f>SUM(BW10:BW200)/3600</f>
        <v>9.094812463022213E-2</v>
      </c>
      <c r="BX8" s="17"/>
      <c r="BY8" s="21">
        <f>SUM(BY10:BY200)/3600</f>
        <v>644.6058212363007</v>
      </c>
      <c r="BZ8" s="21">
        <f>SUM(BZ10:BZ200)/3600</f>
        <v>57.925496212688998</v>
      </c>
      <c r="CA8" s="21">
        <f>SUM(CA10:CA200)/3600</f>
        <v>0.65709060464931124</v>
      </c>
      <c r="CB8" s="21">
        <f>SUM(CB10:CB200)/3600</f>
        <v>1.5361722773339073</v>
      </c>
      <c r="CC8" s="17">
        <f>SUM(BZ8:CB8)</f>
        <v>60.118759094672214</v>
      </c>
      <c r="CD8" s="17"/>
      <c r="CE8" s="17"/>
      <c r="CF8" s="17"/>
      <c r="CG8" s="17"/>
      <c r="CH8" s="17"/>
      <c r="CI8" s="17"/>
    </row>
    <row r="9" spans="1:87" x14ac:dyDescent="0.25">
      <c r="BW9" s="22">
        <f>AT8/BW8</f>
        <v>14.363193973122009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9">
        <v>0.70952391203703702</v>
      </c>
      <c r="C10">
        <v>13.77</v>
      </c>
      <c r="D10">
        <v>1.3132999999999999</v>
      </c>
      <c r="E10">
        <v>13132.876711999999</v>
      </c>
      <c r="F10">
        <v>153.5</v>
      </c>
      <c r="G10">
        <v>1.8</v>
      </c>
      <c r="H10">
        <v>790.6</v>
      </c>
      <c r="J10">
        <v>0</v>
      </c>
      <c r="K10">
        <v>0.87250000000000005</v>
      </c>
      <c r="L10">
        <v>12.0143</v>
      </c>
      <c r="M10">
        <v>1.1457999999999999</v>
      </c>
      <c r="N10">
        <v>133.9495</v>
      </c>
      <c r="O10">
        <v>1.5705</v>
      </c>
      <c r="P10">
        <v>135.5</v>
      </c>
      <c r="Q10">
        <v>106.1923</v>
      </c>
      <c r="R10">
        <v>1.2451000000000001</v>
      </c>
      <c r="S10">
        <v>107.4</v>
      </c>
      <c r="T10">
        <v>790.55370000000005</v>
      </c>
      <c r="W10">
        <v>0</v>
      </c>
      <c r="X10">
        <v>0</v>
      </c>
      <c r="Y10">
        <v>11.6</v>
      </c>
      <c r="Z10">
        <v>859</v>
      </c>
      <c r="AA10">
        <v>844</v>
      </c>
      <c r="AB10">
        <v>846</v>
      </c>
      <c r="AC10">
        <v>89</v>
      </c>
      <c r="AD10">
        <v>19.39</v>
      </c>
      <c r="AE10">
        <v>0.45</v>
      </c>
      <c r="AF10">
        <v>982</v>
      </c>
      <c r="AG10">
        <v>-3</v>
      </c>
      <c r="AH10">
        <v>49</v>
      </c>
      <c r="AI10">
        <v>35</v>
      </c>
      <c r="AJ10">
        <v>191</v>
      </c>
      <c r="AK10">
        <v>169</v>
      </c>
      <c r="AL10">
        <v>4.4000000000000004</v>
      </c>
      <c r="AM10">
        <v>174</v>
      </c>
      <c r="AN10" t="s">
        <v>155</v>
      </c>
      <c r="AO10">
        <v>2</v>
      </c>
      <c r="AP10" s="28">
        <v>0.91800925925925936</v>
      </c>
      <c r="AQ10">
        <v>47.159412000000003</v>
      </c>
      <c r="AR10">
        <v>-88.490188000000003</v>
      </c>
      <c r="AS10">
        <v>297</v>
      </c>
      <c r="AT10">
        <v>37.4</v>
      </c>
      <c r="AU10">
        <v>12</v>
      </c>
      <c r="AV10">
        <v>10</v>
      </c>
      <c r="AW10" t="s">
        <v>214</v>
      </c>
      <c r="AX10">
        <v>1.046753</v>
      </c>
      <c r="AY10">
        <v>1.546753</v>
      </c>
      <c r="AZ10">
        <v>1.946753</v>
      </c>
      <c r="BA10">
        <v>14.686999999999999</v>
      </c>
      <c r="BB10">
        <v>14.49</v>
      </c>
      <c r="BC10">
        <v>0.99</v>
      </c>
      <c r="BD10">
        <v>14.614000000000001</v>
      </c>
      <c r="BE10">
        <v>2865.806</v>
      </c>
      <c r="BF10">
        <v>173.96</v>
      </c>
      <c r="BG10">
        <v>3.3460000000000001</v>
      </c>
      <c r="BH10">
        <v>3.9E-2</v>
      </c>
      <c r="BI10">
        <v>3.3849999999999998</v>
      </c>
      <c r="BJ10">
        <v>2.653</v>
      </c>
      <c r="BK10">
        <v>3.1E-2</v>
      </c>
      <c r="BL10">
        <v>2.6840000000000002</v>
      </c>
      <c r="BM10">
        <v>5.9882</v>
      </c>
      <c r="BQ10">
        <v>0</v>
      </c>
      <c r="BR10">
        <v>6.2239999999999997E-2</v>
      </c>
      <c r="BS10">
        <v>-5</v>
      </c>
      <c r="BT10">
        <v>5.0000000000000001E-3</v>
      </c>
      <c r="BU10">
        <v>4.5209900000000003</v>
      </c>
      <c r="BV10">
        <f>BU10+1</f>
        <v>5.5209900000000003</v>
      </c>
      <c r="BW10" s="4">
        <f>BU10*0.2642</f>
        <v>1.194445558</v>
      </c>
      <c r="BX10" s="4"/>
      <c r="BY10" s="4">
        <f>BE10*$BU10*0.7403</f>
        <v>9591.5342823559822</v>
      </c>
      <c r="BZ10" s="4">
        <f>BF10*$BU10*0.7403</f>
        <v>582.22479252211997</v>
      </c>
      <c r="CA10" s="4">
        <f>BJ10*$BU10*0.7403</f>
        <v>8.8792962437410008</v>
      </c>
      <c r="CB10" s="4">
        <f>BM10*$BU10*0.7403</f>
        <v>20.041840093015399</v>
      </c>
    </row>
    <row r="11" spans="1:87" customFormat="1" x14ac:dyDescent="0.25">
      <c r="A11" s="26">
        <v>43530</v>
      </c>
      <c r="B11" s="29">
        <v>0.70953548611111117</v>
      </c>
      <c r="C11">
        <v>13.787000000000001</v>
      </c>
      <c r="D11">
        <v>1.1607000000000001</v>
      </c>
      <c r="E11">
        <v>11606.715328</v>
      </c>
      <c r="F11">
        <v>151.9</v>
      </c>
      <c r="G11">
        <v>1.8</v>
      </c>
      <c r="H11">
        <v>776.2</v>
      </c>
      <c r="J11">
        <v>0</v>
      </c>
      <c r="K11">
        <v>0.87370000000000003</v>
      </c>
      <c r="L11">
        <v>12.045299999999999</v>
      </c>
      <c r="M11">
        <v>1.0141</v>
      </c>
      <c r="N11">
        <v>132.69300000000001</v>
      </c>
      <c r="O11">
        <v>1.5727</v>
      </c>
      <c r="P11">
        <v>134.30000000000001</v>
      </c>
      <c r="Q11">
        <v>105.1962</v>
      </c>
      <c r="R11">
        <v>1.2467999999999999</v>
      </c>
      <c r="S11">
        <v>106.4</v>
      </c>
      <c r="T11">
        <v>776.20540000000005</v>
      </c>
      <c r="W11">
        <v>0</v>
      </c>
      <c r="X11">
        <v>0</v>
      </c>
      <c r="Y11">
        <v>11.7</v>
      </c>
      <c r="Z11">
        <v>858</v>
      </c>
      <c r="AA11">
        <v>844</v>
      </c>
      <c r="AB11">
        <v>846</v>
      </c>
      <c r="AC11">
        <v>89</v>
      </c>
      <c r="AD11">
        <v>19.39</v>
      </c>
      <c r="AE11">
        <v>0.45</v>
      </c>
      <c r="AF11">
        <v>982</v>
      </c>
      <c r="AG11">
        <v>-3</v>
      </c>
      <c r="AH11">
        <v>49</v>
      </c>
      <c r="AI11">
        <v>35</v>
      </c>
      <c r="AJ11">
        <v>191</v>
      </c>
      <c r="AK11">
        <v>169</v>
      </c>
      <c r="AL11">
        <v>4.4000000000000004</v>
      </c>
      <c r="AM11">
        <v>174</v>
      </c>
      <c r="AN11" t="s">
        <v>155</v>
      </c>
      <c r="AO11">
        <v>2</v>
      </c>
      <c r="AP11" s="28">
        <v>0.91802083333333329</v>
      </c>
      <c r="AQ11">
        <v>47.159315999999997</v>
      </c>
      <c r="AR11">
        <v>-88.490015999999997</v>
      </c>
      <c r="AS11">
        <v>297.5</v>
      </c>
      <c r="AT11">
        <v>36.799999999999997</v>
      </c>
      <c r="AU11">
        <v>12</v>
      </c>
      <c r="AV11">
        <v>10</v>
      </c>
      <c r="AW11" t="s">
        <v>214</v>
      </c>
      <c r="AX11">
        <v>1.1000000000000001</v>
      </c>
      <c r="AY11">
        <v>1.646747</v>
      </c>
      <c r="AZ11">
        <v>2.093493</v>
      </c>
      <c r="BA11">
        <v>14.686999999999999</v>
      </c>
      <c r="BB11">
        <v>14.64</v>
      </c>
      <c r="BC11">
        <v>1</v>
      </c>
      <c r="BD11">
        <v>14.456</v>
      </c>
      <c r="BE11">
        <v>2895.6260000000002</v>
      </c>
      <c r="BF11">
        <v>155.15700000000001</v>
      </c>
      <c r="BG11">
        <v>3.34</v>
      </c>
      <c r="BH11">
        <v>0.04</v>
      </c>
      <c r="BI11">
        <v>3.38</v>
      </c>
      <c r="BJ11">
        <v>2.6480000000000001</v>
      </c>
      <c r="BK11">
        <v>3.1E-2</v>
      </c>
      <c r="BL11">
        <v>2.68</v>
      </c>
      <c r="BM11">
        <v>5.9253999999999998</v>
      </c>
      <c r="BQ11">
        <v>0</v>
      </c>
      <c r="BR11">
        <v>0.40100000000000002</v>
      </c>
      <c r="BS11">
        <v>-5</v>
      </c>
      <c r="BT11">
        <v>5.0000000000000001E-3</v>
      </c>
      <c r="BU11">
        <v>12.799438</v>
      </c>
      <c r="BV11">
        <f t="shared" ref="BV11:BV74" si="6">BU11+1</f>
        <v>13.799438</v>
      </c>
      <c r="BW11" s="4">
        <f t="shared" ref="BW11:BW74" si="7">BU11*0.2642</f>
        <v>3.3816115195999998</v>
      </c>
      <c r="BX11" t="e">
        <v>#NAME?</v>
      </c>
      <c r="BY11" s="4">
        <f t="shared" ref="BY11:BY74" si="8">BE11*$BU11*0.7403</f>
        <v>27437.283954696577</v>
      </c>
      <c r="BZ11" s="4">
        <f t="shared" ref="BZ11:BZ74" si="9">BF11*$BU11*0.7403</f>
        <v>1470.1783540273698</v>
      </c>
      <c r="CA11" s="4">
        <f t="shared" ref="CA11:CA74" si="10">BJ11*$BU11*0.7403</f>
        <v>25.0909226233072</v>
      </c>
      <c r="CB11" s="4">
        <f t="shared" ref="CB11:CB74" si="11">BM11*$BU11*0.7403</f>
        <v>56.145677081625557</v>
      </c>
    </row>
    <row r="12" spans="1:87" customFormat="1" x14ac:dyDescent="0.25">
      <c r="A12" s="26">
        <v>43530</v>
      </c>
      <c r="B12" s="29">
        <v>0.7095470601851851</v>
      </c>
      <c r="C12">
        <v>13.757999999999999</v>
      </c>
      <c r="D12">
        <v>1.2203999999999999</v>
      </c>
      <c r="E12">
        <v>12203.936614</v>
      </c>
      <c r="F12">
        <v>152.5</v>
      </c>
      <c r="G12">
        <v>1.8</v>
      </c>
      <c r="H12">
        <v>726.3</v>
      </c>
      <c r="J12">
        <v>0</v>
      </c>
      <c r="K12">
        <v>0.87339999999999995</v>
      </c>
      <c r="L12">
        <v>12.016500000000001</v>
      </c>
      <c r="M12">
        <v>1.0659000000000001</v>
      </c>
      <c r="N12">
        <v>133.22569999999999</v>
      </c>
      <c r="O12">
        <v>1.5722</v>
      </c>
      <c r="P12">
        <v>134.80000000000001</v>
      </c>
      <c r="Q12">
        <v>105.6185</v>
      </c>
      <c r="R12">
        <v>1.2464</v>
      </c>
      <c r="S12">
        <v>106.9</v>
      </c>
      <c r="T12">
        <v>726.33450000000005</v>
      </c>
      <c r="W12">
        <v>0</v>
      </c>
      <c r="X12">
        <v>0</v>
      </c>
      <c r="Y12">
        <v>11.6</v>
      </c>
      <c r="Z12">
        <v>858</v>
      </c>
      <c r="AA12">
        <v>843</v>
      </c>
      <c r="AB12">
        <v>845</v>
      </c>
      <c r="AC12">
        <v>89</v>
      </c>
      <c r="AD12">
        <v>19.39</v>
      </c>
      <c r="AE12">
        <v>0.45</v>
      </c>
      <c r="AF12">
        <v>982</v>
      </c>
      <c r="AG12">
        <v>-3</v>
      </c>
      <c r="AH12">
        <v>49</v>
      </c>
      <c r="AI12">
        <v>35</v>
      </c>
      <c r="AJ12">
        <v>191</v>
      </c>
      <c r="AK12">
        <v>169</v>
      </c>
      <c r="AL12">
        <v>4.4000000000000004</v>
      </c>
      <c r="AM12">
        <v>174</v>
      </c>
      <c r="AN12" t="s">
        <v>155</v>
      </c>
      <c r="AO12">
        <v>2</v>
      </c>
      <c r="AP12" s="28">
        <v>0.91803240740740744</v>
      </c>
      <c r="AQ12">
        <v>47.159218000000003</v>
      </c>
      <c r="AR12">
        <v>-88.489850000000004</v>
      </c>
      <c r="AS12">
        <v>297.8</v>
      </c>
      <c r="AT12">
        <v>36.299999999999997</v>
      </c>
      <c r="AU12">
        <v>12</v>
      </c>
      <c r="AV12">
        <v>10</v>
      </c>
      <c r="AW12" t="s">
        <v>214</v>
      </c>
      <c r="AX12">
        <v>1.1468</v>
      </c>
      <c r="AY12">
        <v>1.7467999999999999</v>
      </c>
      <c r="AZ12">
        <v>2.2467999999999999</v>
      </c>
      <c r="BA12">
        <v>14.686999999999999</v>
      </c>
      <c r="BB12">
        <v>14.61</v>
      </c>
      <c r="BC12">
        <v>0.99</v>
      </c>
      <c r="BD12">
        <v>14.489000000000001</v>
      </c>
      <c r="BE12">
        <v>2884.7179999999998</v>
      </c>
      <c r="BF12">
        <v>162.869</v>
      </c>
      <c r="BG12">
        <v>3.3490000000000002</v>
      </c>
      <c r="BH12">
        <v>0.04</v>
      </c>
      <c r="BI12">
        <v>3.3889999999999998</v>
      </c>
      <c r="BJ12">
        <v>2.6549999999999998</v>
      </c>
      <c r="BK12">
        <v>3.1E-2</v>
      </c>
      <c r="BL12">
        <v>2.6869999999999998</v>
      </c>
      <c r="BM12">
        <v>5.5369999999999999</v>
      </c>
      <c r="BQ12">
        <v>0</v>
      </c>
      <c r="BR12">
        <v>0.18904000000000001</v>
      </c>
      <c r="BS12">
        <v>-5</v>
      </c>
      <c r="BT12">
        <v>5.0000000000000001E-3</v>
      </c>
      <c r="BU12">
        <v>7.6196650000000004</v>
      </c>
      <c r="BV12">
        <f t="shared" si="6"/>
        <v>8.6196650000000012</v>
      </c>
      <c r="BW12" s="4">
        <f t="shared" si="7"/>
        <v>2.0131154929999999</v>
      </c>
      <c r="BX12" t="e">
        <v>#NAME?</v>
      </c>
      <c r="BY12" s="4">
        <f t="shared" si="8"/>
        <v>16272.226912241638</v>
      </c>
      <c r="BZ12" s="4">
        <f t="shared" si="9"/>
        <v>918.71764414056554</v>
      </c>
      <c r="CA12" s="4">
        <f t="shared" si="10"/>
        <v>14.976424888672501</v>
      </c>
      <c r="CB12" s="4">
        <f t="shared" si="11"/>
        <v>31.233320003231498</v>
      </c>
    </row>
    <row r="13" spans="1:87" customFormat="1" x14ac:dyDescent="0.25">
      <c r="A13" s="26">
        <v>43530</v>
      </c>
      <c r="B13" s="29">
        <v>0.70955863425925925</v>
      </c>
      <c r="C13">
        <v>13.57</v>
      </c>
      <c r="D13">
        <v>1.6588000000000001</v>
      </c>
      <c r="E13">
        <v>16588</v>
      </c>
      <c r="F13">
        <v>155.69999999999999</v>
      </c>
      <c r="G13">
        <v>1.8</v>
      </c>
      <c r="H13">
        <v>721.9</v>
      </c>
      <c r="J13">
        <v>0</v>
      </c>
      <c r="K13">
        <v>0.87109999999999999</v>
      </c>
      <c r="L13">
        <v>11.820499999999999</v>
      </c>
      <c r="M13">
        <v>1.4449000000000001</v>
      </c>
      <c r="N13">
        <v>135.6525</v>
      </c>
      <c r="O13">
        <v>1.5679000000000001</v>
      </c>
      <c r="P13">
        <v>137.19999999999999</v>
      </c>
      <c r="Q13">
        <v>107.5424</v>
      </c>
      <c r="R13">
        <v>1.2430000000000001</v>
      </c>
      <c r="S13">
        <v>108.8</v>
      </c>
      <c r="T13">
        <v>721.88610000000006</v>
      </c>
      <c r="W13">
        <v>0</v>
      </c>
      <c r="X13">
        <v>0</v>
      </c>
      <c r="Y13">
        <v>11.6</v>
      </c>
      <c r="Z13">
        <v>860</v>
      </c>
      <c r="AA13">
        <v>845</v>
      </c>
      <c r="AB13">
        <v>847</v>
      </c>
      <c r="AC13">
        <v>89</v>
      </c>
      <c r="AD13">
        <v>19.39</v>
      </c>
      <c r="AE13">
        <v>0.45</v>
      </c>
      <c r="AF13">
        <v>982</v>
      </c>
      <c r="AG13">
        <v>-3</v>
      </c>
      <c r="AH13">
        <v>49</v>
      </c>
      <c r="AI13">
        <v>35</v>
      </c>
      <c r="AJ13">
        <v>191</v>
      </c>
      <c r="AK13">
        <v>169</v>
      </c>
      <c r="AL13">
        <v>4.4000000000000004</v>
      </c>
      <c r="AM13">
        <v>174</v>
      </c>
      <c r="AN13" t="s">
        <v>155</v>
      </c>
      <c r="AO13">
        <v>2</v>
      </c>
      <c r="AP13" s="28">
        <v>0.91804398148148147</v>
      </c>
      <c r="AQ13">
        <v>47.159120000000001</v>
      </c>
      <c r="AR13">
        <v>-88.489686000000006</v>
      </c>
      <c r="AS13">
        <v>298</v>
      </c>
      <c r="AT13">
        <v>36.1</v>
      </c>
      <c r="AU13">
        <v>12</v>
      </c>
      <c r="AV13">
        <v>10</v>
      </c>
      <c r="AW13" t="s">
        <v>214</v>
      </c>
      <c r="AX13">
        <v>1.2</v>
      </c>
      <c r="AY13">
        <v>1.8</v>
      </c>
      <c r="AZ13">
        <v>2.2532000000000001</v>
      </c>
      <c r="BA13">
        <v>14.686999999999999</v>
      </c>
      <c r="BB13">
        <v>14.33</v>
      </c>
      <c r="BC13">
        <v>0.98</v>
      </c>
      <c r="BD13">
        <v>14.801</v>
      </c>
      <c r="BE13">
        <v>2798.6979999999999</v>
      </c>
      <c r="BF13">
        <v>217.74299999999999</v>
      </c>
      <c r="BG13">
        <v>3.363</v>
      </c>
      <c r="BH13">
        <v>3.9E-2</v>
      </c>
      <c r="BI13">
        <v>3.4020000000000001</v>
      </c>
      <c r="BJ13">
        <v>2.6659999999999999</v>
      </c>
      <c r="BK13">
        <v>3.1E-2</v>
      </c>
      <c r="BL13">
        <v>2.6970000000000001</v>
      </c>
      <c r="BM13">
        <v>5.4275000000000002</v>
      </c>
      <c r="BQ13">
        <v>0</v>
      </c>
      <c r="BR13">
        <v>0.44352000000000003</v>
      </c>
      <c r="BS13">
        <v>-5</v>
      </c>
      <c r="BT13">
        <v>5.0000000000000001E-3</v>
      </c>
      <c r="BU13">
        <v>13.838520000000001</v>
      </c>
      <c r="BV13">
        <f t="shared" si="6"/>
        <v>14.838520000000001</v>
      </c>
      <c r="BW13" s="4">
        <f t="shared" si="7"/>
        <v>3.6561369840000002</v>
      </c>
      <c r="BX13" t="e">
        <v>#NAME?</v>
      </c>
      <c r="BY13" s="4">
        <f t="shared" si="8"/>
        <v>28671.699254224488</v>
      </c>
      <c r="BZ13" s="4">
        <f t="shared" si="9"/>
        <v>2230.7022089245079</v>
      </c>
      <c r="CA13" s="4">
        <f t="shared" si="10"/>
        <v>27.312253845095999</v>
      </c>
      <c r="CB13" s="4">
        <f t="shared" si="11"/>
        <v>55.602872372189999</v>
      </c>
    </row>
    <row r="14" spans="1:87" customFormat="1" x14ac:dyDescent="0.25">
      <c r="A14" s="26">
        <v>43530</v>
      </c>
      <c r="B14" s="29">
        <v>0.7095702083333334</v>
      </c>
      <c r="C14">
        <v>13.141</v>
      </c>
      <c r="D14">
        <v>2.3182999999999998</v>
      </c>
      <c r="E14">
        <v>23182.884776999999</v>
      </c>
      <c r="F14">
        <v>158.30000000000001</v>
      </c>
      <c r="G14">
        <v>1.7</v>
      </c>
      <c r="H14">
        <v>824.7</v>
      </c>
      <c r="J14">
        <v>0</v>
      </c>
      <c r="K14">
        <v>0.86839999999999995</v>
      </c>
      <c r="L14">
        <v>11.4123</v>
      </c>
      <c r="M14">
        <v>2.0133000000000001</v>
      </c>
      <c r="N14">
        <v>137.49760000000001</v>
      </c>
      <c r="O14">
        <v>1.4762999999999999</v>
      </c>
      <c r="P14">
        <v>139</v>
      </c>
      <c r="Q14">
        <v>109.0052</v>
      </c>
      <c r="R14">
        <v>1.1704000000000001</v>
      </c>
      <c r="S14">
        <v>110.2</v>
      </c>
      <c r="T14">
        <v>824.68129999999996</v>
      </c>
      <c r="W14">
        <v>0</v>
      </c>
      <c r="X14">
        <v>0</v>
      </c>
      <c r="Y14">
        <v>11.6</v>
      </c>
      <c r="Z14">
        <v>864</v>
      </c>
      <c r="AA14">
        <v>849</v>
      </c>
      <c r="AB14">
        <v>851</v>
      </c>
      <c r="AC14">
        <v>89</v>
      </c>
      <c r="AD14">
        <v>19.39</v>
      </c>
      <c r="AE14">
        <v>0.45</v>
      </c>
      <c r="AF14">
        <v>982</v>
      </c>
      <c r="AG14">
        <v>-3</v>
      </c>
      <c r="AH14">
        <v>49</v>
      </c>
      <c r="AI14">
        <v>35</v>
      </c>
      <c r="AJ14">
        <v>191</v>
      </c>
      <c r="AK14">
        <v>169</v>
      </c>
      <c r="AL14">
        <v>4.3</v>
      </c>
      <c r="AM14">
        <v>174</v>
      </c>
      <c r="AN14" t="s">
        <v>155</v>
      </c>
      <c r="AO14">
        <v>2</v>
      </c>
      <c r="AP14" s="28">
        <v>0.91805555555555562</v>
      </c>
      <c r="AQ14">
        <v>47.159033999999998</v>
      </c>
      <c r="AR14">
        <v>-88.489512000000005</v>
      </c>
      <c r="AS14">
        <v>298.39999999999998</v>
      </c>
      <c r="AT14">
        <v>35.6</v>
      </c>
      <c r="AU14">
        <v>12</v>
      </c>
      <c r="AV14">
        <v>10</v>
      </c>
      <c r="AW14" t="s">
        <v>214</v>
      </c>
      <c r="AX14">
        <v>1.1532</v>
      </c>
      <c r="AY14">
        <v>1.8</v>
      </c>
      <c r="AZ14">
        <v>2.2000000000000002</v>
      </c>
      <c r="BA14">
        <v>14.686999999999999</v>
      </c>
      <c r="BB14">
        <v>14.03</v>
      </c>
      <c r="BC14">
        <v>0.96</v>
      </c>
      <c r="BD14">
        <v>15.15</v>
      </c>
      <c r="BE14">
        <v>2667.837</v>
      </c>
      <c r="BF14">
        <v>299.54700000000003</v>
      </c>
      <c r="BG14">
        <v>3.3660000000000001</v>
      </c>
      <c r="BH14">
        <v>3.5999999999999997E-2</v>
      </c>
      <c r="BI14">
        <v>3.4020000000000001</v>
      </c>
      <c r="BJ14">
        <v>2.669</v>
      </c>
      <c r="BK14">
        <v>2.9000000000000001E-2</v>
      </c>
      <c r="BL14">
        <v>2.6970000000000001</v>
      </c>
      <c r="BM14">
        <v>6.1219000000000001</v>
      </c>
      <c r="BQ14">
        <v>0</v>
      </c>
      <c r="BR14">
        <v>0.38884000000000002</v>
      </c>
      <c r="BS14">
        <v>-5</v>
      </c>
      <c r="BT14">
        <v>5.0000000000000001E-3</v>
      </c>
      <c r="BU14">
        <v>12.502276999999999</v>
      </c>
      <c r="BV14">
        <f t="shared" si="6"/>
        <v>13.502276999999999</v>
      </c>
      <c r="BW14" s="4">
        <f t="shared" si="7"/>
        <v>3.3031015833999997</v>
      </c>
      <c r="BX14" t="e">
        <v>#NAME?</v>
      </c>
      <c r="BY14" s="4">
        <f t="shared" si="8"/>
        <v>24691.993713137712</v>
      </c>
      <c r="BZ14" s="4">
        <f t="shared" si="9"/>
        <v>2772.4379865746155</v>
      </c>
      <c r="CA14" s="4">
        <f t="shared" si="10"/>
        <v>24.702757784813894</v>
      </c>
      <c r="CB14" s="4">
        <f t="shared" si="11"/>
        <v>56.660851585931887</v>
      </c>
    </row>
    <row r="15" spans="1:87" customFormat="1" x14ac:dyDescent="0.25">
      <c r="A15" s="26">
        <v>43530</v>
      </c>
      <c r="B15" s="29">
        <v>0.70958178240740744</v>
      </c>
      <c r="C15">
        <v>13.004</v>
      </c>
      <c r="D15">
        <v>2.7279</v>
      </c>
      <c r="E15">
        <v>27278.815004</v>
      </c>
      <c r="F15">
        <v>167</v>
      </c>
      <c r="G15">
        <v>1.6</v>
      </c>
      <c r="H15">
        <v>977.7</v>
      </c>
      <c r="J15">
        <v>0</v>
      </c>
      <c r="K15">
        <v>0.86570000000000003</v>
      </c>
      <c r="L15">
        <v>11.258100000000001</v>
      </c>
      <c r="M15">
        <v>2.3616000000000001</v>
      </c>
      <c r="N15">
        <v>144.56229999999999</v>
      </c>
      <c r="O15">
        <v>1.4020999999999999</v>
      </c>
      <c r="P15">
        <v>146</v>
      </c>
      <c r="Q15">
        <v>114.60590000000001</v>
      </c>
      <c r="R15">
        <v>1.1115999999999999</v>
      </c>
      <c r="S15">
        <v>115.7</v>
      </c>
      <c r="T15">
        <v>977.74459999999999</v>
      </c>
      <c r="W15">
        <v>0</v>
      </c>
      <c r="X15">
        <v>0</v>
      </c>
      <c r="Y15">
        <v>11.6</v>
      </c>
      <c r="Z15">
        <v>868</v>
      </c>
      <c r="AA15">
        <v>854</v>
      </c>
      <c r="AB15">
        <v>854</v>
      </c>
      <c r="AC15">
        <v>89</v>
      </c>
      <c r="AD15">
        <v>19.39</v>
      </c>
      <c r="AE15">
        <v>0.45</v>
      </c>
      <c r="AF15">
        <v>982</v>
      </c>
      <c r="AG15">
        <v>-3</v>
      </c>
      <c r="AH15">
        <v>48.12</v>
      </c>
      <c r="AI15">
        <v>35</v>
      </c>
      <c r="AJ15">
        <v>191</v>
      </c>
      <c r="AK15">
        <v>169</v>
      </c>
      <c r="AL15">
        <v>4.3</v>
      </c>
      <c r="AM15">
        <v>174</v>
      </c>
      <c r="AN15" t="s">
        <v>155</v>
      </c>
      <c r="AO15">
        <v>2</v>
      </c>
      <c r="AP15" s="28">
        <v>0.91806712962962955</v>
      </c>
      <c r="AQ15">
        <v>47.158973000000003</v>
      </c>
      <c r="AR15">
        <v>-88.489312999999996</v>
      </c>
      <c r="AS15">
        <v>298.60000000000002</v>
      </c>
      <c r="AT15">
        <v>35.5</v>
      </c>
      <c r="AU15">
        <v>12</v>
      </c>
      <c r="AV15">
        <v>10</v>
      </c>
      <c r="AW15" t="s">
        <v>214</v>
      </c>
      <c r="AX15">
        <v>1.1000000000000001</v>
      </c>
      <c r="AY15">
        <v>1.8</v>
      </c>
      <c r="AZ15">
        <v>2.2467999999999999</v>
      </c>
      <c r="BA15">
        <v>14.686999999999999</v>
      </c>
      <c r="BB15">
        <v>13.74</v>
      </c>
      <c r="BC15">
        <v>0.94</v>
      </c>
      <c r="BD15">
        <v>15.509</v>
      </c>
      <c r="BE15">
        <v>2591.4769999999999</v>
      </c>
      <c r="BF15">
        <v>345.99400000000003</v>
      </c>
      <c r="BG15">
        <v>3.4849999999999999</v>
      </c>
      <c r="BH15">
        <v>3.4000000000000002E-2</v>
      </c>
      <c r="BI15">
        <v>3.5190000000000001</v>
      </c>
      <c r="BJ15">
        <v>2.7629999999999999</v>
      </c>
      <c r="BK15">
        <v>2.7E-2</v>
      </c>
      <c r="BL15">
        <v>2.7890000000000001</v>
      </c>
      <c r="BM15">
        <v>7.1468999999999996</v>
      </c>
      <c r="BQ15">
        <v>0</v>
      </c>
      <c r="BR15">
        <v>0.47896</v>
      </c>
      <c r="BS15">
        <v>-5</v>
      </c>
      <c r="BT15">
        <v>5.0000000000000001E-3</v>
      </c>
      <c r="BU15">
        <v>14.704585</v>
      </c>
      <c r="BV15">
        <f t="shared" si="6"/>
        <v>15.704585</v>
      </c>
      <c r="BW15" s="4">
        <f t="shared" si="7"/>
        <v>3.8849513569999998</v>
      </c>
      <c r="BX15" t="e">
        <v>#NAME?</v>
      </c>
      <c r="BY15" s="4">
        <f t="shared" si="8"/>
        <v>28210.31140645991</v>
      </c>
      <c r="BZ15" s="4">
        <f t="shared" si="9"/>
        <v>3766.422964497347</v>
      </c>
      <c r="CA15" s="4">
        <f t="shared" si="10"/>
        <v>30.077477213206496</v>
      </c>
      <c r="CB15" s="4">
        <f t="shared" si="11"/>
        <v>77.799754576570933</v>
      </c>
    </row>
    <row r="16" spans="1:87" customFormat="1" x14ac:dyDescent="0.25">
      <c r="A16" s="26">
        <v>43530</v>
      </c>
      <c r="B16" s="29">
        <v>0.70959335648148147</v>
      </c>
      <c r="C16">
        <v>12.981</v>
      </c>
      <c r="D16">
        <v>2.4738000000000002</v>
      </c>
      <c r="E16">
        <v>24738.320545999999</v>
      </c>
      <c r="F16">
        <v>187.3</v>
      </c>
      <c r="G16">
        <v>1.5</v>
      </c>
      <c r="H16">
        <v>1083.9000000000001</v>
      </c>
      <c r="J16">
        <v>0</v>
      </c>
      <c r="K16">
        <v>0.86809999999999998</v>
      </c>
      <c r="L16">
        <v>11.268700000000001</v>
      </c>
      <c r="M16">
        <v>2.1474000000000002</v>
      </c>
      <c r="N16">
        <v>162.57149999999999</v>
      </c>
      <c r="O16">
        <v>1.3177000000000001</v>
      </c>
      <c r="P16">
        <v>163.9</v>
      </c>
      <c r="Q16">
        <v>128.88319999999999</v>
      </c>
      <c r="R16">
        <v>1.0447</v>
      </c>
      <c r="S16">
        <v>129.9</v>
      </c>
      <c r="T16">
        <v>1083.8554999999999</v>
      </c>
      <c r="W16">
        <v>0</v>
      </c>
      <c r="X16">
        <v>0</v>
      </c>
      <c r="Y16">
        <v>11.7</v>
      </c>
      <c r="Z16">
        <v>867</v>
      </c>
      <c r="AA16">
        <v>854</v>
      </c>
      <c r="AB16">
        <v>854</v>
      </c>
      <c r="AC16">
        <v>89</v>
      </c>
      <c r="AD16">
        <v>19.39</v>
      </c>
      <c r="AE16">
        <v>0.45</v>
      </c>
      <c r="AF16">
        <v>982</v>
      </c>
      <c r="AG16">
        <v>-3</v>
      </c>
      <c r="AH16">
        <v>48</v>
      </c>
      <c r="AI16">
        <v>35</v>
      </c>
      <c r="AJ16">
        <v>191</v>
      </c>
      <c r="AK16">
        <v>169</v>
      </c>
      <c r="AL16">
        <v>4.4000000000000004</v>
      </c>
      <c r="AM16">
        <v>174</v>
      </c>
      <c r="AN16" t="s">
        <v>155</v>
      </c>
      <c r="AO16">
        <v>2</v>
      </c>
      <c r="AP16" s="28">
        <v>0.9180787037037037</v>
      </c>
      <c r="AQ16">
        <v>47.158929000000001</v>
      </c>
      <c r="AR16">
        <v>-88.489080999999999</v>
      </c>
      <c r="AS16">
        <v>298.7</v>
      </c>
      <c r="AT16">
        <v>36.9</v>
      </c>
      <c r="AU16">
        <v>12</v>
      </c>
      <c r="AV16">
        <v>10</v>
      </c>
      <c r="AW16" t="s">
        <v>214</v>
      </c>
      <c r="AX16">
        <v>1.2403999999999999</v>
      </c>
      <c r="AY16">
        <v>1.4256</v>
      </c>
      <c r="AZ16">
        <v>2.3468</v>
      </c>
      <c r="BA16">
        <v>14.686999999999999</v>
      </c>
      <c r="BB16">
        <v>13.99</v>
      </c>
      <c r="BC16">
        <v>0.95</v>
      </c>
      <c r="BD16">
        <v>15.2</v>
      </c>
      <c r="BE16">
        <v>2631.0430000000001</v>
      </c>
      <c r="BF16">
        <v>319.11799999999999</v>
      </c>
      <c r="BG16">
        <v>3.9750000000000001</v>
      </c>
      <c r="BH16">
        <v>3.2000000000000001E-2</v>
      </c>
      <c r="BI16">
        <v>4.0069999999999997</v>
      </c>
      <c r="BJ16">
        <v>3.1509999999999998</v>
      </c>
      <c r="BK16">
        <v>2.5999999999999999E-2</v>
      </c>
      <c r="BL16">
        <v>3.177</v>
      </c>
      <c r="BM16">
        <v>8.0359999999999996</v>
      </c>
      <c r="BQ16">
        <v>0</v>
      </c>
      <c r="BR16">
        <v>0.57563699999999995</v>
      </c>
      <c r="BS16">
        <v>-5</v>
      </c>
      <c r="BT16">
        <v>5.0000000000000001E-3</v>
      </c>
      <c r="BU16">
        <v>17.067138999999997</v>
      </c>
      <c r="BV16">
        <f t="shared" si="6"/>
        <v>18.067138999999997</v>
      </c>
      <c r="BW16" s="4">
        <f t="shared" si="7"/>
        <v>4.5091381237999988</v>
      </c>
      <c r="BX16" t="e">
        <v>#NAME?</v>
      </c>
      <c r="BY16" s="4">
        <f t="shared" si="8"/>
        <v>33242.709994001765</v>
      </c>
      <c r="BZ16" s="4">
        <f t="shared" si="9"/>
        <v>4031.9930642964996</v>
      </c>
      <c r="CA16" s="4">
        <f t="shared" si="10"/>
        <v>39.812264258356684</v>
      </c>
      <c r="CB16" s="4">
        <f t="shared" si="11"/>
        <v>101.53327692166117</v>
      </c>
    </row>
    <row r="17" spans="1:80" customFormat="1" x14ac:dyDescent="0.25">
      <c r="A17" s="26">
        <v>43530</v>
      </c>
      <c r="B17" s="29">
        <v>0.70960493055555551</v>
      </c>
      <c r="C17">
        <v>12.907999999999999</v>
      </c>
      <c r="D17">
        <v>2.7393000000000001</v>
      </c>
      <c r="E17">
        <v>27392.580644999998</v>
      </c>
      <c r="F17">
        <v>207.7</v>
      </c>
      <c r="G17">
        <v>1.5</v>
      </c>
      <c r="H17">
        <v>1115.0999999999999</v>
      </c>
      <c r="J17">
        <v>0</v>
      </c>
      <c r="K17">
        <v>0.86619999999999997</v>
      </c>
      <c r="L17">
        <v>11.180899999999999</v>
      </c>
      <c r="M17">
        <v>2.3727999999999998</v>
      </c>
      <c r="N17">
        <v>179.9401</v>
      </c>
      <c r="O17">
        <v>1.2992999999999999</v>
      </c>
      <c r="P17">
        <v>181.2</v>
      </c>
      <c r="Q17">
        <v>142.65270000000001</v>
      </c>
      <c r="R17">
        <v>1.0301</v>
      </c>
      <c r="S17">
        <v>143.69999999999999</v>
      </c>
      <c r="T17">
        <v>1115.1400000000001</v>
      </c>
      <c r="W17">
        <v>0</v>
      </c>
      <c r="X17">
        <v>0</v>
      </c>
      <c r="Y17">
        <v>11.6</v>
      </c>
      <c r="Z17">
        <v>867</v>
      </c>
      <c r="AA17">
        <v>854</v>
      </c>
      <c r="AB17">
        <v>855</v>
      </c>
      <c r="AC17">
        <v>89</v>
      </c>
      <c r="AD17">
        <v>19.39</v>
      </c>
      <c r="AE17">
        <v>0.45</v>
      </c>
      <c r="AF17">
        <v>982</v>
      </c>
      <c r="AG17">
        <v>-3</v>
      </c>
      <c r="AH17">
        <v>48</v>
      </c>
      <c r="AI17">
        <v>35</v>
      </c>
      <c r="AJ17">
        <v>191</v>
      </c>
      <c r="AK17">
        <v>169</v>
      </c>
      <c r="AL17">
        <v>4.3</v>
      </c>
      <c r="AM17">
        <v>174.2</v>
      </c>
      <c r="AN17" t="s">
        <v>155</v>
      </c>
      <c r="AO17">
        <v>2</v>
      </c>
      <c r="AP17" s="28">
        <v>0.91809027777777785</v>
      </c>
      <c r="AQ17">
        <v>47.158898000000001</v>
      </c>
      <c r="AR17">
        <v>-88.488832000000002</v>
      </c>
      <c r="AS17">
        <v>298.7</v>
      </c>
      <c r="AT17">
        <v>39.799999999999997</v>
      </c>
      <c r="AU17">
        <v>12</v>
      </c>
      <c r="AV17">
        <v>10</v>
      </c>
      <c r="AW17" t="s">
        <v>214</v>
      </c>
      <c r="AX17">
        <v>1.4</v>
      </c>
      <c r="AY17">
        <v>1.0468</v>
      </c>
      <c r="AZ17">
        <v>2.3532000000000002</v>
      </c>
      <c r="BA17">
        <v>14.686999999999999</v>
      </c>
      <c r="BB17">
        <v>13.79</v>
      </c>
      <c r="BC17">
        <v>0.94</v>
      </c>
      <c r="BD17">
        <v>15.443</v>
      </c>
      <c r="BE17">
        <v>2583.5740000000001</v>
      </c>
      <c r="BF17">
        <v>348.97</v>
      </c>
      <c r="BG17">
        <v>4.3540000000000001</v>
      </c>
      <c r="BH17">
        <v>3.1E-2</v>
      </c>
      <c r="BI17">
        <v>4.3860000000000001</v>
      </c>
      <c r="BJ17">
        <v>3.452</v>
      </c>
      <c r="BK17">
        <v>2.5000000000000001E-2</v>
      </c>
      <c r="BL17">
        <v>3.4769999999999999</v>
      </c>
      <c r="BM17">
        <v>8.1824999999999992</v>
      </c>
      <c r="BQ17">
        <v>0</v>
      </c>
      <c r="BR17">
        <v>0.34063399999999999</v>
      </c>
      <c r="BS17">
        <v>-5</v>
      </c>
      <c r="BT17">
        <v>5.8799999999999998E-3</v>
      </c>
      <c r="BU17">
        <v>11.324234000000001</v>
      </c>
      <c r="BV17">
        <f t="shared" si="6"/>
        <v>12.324234000000001</v>
      </c>
      <c r="BW17" s="4">
        <f t="shared" si="7"/>
        <v>2.9918626228000003</v>
      </c>
      <c r="BX17" t="e">
        <v>#NAME?</v>
      </c>
      <c r="BY17" s="4">
        <f t="shared" si="8"/>
        <v>21658.954532873537</v>
      </c>
      <c r="BZ17" s="4">
        <f t="shared" si="9"/>
        <v>2925.5308202268943</v>
      </c>
      <c r="CA17" s="4">
        <f t="shared" si="10"/>
        <v>28.939256645050399</v>
      </c>
      <c r="CB17" s="4">
        <f t="shared" si="11"/>
        <v>68.596601245111486</v>
      </c>
    </row>
    <row r="18" spans="1:80" customFormat="1" x14ac:dyDescent="0.25">
      <c r="A18" s="26">
        <v>43530</v>
      </c>
      <c r="B18" s="29">
        <v>0.70961650462962966</v>
      </c>
      <c r="C18">
        <v>12.933</v>
      </c>
      <c r="D18">
        <v>2.6577999999999999</v>
      </c>
      <c r="E18">
        <v>26578.060310000001</v>
      </c>
      <c r="F18">
        <v>230.4</v>
      </c>
      <c r="G18">
        <v>1.5</v>
      </c>
      <c r="H18">
        <v>1162</v>
      </c>
      <c r="J18">
        <v>0</v>
      </c>
      <c r="K18">
        <v>0.86670000000000003</v>
      </c>
      <c r="L18">
        <v>11.209300000000001</v>
      </c>
      <c r="M18">
        <v>2.3035000000000001</v>
      </c>
      <c r="N18">
        <v>199.6772</v>
      </c>
      <c r="O18">
        <v>1.3001</v>
      </c>
      <c r="P18">
        <v>201</v>
      </c>
      <c r="Q18">
        <v>158.29990000000001</v>
      </c>
      <c r="R18">
        <v>1.0306999999999999</v>
      </c>
      <c r="S18">
        <v>159.30000000000001</v>
      </c>
      <c r="T18">
        <v>1161.9920999999999</v>
      </c>
      <c r="W18">
        <v>0</v>
      </c>
      <c r="X18">
        <v>0</v>
      </c>
      <c r="Y18">
        <v>11.6</v>
      </c>
      <c r="Z18">
        <v>867</v>
      </c>
      <c r="AA18">
        <v>854</v>
      </c>
      <c r="AB18">
        <v>855</v>
      </c>
      <c r="AC18">
        <v>89</v>
      </c>
      <c r="AD18">
        <v>19.39</v>
      </c>
      <c r="AE18">
        <v>0.45</v>
      </c>
      <c r="AF18">
        <v>982</v>
      </c>
      <c r="AG18">
        <v>-3</v>
      </c>
      <c r="AH18">
        <v>48</v>
      </c>
      <c r="AI18">
        <v>35</v>
      </c>
      <c r="AJ18">
        <v>191</v>
      </c>
      <c r="AK18">
        <v>169</v>
      </c>
      <c r="AL18">
        <v>4.3</v>
      </c>
      <c r="AM18">
        <v>174.6</v>
      </c>
      <c r="AN18" t="s">
        <v>155</v>
      </c>
      <c r="AO18">
        <v>2</v>
      </c>
      <c r="AP18" s="28">
        <v>0.91810185185185178</v>
      </c>
      <c r="AQ18">
        <v>47.158890999999997</v>
      </c>
      <c r="AR18">
        <v>-88.488563999999997</v>
      </c>
      <c r="AS18">
        <v>298.89999999999998</v>
      </c>
      <c r="AT18">
        <v>42.6</v>
      </c>
      <c r="AU18">
        <v>12</v>
      </c>
      <c r="AV18">
        <v>10</v>
      </c>
      <c r="AW18" t="s">
        <v>214</v>
      </c>
      <c r="AX18">
        <v>1.4468000000000001</v>
      </c>
      <c r="AY18">
        <v>1.2403999999999999</v>
      </c>
      <c r="AZ18">
        <v>2.4403999999999999</v>
      </c>
      <c r="BA18">
        <v>14.686999999999999</v>
      </c>
      <c r="BB18">
        <v>13.84</v>
      </c>
      <c r="BC18">
        <v>0.94</v>
      </c>
      <c r="BD18">
        <v>15.379</v>
      </c>
      <c r="BE18">
        <v>2597.038</v>
      </c>
      <c r="BF18">
        <v>339.68299999999999</v>
      </c>
      <c r="BG18">
        <v>4.8449999999999998</v>
      </c>
      <c r="BH18">
        <v>3.2000000000000001E-2</v>
      </c>
      <c r="BI18">
        <v>4.8760000000000003</v>
      </c>
      <c r="BJ18">
        <v>3.8410000000000002</v>
      </c>
      <c r="BK18">
        <v>2.5000000000000001E-2</v>
      </c>
      <c r="BL18">
        <v>3.8660000000000001</v>
      </c>
      <c r="BM18">
        <v>8.5490999999999993</v>
      </c>
      <c r="BQ18">
        <v>0</v>
      </c>
      <c r="BR18">
        <v>0.58948</v>
      </c>
      <c r="BS18">
        <v>-5</v>
      </c>
      <c r="BT18">
        <v>5.1200000000000004E-3</v>
      </c>
      <c r="BU18">
        <v>17.405417</v>
      </c>
      <c r="BV18">
        <f t="shared" si="6"/>
        <v>18.405417</v>
      </c>
      <c r="BW18" s="4">
        <f t="shared" si="7"/>
        <v>4.5985111714000002</v>
      </c>
      <c r="BX18" t="e">
        <v>#NAME?</v>
      </c>
      <c r="BY18" s="4">
        <f t="shared" si="8"/>
        <v>33463.432481392498</v>
      </c>
      <c r="BZ18" s="4">
        <f t="shared" si="9"/>
        <v>4376.8936517589827</v>
      </c>
      <c r="CA18" s="4">
        <f t="shared" si="10"/>
        <v>49.492169217789105</v>
      </c>
      <c r="CB18" s="4">
        <f t="shared" si="11"/>
        <v>110.15712154642038</v>
      </c>
    </row>
    <row r="19" spans="1:80" customFormat="1" x14ac:dyDescent="0.25">
      <c r="A19" s="26">
        <v>43530</v>
      </c>
      <c r="B19" s="29">
        <v>0.70962807870370381</v>
      </c>
      <c r="C19">
        <v>13.372999999999999</v>
      </c>
      <c r="D19">
        <v>2.1671</v>
      </c>
      <c r="E19">
        <v>21671.028192000002</v>
      </c>
      <c r="F19">
        <v>250</v>
      </c>
      <c r="G19">
        <v>1.4</v>
      </c>
      <c r="H19">
        <v>1166</v>
      </c>
      <c r="J19">
        <v>0</v>
      </c>
      <c r="K19">
        <v>0.86770000000000003</v>
      </c>
      <c r="L19">
        <v>11.604100000000001</v>
      </c>
      <c r="M19">
        <v>1.8804000000000001</v>
      </c>
      <c r="N19">
        <v>216.9126</v>
      </c>
      <c r="O19">
        <v>1.2311000000000001</v>
      </c>
      <c r="P19">
        <v>218.1</v>
      </c>
      <c r="Q19">
        <v>171.96369999999999</v>
      </c>
      <c r="R19">
        <v>0.97599999999999998</v>
      </c>
      <c r="S19">
        <v>172.9</v>
      </c>
      <c r="T19">
        <v>1166.0116</v>
      </c>
      <c r="W19">
        <v>0</v>
      </c>
      <c r="X19">
        <v>0</v>
      </c>
      <c r="Y19">
        <v>11.6</v>
      </c>
      <c r="Z19">
        <v>862</v>
      </c>
      <c r="AA19">
        <v>850</v>
      </c>
      <c r="AB19">
        <v>850</v>
      </c>
      <c r="AC19">
        <v>89</v>
      </c>
      <c r="AD19">
        <v>19.39</v>
      </c>
      <c r="AE19">
        <v>0.45</v>
      </c>
      <c r="AF19">
        <v>982</v>
      </c>
      <c r="AG19">
        <v>-3</v>
      </c>
      <c r="AH19">
        <v>48</v>
      </c>
      <c r="AI19">
        <v>35</v>
      </c>
      <c r="AJ19">
        <v>191</v>
      </c>
      <c r="AK19">
        <v>169</v>
      </c>
      <c r="AL19">
        <v>4.4000000000000004</v>
      </c>
      <c r="AM19">
        <v>174.9</v>
      </c>
      <c r="AN19" t="s">
        <v>155</v>
      </c>
      <c r="AO19">
        <v>2</v>
      </c>
      <c r="AP19" s="28">
        <v>0.91811342592592593</v>
      </c>
      <c r="AQ19">
        <v>47.158895000000001</v>
      </c>
      <c r="AR19">
        <v>-88.488276999999997</v>
      </c>
      <c r="AS19">
        <v>298.89999999999998</v>
      </c>
      <c r="AT19">
        <v>44.6</v>
      </c>
      <c r="AU19">
        <v>12</v>
      </c>
      <c r="AV19">
        <v>10</v>
      </c>
      <c r="AW19" t="s">
        <v>214</v>
      </c>
      <c r="AX19">
        <v>1.5</v>
      </c>
      <c r="AY19">
        <v>1.4468000000000001</v>
      </c>
      <c r="AZ19">
        <v>2.6</v>
      </c>
      <c r="BA19">
        <v>14.686999999999999</v>
      </c>
      <c r="BB19">
        <v>13.95</v>
      </c>
      <c r="BC19">
        <v>0.95</v>
      </c>
      <c r="BD19">
        <v>15.244</v>
      </c>
      <c r="BE19">
        <v>2694.058</v>
      </c>
      <c r="BF19">
        <v>277.863</v>
      </c>
      <c r="BG19">
        <v>5.274</v>
      </c>
      <c r="BH19">
        <v>0.03</v>
      </c>
      <c r="BI19">
        <v>5.3040000000000003</v>
      </c>
      <c r="BJ19">
        <v>4.181</v>
      </c>
      <c r="BK19">
        <v>2.4E-2</v>
      </c>
      <c r="BL19">
        <v>4.2050000000000001</v>
      </c>
      <c r="BM19">
        <v>8.5962999999999994</v>
      </c>
      <c r="BQ19">
        <v>0</v>
      </c>
      <c r="BR19">
        <v>0.3332</v>
      </c>
      <c r="BS19">
        <v>-5</v>
      </c>
      <c r="BT19">
        <v>5.0000000000000001E-3</v>
      </c>
      <c r="BU19">
        <v>11.142575000000001</v>
      </c>
      <c r="BV19">
        <f t="shared" si="6"/>
        <v>12.142575000000001</v>
      </c>
      <c r="BW19" s="4">
        <f t="shared" si="7"/>
        <v>2.943868315</v>
      </c>
      <c r="BX19" t="e">
        <v>#NAME?</v>
      </c>
      <c r="BY19" s="4">
        <f t="shared" si="8"/>
        <v>22222.875679314806</v>
      </c>
      <c r="BZ19" s="4">
        <f t="shared" si="9"/>
        <v>2292.0497275416674</v>
      </c>
      <c r="CA19" s="4">
        <f t="shared" si="10"/>
        <v>34.488434627322498</v>
      </c>
      <c r="CB19" s="4">
        <f t="shared" si="11"/>
        <v>70.909574404891742</v>
      </c>
    </row>
    <row r="20" spans="1:80" customFormat="1" x14ac:dyDescent="0.25">
      <c r="A20" s="26">
        <v>43530</v>
      </c>
      <c r="B20" s="29">
        <v>0.70963965277777774</v>
      </c>
      <c r="C20">
        <v>13.662000000000001</v>
      </c>
      <c r="D20">
        <v>1.6418999999999999</v>
      </c>
      <c r="E20">
        <v>16419.228188000001</v>
      </c>
      <c r="F20">
        <v>263.39999999999998</v>
      </c>
      <c r="G20">
        <v>1.4</v>
      </c>
      <c r="H20">
        <v>1050.5999999999999</v>
      </c>
      <c r="J20">
        <v>0</v>
      </c>
      <c r="K20">
        <v>0.87019999999999997</v>
      </c>
      <c r="L20">
        <v>11.889200000000001</v>
      </c>
      <c r="M20">
        <v>1.4288000000000001</v>
      </c>
      <c r="N20">
        <v>229.2577</v>
      </c>
      <c r="O20">
        <v>1.2182999999999999</v>
      </c>
      <c r="P20">
        <v>230.5</v>
      </c>
      <c r="Q20">
        <v>181.75059999999999</v>
      </c>
      <c r="R20">
        <v>0.96589999999999998</v>
      </c>
      <c r="S20">
        <v>182.7</v>
      </c>
      <c r="T20">
        <v>1050.6229000000001</v>
      </c>
      <c r="W20">
        <v>0</v>
      </c>
      <c r="X20">
        <v>0</v>
      </c>
      <c r="Y20">
        <v>11.6</v>
      </c>
      <c r="Z20">
        <v>859</v>
      </c>
      <c r="AA20">
        <v>846</v>
      </c>
      <c r="AB20">
        <v>847</v>
      </c>
      <c r="AC20">
        <v>89</v>
      </c>
      <c r="AD20">
        <v>19.39</v>
      </c>
      <c r="AE20">
        <v>0.45</v>
      </c>
      <c r="AF20">
        <v>982</v>
      </c>
      <c r="AG20">
        <v>-3</v>
      </c>
      <c r="AH20">
        <v>48</v>
      </c>
      <c r="AI20">
        <v>35</v>
      </c>
      <c r="AJ20">
        <v>191</v>
      </c>
      <c r="AK20">
        <v>169</v>
      </c>
      <c r="AL20">
        <v>4.4000000000000004</v>
      </c>
      <c r="AM20">
        <v>175</v>
      </c>
      <c r="AN20" t="s">
        <v>155</v>
      </c>
      <c r="AO20">
        <v>2</v>
      </c>
      <c r="AP20" s="28">
        <v>0.91812499999999997</v>
      </c>
      <c r="AQ20">
        <v>47.158898999999998</v>
      </c>
      <c r="AR20">
        <v>-88.487986000000006</v>
      </c>
      <c r="AS20">
        <v>299</v>
      </c>
      <c r="AT20">
        <v>46.3</v>
      </c>
      <c r="AU20">
        <v>12</v>
      </c>
      <c r="AV20">
        <v>10</v>
      </c>
      <c r="AW20" t="s">
        <v>214</v>
      </c>
      <c r="AX20">
        <v>1.3595999999999999</v>
      </c>
      <c r="AY20">
        <v>1.5</v>
      </c>
      <c r="AZ20">
        <v>2.3660000000000001</v>
      </c>
      <c r="BA20">
        <v>14.686999999999999</v>
      </c>
      <c r="BB20">
        <v>14.23</v>
      </c>
      <c r="BC20">
        <v>0.97</v>
      </c>
      <c r="BD20">
        <v>14.913</v>
      </c>
      <c r="BE20">
        <v>2796.9839999999999</v>
      </c>
      <c r="BF20">
        <v>213.94300000000001</v>
      </c>
      <c r="BG20">
        <v>5.6479999999999997</v>
      </c>
      <c r="BH20">
        <v>0.03</v>
      </c>
      <c r="BI20">
        <v>5.6779999999999999</v>
      </c>
      <c r="BJ20">
        <v>4.4779999999999998</v>
      </c>
      <c r="BK20">
        <v>2.4E-2</v>
      </c>
      <c r="BL20">
        <v>4.5010000000000003</v>
      </c>
      <c r="BM20">
        <v>7.8487</v>
      </c>
      <c r="BQ20">
        <v>0</v>
      </c>
      <c r="BR20">
        <v>0.23580000000000001</v>
      </c>
      <c r="BS20">
        <v>-5</v>
      </c>
      <c r="BT20">
        <v>5.0000000000000001E-3</v>
      </c>
      <c r="BU20">
        <v>8.7623619999999995</v>
      </c>
      <c r="BV20">
        <f t="shared" si="6"/>
        <v>9.7623619999999995</v>
      </c>
      <c r="BW20" s="4">
        <f t="shared" si="7"/>
        <v>2.3150160403999998</v>
      </c>
      <c r="BX20" t="e">
        <v>#NAME?</v>
      </c>
      <c r="BY20" s="4">
        <f t="shared" si="8"/>
        <v>18143.410329888779</v>
      </c>
      <c r="BZ20" s="4">
        <f t="shared" si="9"/>
        <v>1387.8004436948497</v>
      </c>
      <c r="CA20" s="4">
        <f t="shared" si="10"/>
        <v>29.047785563750793</v>
      </c>
      <c r="CB20" s="4">
        <f t="shared" si="11"/>
        <v>50.912763410944812</v>
      </c>
    </row>
    <row r="21" spans="1:80" customFormat="1" x14ac:dyDescent="0.25">
      <c r="A21" s="26">
        <v>43530</v>
      </c>
      <c r="B21" s="29">
        <v>0.70965122685185189</v>
      </c>
      <c r="C21">
        <v>13.351000000000001</v>
      </c>
      <c r="D21">
        <v>1.7186999999999999</v>
      </c>
      <c r="E21">
        <v>17186.53414</v>
      </c>
      <c r="F21">
        <v>267.39999999999998</v>
      </c>
      <c r="G21">
        <v>1.4</v>
      </c>
      <c r="H21">
        <v>957.7</v>
      </c>
      <c r="J21">
        <v>0</v>
      </c>
      <c r="K21">
        <v>0.872</v>
      </c>
      <c r="L21">
        <v>11.641999999999999</v>
      </c>
      <c r="M21">
        <v>1.4986999999999999</v>
      </c>
      <c r="N21">
        <v>233.2176</v>
      </c>
      <c r="O21">
        <v>1.2208000000000001</v>
      </c>
      <c r="P21">
        <v>234.4</v>
      </c>
      <c r="Q21">
        <v>184.89</v>
      </c>
      <c r="R21">
        <v>0.96779999999999999</v>
      </c>
      <c r="S21">
        <v>185.9</v>
      </c>
      <c r="T21">
        <v>957.73009999999999</v>
      </c>
      <c r="W21">
        <v>0</v>
      </c>
      <c r="X21">
        <v>0</v>
      </c>
      <c r="Y21">
        <v>11.6</v>
      </c>
      <c r="Z21">
        <v>858</v>
      </c>
      <c r="AA21">
        <v>845</v>
      </c>
      <c r="AB21">
        <v>847</v>
      </c>
      <c r="AC21">
        <v>89</v>
      </c>
      <c r="AD21">
        <v>19.39</v>
      </c>
      <c r="AE21">
        <v>0.45</v>
      </c>
      <c r="AF21">
        <v>982</v>
      </c>
      <c r="AG21">
        <v>-3</v>
      </c>
      <c r="AH21">
        <v>48</v>
      </c>
      <c r="AI21">
        <v>35</v>
      </c>
      <c r="AJ21">
        <v>191</v>
      </c>
      <c r="AK21">
        <v>169</v>
      </c>
      <c r="AL21">
        <v>4.5</v>
      </c>
      <c r="AM21">
        <v>175</v>
      </c>
      <c r="AN21" t="s">
        <v>155</v>
      </c>
      <c r="AO21">
        <v>2</v>
      </c>
      <c r="AP21" s="28">
        <v>0.91813657407407412</v>
      </c>
      <c r="AQ21">
        <v>47.158909999999999</v>
      </c>
      <c r="AR21">
        <v>-88.487700000000004</v>
      </c>
      <c r="AS21">
        <v>299.10000000000002</v>
      </c>
      <c r="AT21">
        <v>46.6</v>
      </c>
      <c r="AU21">
        <v>12</v>
      </c>
      <c r="AV21">
        <v>10</v>
      </c>
      <c r="AW21" t="s">
        <v>214</v>
      </c>
      <c r="AX21">
        <v>1.2</v>
      </c>
      <c r="AY21">
        <v>1.5</v>
      </c>
      <c r="AZ21">
        <v>2.1</v>
      </c>
      <c r="BA21">
        <v>14.686999999999999</v>
      </c>
      <c r="BB21">
        <v>14.43</v>
      </c>
      <c r="BC21">
        <v>0.98</v>
      </c>
      <c r="BD21">
        <v>14.678000000000001</v>
      </c>
      <c r="BE21">
        <v>2777.5630000000001</v>
      </c>
      <c r="BF21">
        <v>227.57400000000001</v>
      </c>
      <c r="BG21">
        <v>5.827</v>
      </c>
      <c r="BH21">
        <v>3.1E-2</v>
      </c>
      <c r="BI21">
        <v>5.8570000000000002</v>
      </c>
      <c r="BJ21">
        <v>4.6189999999999998</v>
      </c>
      <c r="BK21">
        <v>2.4E-2</v>
      </c>
      <c r="BL21">
        <v>4.6440000000000001</v>
      </c>
      <c r="BM21">
        <v>7.2558999999999996</v>
      </c>
      <c r="BQ21">
        <v>0</v>
      </c>
      <c r="BR21">
        <v>8.8080000000000006E-2</v>
      </c>
      <c r="BS21">
        <v>-5</v>
      </c>
      <c r="BT21">
        <v>5.0000000000000001E-3</v>
      </c>
      <c r="BU21">
        <v>5.1524549999999998</v>
      </c>
      <c r="BV21">
        <f t="shared" si="6"/>
        <v>6.1524549999999998</v>
      </c>
      <c r="BW21" s="4">
        <f t="shared" si="7"/>
        <v>1.3612786109999999</v>
      </c>
      <c r="BX21" t="e">
        <v>#NAME?</v>
      </c>
      <c r="BY21" s="4">
        <f t="shared" si="8"/>
        <v>10594.631972212248</v>
      </c>
      <c r="BZ21" s="4">
        <f t="shared" si="9"/>
        <v>868.04971712405086</v>
      </c>
      <c r="CA21" s="4">
        <f t="shared" si="10"/>
        <v>17.618540094193499</v>
      </c>
      <c r="CB21" s="4">
        <f t="shared" si="11"/>
        <v>27.676632403000347</v>
      </c>
    </row>
    <row r="22" spans="1:80" customFormat="1" x14ac:dyDescent="0.25">
      <c r="A22" s="26">
        <v>43530</v>
      </c>
      <c r="B22" s="29">
        <v>0.70966280092592593</v>
      </c>
      <c r="C22">
        <v>13.433999999999999</v>
      </c>
      <c r="D22">
        <v>1.7263999999999999</v>
      </c>
      <c r="E22">
        <v>17264.321521000002</v>
      </c>
      <c r="F22">
        <v>267.89999999999998</v>
      </c>
      <c r="G22">
        <v>1.4</v>
      </c>
      <c r="H22">
        <v>941.8</v>
      </c>
      <c r="J22">
        <v>0</v>
      </c>
      <c r="K22">
        <v>0.87129999999999996</v>
      </c>
      <c r="L22">
        <v>11.704800000000001</v>
      </c>
      <c r="M22">
        <v>1.5043</v>
      </c>
      <c r="N22">
        <v>233.40700000000001</v>
      </c>
      <c r="O22">
        <v>1.2198</v>
      </c>
      <c r="P22">
        <v>234.6</v>
      </c>
      <c r="Q22">
        <v>185.0401</v>
      </c>
      <c r="R22">
        <v>0.96709999999999996</v>
      </c>
      <c r="S22">
        <v>186</v>
      </c>
      <c r="T22">
        <v>941.83920000000001</v>
      </c>
      <c r="W22">
        <v>0</v>
      </c>
      <c r="X22">
        <v>0</v>
      </c>
      <c r="Y22">
        <v>11.6</v>
      </c>
      <c r="Z22">
        <v>856</v>
      </c>
      <c r="AA22">
        <v>843</v>
      </c>
      <c r="AB22">
        <v>844</v>
      </c>
      <c r="AC22">
        <v>89</v>
      </c>
      <c r="AD22">
        <v>19.39</v>
      </c>
      <c r="AE22">
        <v>0.45</v>
      </c>
      <c r="AF22">
        <v>982</v>
      </c>
      <c r="AG22">
        <v>-3</v>
      </c>
      <c r="AH22">
        <v>48</v>
      </c>
      <c r="AI22">
        <v>35</v>
      </c>
      <c r="AJ22">
        <v>191</v>
      </c>
      <c r="AK22">
        <v>169</v>
      </c>
      <c r="AL22">
        <v>4.4000000000000004</v>
      </c>
      <c r="AM22">
        <v>175</v>
      </c>
      <c r="AN22" t="s">
        <v>155</v>
      </c>
      <c r="AO22">
        <v>2</v>
      </c>
      <c r="AP22" s="28">
        <v>0.91814814814814805</v>
      </c>
      <c r="AQ22">
        <v>47.158918999999997</v>
      </c>
      <c r="AR22">
        <v>-88.487430000000003</v>
      </c>
      <c r="AS22">
        <v>298.89999999999998</v>
      </c>
      <c r="AT22">
        <v>45.5</v>
      </c>
      <c r="AU22">
        <v>12</v>
      </c>
      <c r="AV22">
        <v>10</v>
      </c>
      <c r="AW22" t="s">
        <v>214</v>
      </c>
      <c r="AX22">
        <v>1.2</v>
      </c>
      <c r="AY22">
        <v>1.5468</v>
      </c>
      <c r="AZ22">
        <v>2.1467999999999998</v>
      </c>
      <c r="BA22">
        <v>14.686999999999999</v>
      </c>
      <c r="BB22">
        <v>14.35</v>
      </c>
      <c r="BC22">
        <v>0.98</v>
      </c>
      <c r="BD22">
        <v>14.77</v>
      </c>
      <c r="BE22">
        <v>2778.4839999999999</v>
      </c>
      <c r="BF22">
        <v>227.27099999999999</v>
      </c>
      <c r="BG22">
        <v>5.8019999999999996</v>
      </c>
      <c r="BH22">
        <v>0.03</v>
      </c>
      <c r="BI22">
        <v>5.8330000000000002</v>
      </c>
      <c r="BJ22">
        <v>4.5999999999999996</v>
      </c>
      <c r="BK22">
        <v>2.4E-2</v>
      </c>
      <c r="BL22">
        <v>4.6239999999999997</v>
      </c>
      <c r="BM22">
        <v>7.0995999999999997</v>
      </c>
      <c r="BQ22">
        <v>0</v>
      </c>
      <c r="BR22">
        <v>3.9449999999999997E-3</v>
      </c>
      <c r="BS22">
        <v>-5</v>
      </c>
      <c r="BT22">
        <v>5.0000000000000001E-3</v>
      </c>
      <c r="BU22">
        <v>3.0964070000000001</v>
      </c>
      <c r="BV22">
        <f t="shared" si="6"/>
        <v>4.0964070000000001</v>
      </c>
      <c r="BW22" s="4">
        <f t="shared" si="7"/>
        <v>0.81807072940000003</v>
      </c>
      <c r="BX22" t="e">
        <v>#NAME?</v>
      </c>
      <c r="BY22" s="4">
        <f t="shared" si="8"/>
        <v>6369.0358023632152</v>
      </c>
      <c r="BZ22" s="4">
        <f t="shared" si="9"/>
        <v>520.966518374369</v>
      </c>
      <c r="CA22" s="4">
        <f t="shared" si="10"/>
        <v>10.544442469659998</v>
      </c>
      <c r="CB22" s="4">
        <f t="shared" si="11"/>
        <v>16.274200816869158</v>
      </c>
    </row>
    <row r="23" spans="1:80" customFormat="1" x14ac:dyDescent="0.25">
      <c r="A23" s="26">
        <v>43530</v>
      </c>
      <c r="B23" s="29">
        <v>0.70967437499999997</v>
      </c>
      <c r="C23">
        <v>13.813000000000001</v>
      </c>
      <c r="D23">
        <v>1.0185999999999999</v>
      </c>
      <c r="E23">
        <v>10185.549317999999</v>
      </c>
      <c r="F23">
        <v>267.2</v>
      </c>
      <c r="G23">
        <v>1.4</v>
      </c>
      <c r="H23">
        <v>792.7</v>
      </c>
      <c r="J23">
        <v>0</v>
      </c>
      <c r="K23">
        <v>0.87470000000000003</v>
      </c>
      <c r="L23">
        <v>12.082800000000001</v>
      </c>
      <c r="M23">
        <v>0.89100000000000001</v>
      </c>
      <c r="N23">
        <v>233.70609999999999</v>
      </c>
      <c r="O23">
        <v>1.2245999999999999</v>
      </c>
      <c r="P23">
        <v>234.9</v>
      </c>
      <c r="Q23">
        <v>185.27719999999999</v>
      </c>
      <c r="R23">
        <v>0.97089999999999999</v>
      </c>
      <c r="S23">
        <v>186.2</v>
      </c>
      <c r="T23">
        <v>792.74069999999995</v>
      </c>
      <c r="W23">
        <v>0</v>
      </c>
      <c r="X23">
        <v>0</v>
      </c>
      <c r="Y23">
        <v>11.6</v>
      </c>
      <c r="Z23">
        <v>855</v>
      </c>
      <c r="AA23">
        <v>842</v>
      </c>
      <c r="AB23">
        <v>844</v>
      </c>
      <c r="AC23">
        <v>89</v>
      </c>
      <c r="AD23">
        <v>19.39</v>
      </c>
      <c r="AE23">
        <v>0.45</v>
      </c>
      <c r="AF23">
        <v>982</v>
      </c>
      <c r="AG23">
        <v>-3</v>
      </c>
      <c r="AH23">
        <v>48</v>
      </c>
      <c r="AI23">
        <v>35</v>
      </c>
      <c r="AJ23">
        <v>191</v>
      </c>
      <c r="AK23">
        <v>169</v>
      </c>
      <c r="AL23">
        <v>4.5</v>
      </c>
      <c r="AM23">
        <v>174.6</v>
      </c>
      <c r="AN23" t="s">
        <v>155</v>
      </c>
      <c r="AO23">
        <v>2</v>
      </c>
      <c r="AP23" s="28">
        <v>0.9181597222222222</v>
      </c>
      <c r="AQ23">
        <v>47.158914000000003</v>
      </c>
      <c r="AR23">
        <v>-88.487171000000004</v>
      </c>
      <c r="AS23">
        <v>298.8</v>
      </c>
      <c r="AT23">
        <v>44.1</v>
      </c>
      <c r="AU23">
        <v>12</v>
      </c>
      <c r="AV23">
        <v>9</v>
      </c>
      <c r="AW23" t="s">
        <v>212</v>
      </c>
      <c r="AX23">
        <v>1.2936000000000001</v>
      </c>
      <c r="AY23">
        <v>1.3191999999999999</v>
      </c>
      <c r="AZ23">
        <v>2.2467999999999999</v>
      </c>
      <c r="BA23">
        <v>14.686999999999999</v>
      </c>
      <c r="BB23">
        <v>14.76</v>
      </c>
      <c r="BC23">
        <v>1.01</v>
      </c>
      <c r="BD23">
        <v>14.321</v>
      </c>
      <c r="BE23">
        <v>2923.3870000000002</v>
      </c>
      <c r="BF23">
        <v>137.19999999999999</v>
      </c>
      <c r="BG23">
        <v>5.9210000000000003</v>
      </c>
      <c r="BH23">
        <v>3.1E-2</v>
      </c>
      <c r="BI23">
        <v>5.952</v>
      </c>
      <c r="BJ23">
        <v>4.694</v>
      </c>
      <c r="BK23">
        <v>2.5000000000000001E-2</v>
      </c>
      <c r="BL23">
        <v>4.7190000000000003</v>
      </c>
      <c r="BM23">
        <v>6.0906000000000002</v>
      </c>
      <c r="BQ23">
        <v>0</v>
      </c>
      <c r="BR23">
        <v>-2.4357E-2</v>
      </c>
      <c r="BS23">
        <v>-5</v>
      </c>
      <c r="BT23">
        <v>5.0000000000000001E-3</v>
      </c>
      <c r="BU23">
        <v>2.4047670000000001</v>
      </c>
      <c r="BV23">
        <f t="shared" si="6"/>
        <v>3.4047670000000001</v>
      </c>
      <c r="BW23" s="4">
        <f t="shared" si="7"/>
        <v>0.63533944139999998</v>
      </c>
      <c r="BX23" t="e">
        <v>#NAME?</v>
      </c>
      <c r="BY23" s="4">
        <f t="shared" si="8"/>
        <v>5204.3568128892093</v>
      </c>
      <c r="BZ23" s="4">
        <f t="shared" si="9"/>
        <v>244.25016418571997</v>
      </c>
      <c r="CA23" s="4">
        <f t="shared" si="10"/>
        <v>8.3564888534093988</v>
      </c>
      <c r="CB23" s="4">
        <f t="shared" si="11"/>
        <v>10.84278462091506</v>
      </c>
    </row>
    <row r="24" spans="1:80" customFormat="1" x14ac:dyDescent="0.25">
      <c r="A24" s="26">
        <v>43530</v>
      </c>
      <c r="B24" s="29">
        <v>0.70968594907407401</v>
      </c>
      <c r="C24">
        <v>14.095000000000001</v>
      </c>
      <c r="D24">
        <v>1.0082</v>
      </c>
      <c r="E24">
        <v>10082.096506</v>
      </c>
      <c r="F24">
        <v>256.89999999999998</v>
      </c>
      <c r="G24">
        <v>1.4</v>
      </c>
      <c r="H24">
        <v>586.5</v>
      </c>
      <c r="J24">
        <v>0</v>
      </c>
      <c r="K24">
        <v>0.87290000000000001</v>
      </c>
      <c r="L24">
        <v>12.3033</v>
      </c>
      <c r="M24">
        <v>0.88009999999999999</v>
      </c>
      <c r="N24">
        <v>224.25559999999999</v>
      </c>
      <c r="O24">
        <v>1.2221</v>
      </c>
      <c r="P24">
        <v>225.5</v>
      </c>
      <c r="Q24">
        <v>177.7851</v>
      </c>
      <c r="R24">
        <v>0.96879999999999999</v>
      </c>
      <c r="S24">
        <v>178.8</v>
      </c>
      <c r="T24">
        <v>586.54960000000005</v>
      </c>
      <c r="W24">
        <v>0</v>
      </c>
      <c r="X24">
        <v>0</v>
      </c>
      <c r="Y24">
        <v>11.6</v>
      </c>
      <c r="Z24">
        <v>855</v>
      </c>
      <c r="AA24">
        <v>841</v>
      </c>
      <c r="AB24">
        <v>846</v>
      </c>
      <c r="AC24">
        <v>89</v>
      </c>
      <c r="AD24">
        <v>19.39</v>
      </c>
      <c r="AE24">
        <v>0.45</v>
      </c>
      <c r="AF24">
        <v>982</v>
      </c>
      <c r="AG24">
        <v>-3</v>
      </c>
      <c r="AH24">
        <v>48</v>
      </c>
      <c r="AI24">
        <v>35</v>
      </c>
      <c r="AJ24">
        <v>191</v>
      </c>
      <c r="AK24">
        <v>169</v>
      </c>
      <c r="AL24">
        <v>4.5</v>
      </c>
      <c r="AM24">
        <v>174.3</v>
      </c>
      <c r="AN24" t="s">
        <v>155</v>
      </c>
      <c r="AO24">
        <v>2</v>
      </c>
      <c r="AP24" s="28">
        <v>0.91817129629629635</v>
      </c>
      <c r="AQ24">
        <v>47.158901</v>
      </c>
      <c r="AR24">
        <v>-88.486925999999997</v>
      </c>
      <c r="AS24">
        <v>298.8</v>
      </c>
      <c r="AT24">
        <v>42</v>
      </c>
      <c r="AU24">
        <v>12</v>
      </c>
      <c r="AV24">
        <v>9</v>
      </c>
      <c r="AW24" t="s">
        <v>212</v>
      </c>
      <c r="AX24">
        <v>1.5871999999999999</v>
      </c>
      <c r="AY24">
        <v>1</v>
      </c>
      <c r="AZ24">
        <v>2.4403999999999999</v>
      </c>
      <c r="BA24">
        <v>14.686999999999999</v>
      </c>
      <c r="BB24">
        <v>14.54</v>
      </c>
      <c r="BC24">
        <v>0.99</v>
      </c>
      <c r="BD24">
        <v>14.56</v>
      </c>
      <c r="BE24">
        <v>2934.1239999999998</v>
      </c>
      <c r="BF24">
        <v>133.584</v>
      </c>
      <c r="BG24">
        <v>5.601</v>
      </c>
      <c r="BH24">
        <v>3.1E-2</v>
      </c>
      <c r="BI24">
        <v>5.6310000000000002</v>
      </c>
      <c r="BJ24">
        <v>4.4400000000000004</v>
      </c>
      <c r="BK24">
        <v>2.4E-2</v>
      </c>
      <c r="BL24">
        <v>4.4640000000000004</v>
      </c>
      <c r="BM24">
        <v>4.4420000000000002</v>
      </c>
      <c r="BQ24">
        <v>0</v>
      </c>
      <c r="BR24">
        <v>-3.4040000000000001E-2</v>
      </c>
      <c r="BS24">
        <v>-5</v>
      </c>
      <c r="BT24">
        <v>5.0000000000000001E-3</v>
      </c>
      <c r="BU24">
        <v>2.1681470000000003</v>
      </c>
      <c r="BV24">
        <f t="shared" si="6"/>
        <v>3.1681470000000003</v>
      </c>
      <c r="BW24" s="4">
        <f t="shared" si="7"/>
        <v>0.5728244374</v>
      </c>
      <c r="BX24" t="e">
        <v>#NAME?</v>
      </c>
      <c r="BY24" s="4">
        <f t="shared" si="8"/>
        <v>4709.5014733331882</v>
      </c>
      <c r="BZ24" s="4">
        <f t="shared" si="9"/>
        <v>214.4129030721744</v>
      </c>
      <c r="CA24" s="4">
        <f t="shared" si="10"/>
        <v>7.1265517550040016</v>
      </c>
      <c r="CB24" s="4">
        <f t="shared" si="11"/>
        <v>7.1297619134522012</v>
      </c>
    </row>
    <row r="25" spans="1:80" customFormat="1" x14ac:dyDescent="0.25">
      <c r="A25" s="26">
        <v>43530</v>
      </c>
      <c r="B25" s="29">
        <v>0.70969752314814816</v>
      </c>
      <c r="C25">
        <v>13.893000000000001</v>
      </c>
      <c r="D25">
        <v>1.2630999999999999</v>
      </c>
      <c r="E25">
        <v>12630.972569</v>
      </c>
      <c r="F25">
        <v>241</v>
      </c>
      <c r="G25">
        <v>1.4</v>
      </c>
      <c r="H25">
        <v>549.5</v>
      </c>
      <c r="J25">
        <v>0</v>
      </c>
      <c r="K25">
        <v>0.87219999999999998</v>
      </c>
      <c r="L25">
        <v>12.1182</v>
      </c>
      <c r="M25">
        <v>1.1016999999999999</v>
      </c>
      <c r="N25">
        <v>210.20419999999999</v>
      </c>
      <c r="O25">
        <v>1.2211000000000001</v>
      </c>
      <c r="P25">
        <v>211.4</v>
      </c>
      <c r="Q25">
        <v>166.6454</v>
      </c>
      <c r="R25">
        <v>0.96809999999999996</v>
      </c>
      <c r="S25">
        <v>167.6</v>
      </c>
      <c r="T25">
        <v>549.45899999999995</v>
      </c>
      <c r="W25">
        <v>0</v>
      </c>
      <c r="X25">
        <v>0</v>
      </c>
      <c r="Y25">
        <v>11.6</v>
      </c>
      <c r="Z25">
        <v>856</v>
      </c>
      <c r="AA25">
        <v>843</v>
      </c>
      <c r="AB25">
        <v>846</v>
      </c>
      <c r="AC25">
        <v>89</v>
      </c>
      <c r="AD25">
        <v>19.39</v>
      </c>
      <c r="AE25">
        <v>0.45</v>
      </c>
      <c r="AF25">
        <v>982</v>
      </c>
      <c r="AG25">
        <v>-3</v>
      </c>
      <c r="AH25">
        <v>48</v>
      </c>
      <c r="AI25">
        <v>35</v>
      </c>
      <c r="AJ25">
        <v>191</v>
      </c>
      <c r="AK25">
        <v>169</v>
      </c>
      <c r="AL25">
        <v>4.4000000000000004</v>
      </c>
      <c r="AM25">
        <v>174</v>
      </c>
      <c r="AN25" t="s">
        <v>155</v>
      </c>
      <c r="AO25">
        <v>2</v>
      </c>
      <c r="AP25" s="28">
        <v>0.91818287037037039</v>
      </c>
      <c r="AQ25">
        <v>47.158881000000001</v>
      </c>
      <c r="AR25">
        <v>-88.486706999999996</v>
      </c>
      <c r="AS25">
        <v>298.8</v>
      </c>
      <c r="AT25">
        <v>39.1</v>
      </c>
      <c r="AU25">
        <v>12</v>
      </c>
      <c r="AV25">
        <v>9</v>
      </c>
      <c r="AW25" t="s">
        <v>212</v>
      </c>
      <c r="AX25">
        <v>1.7063999999999999</v>
      </c>
      <c r="AY25">
        <v>1.0468</v>
      </c>
      <c r="AZ25">
        <v>2.5064000000000002</v>
      </c>
      <c r="BA25">
        <v>14.686999999999999</v>
      </c>
      <c r="BB25">
        <v>14.46</v>
      </c>
      <c r="BC25">
        <v>0.98</v>
      </c>
      <c r="BD25">
        <v>14.648999999999999</v>
      </c>
      <c r="BE25">
        <v>2882.8040000000001</v>
      </c>
      <c r="BF25">
        <v>166.81</v>
      </c>
      <c r="BG25">
        <v>5.2370000000000001</v>
      </c>
      <c r="BH25">
        <v>0.03</v>
      </c>
      <c r="BI25">
        <v>5.2670000000000003</v>
      </c>
      <c r="BJ25">
        <v>4.1520000000000001</v>
      </c>
      <c r="BK25">
        <v>2.4E-2</v>
      </c>
      <c r="BL25">
        <v>4.1760000000000002</v>
      </c>
      <c r="BM25">
        <v>4.1506999999999996</v>
      </c>
      <c r="BQ25">
        <v>0</v>
      </c>
      <c r="BR25">
        <v>-3.8519999999999999E-2</v>
      </c>
      <c r="BS25">
        <v>-5</v>
      </c>
      <c r="BT25">
        <v>5.0000000000000001E-3</v>
      </c>
      <c r="BU25">
        <v>2.0586669999999998</v>
      </c>
      <c r="BV25">
        <f t="shared" si="6"/>
        <v>3.0586669999999998</v>
      </c>
      <c r="BW25" s="4">
        <f t="shared" si="7"/>
        <v>0.54389982139999993</v>
      </c>
      <c r="BX25" t="e">
        <v>#NAME?</v>
      </c>
      <c r="BY25" s="4">
        <f t="shared" si="8"/>
        <v>4393.4831821170001</v>
      </c>
      <c r="BZ25" s="4">
        <f t="shared" si="9"/>
        <v>254.22364115248095</v>
      </c>
      <c r="CA25" s="4">
        <f t="shared" si="10"/>
        <v>6.3277774597751995</v>
      </c>
      <c r="CB25" s="4">
        <f t="shared" si="11"/>
        <v>6.3257962192410684</v>
      </c>
    </row>
    <row r="26" spans="1:80" customFormat="1" x14ac:dyDescent="0.25">
      <c r="A26" s="26">
        <v>43530</v>
      </c>
      <c r="B26" s="29">
        <v>0.70970909722222231</v>
      </c>
      <c r="C26">
        <v>13.678000000000001</v>
      </c>
      <c r="D26">
        <v>1.4219999999999999</v>
      </c>
      <c r="E26">
        <v>14220.332501999999</v>
      </c>
      <c r="F26">
        <v>222.8</v>
      </c>
      <c r="G26">
        <v>1.4</v>
      </c>
      <c r="H26">
        <v>617.20000000000005</v>
      </c>
      <c r="J26">
        <v>0</v>
      </c>
      <c r="K26">
        <v>0.87239999999999995</v>
      </c>
      <c r="L26">
        <v>11.9329</v>
      </c>
      <c r="M26">
        <v>1.2405999999999999</v>
      </c>
      <c r="N26">
        <v>194.3682</v>
      </c>
      <c r="O26">
        <v>1.2214</v>
      </c>
      <c r="P26">
        <v>195.6</v>
      </c>
      <c r="Q26">
        <v>154.09100000000001</v>
      </c>
      <c r="R26">
        <v>0.96830000000000005</v>
      </c>
      <c r="S26">
        <v>155.1</v>
      </c>
      <c r="T26">
        <v>617.16039999999998</v>
      </c>
      <c r="W26">
        <v>0</v>
      </c>
      <c r="X26">
        <v>0</v>
      </c>
      <c r="Y26">
        <v>11.7</v>
      </c>
      <c r="Z26">
        <v>857</v>
      </c>
      <c r="AA26">
        <v>843</v>
      </c>
      <c r="AB26">
        <v>846</v>
      </c>
      <c r="AC26">
        <v>89</v>
      </c>
      <c r="AD26">
        <v>19.39</v>
      </c>
      <c r="AE26">
        <v>0.45</v>
      </c>
      <c r="AF26">
        <v>982</v>
      </c>
      <c r="AG26">
        <v>-3</v>
      </c>
      <c r="AH26">
        <v>48</v>
      </c>
      <c r="AI26">
        <v>35</v>
      </c>
      <c r="AJ26">
        <v>191</v>
      </c>
      <c r="AK26">
        <v>169</v>
      </c>
      <c r="AL26">
        <v>4.5</v>
      </c>
      <c r="AM26">
        <v>174</v>
      </c>
      <c r="AN26" t="s">
        <v>155</v>
      </c>
      <c r="AO26">
        <v>2</v>
      </c>
      <c r="AP26" s="28">
        <v>0.91819444444444442</v>
      </c>
      <c r="AQ26">
        <v>47.158845999999997</v>
      </c>
      <c r="AR26">
        <v>-88.486507000000003</v>
      </c>
      <c r="AS26">
        <v>298.8</v>
      </c>
      <c r="AT26">
        <v>36.299999999999997</v>
      </c>
      <c r="AU26">
        <v>12</v>
      </c>
      <c r="AV26">
        <v>9</v>
      </c>
      <c r="AW26" t="s">
        <v>212</v>
      </c>
      <c r="AX26">
        <v>1.506494</v>
      </c>
      <c r="AY26">
        <v>1.1467529999999999</v>
      </c>
      <c r="AZ26">
        <v>2.4467530000000002</v>
      </c>
      <c r="BA26">
        <v>14.686999999999999</v>
      </c>
      <c r="BB26">
        <v>14.48</v>
      </c>
      <c r="BC26">
        <v>0.99</v>
      </c>
      <c r="BD26">
        <v>14.622</v>
      </c>
      <c r="BE26">
        <v>2847.2370000000001</v>
      </c>
      <c r="BF26">
        <v>188.40700000000001</v>
      </c>
      <c r="BG26">
        <v>4.8570000000000002</v>
      </c>
      <c r="BH26">
        <v>3.1E-2</v>
      </c>
      <c r="BI26">
        <v>4.8869999999999996</v>
      </c>
      <c r="BJ26">
        <v>3.85</v>
      </c>
      <c r="BK26">
        <v>2.4E-2</v>
      </c>
      <c r="BL26">
        <v>3.8740000000000001</v>
      </c>
      <c r="BM26">
        <v>4.6761999999999997</v>
      </c>
      <c r="BQ26">
        <v>0</v>
      </c>
      <c r="BR26">
        <v>-3.5479999999999998E-2</v>
      </c>
      <c r="BS26">
        <v>-5</v>
      </c>
      <c r="BT26">
        <v>5.0000000000000001E-3</v>
      </c>
      <c r="BU26">
        <v>2.1329570000000002</v>
      </c>
      <c r="BV26">
        <f t="shared" si="6"/>
        <v>3.1329570000000002</v>
      </c>
      <c r="BW26" s="4">
        <f t="shared" si="7"/>
        <v>0.56352723940000005</v>
      </c>
      <c r="BX26" t="e">
        <v>#NAME?</v>
      </c>
      <c r="BY26" s="4">
        <f t="shared" si="8"/>
        <v>4495.8671366856033</v>
      </c>
      <c r="BZ26" s="4">
        <f t="shared" si="9"/>
        <v>297.49994103810974</v>
      </c>
      <c r="CA26" s="4">
        <f t="shared" si="10"/>
        <v>6.0792580583350002</v>
      </c>
      <c r="CB26" s="4">
        <f t="shared" si="11"/>
        <v>7.3838510473730201</v>
      </c>
    </row>
    <row r="27" spans="1:80" customFormat="1" x14ac:dyDescent="0.25">
      <c r="A27" s="26">
        <v>43530</v>
      </c>
      <c r="B27" s="29">
        <v>0.70972067129629623</v>
      </c>
      <c r="C27">
        <v>13.645</v>
      </c>
      <c r="D27">
        <v>1.5657000000000001</v>
      </c>
      <c r="E27">
        <v>15657.019064</v>
      </c>
      <c r="F27">
        <v>202</v>
      </c>
      <c r="G27">
        <v>1.4</v>
      </c>
      <c r="H27">
        <v>704.1</v>
      </c>
      <c r="J27">
        <v>0</v>
      </c>
      <c r="K27">
        <v>0.87139999999999995</v>
      </c>
      <c r="L27">
        <v>11.8904</v>
      </c>
      <c r="M27">
        <v>1.3644000000000001</v>
      </c>
      <c r="N27">
        <v>176.06219999999999</v>
      </c>
      <c r="O27">
        <v>1.22</v>
      </c>
      <c r="P27">
        <v>177.3</v>
      </c>
      <c r="Q27">
        <v>139.47829999999999</v>
      </c>
      <c r="R27">
        <v>0.96650000000000003</v>
      </c>
      <c r="S27">
        <v>140.4</v>
      </c>
      <c r="T27">
        <v>704.07680000000005</v>
      </c>
      <c r="W27">
        <v>0</v>
      </c>
      <c r="X27">
        <v>0</v>
      </c>
      <c r="Y27">
        <v>11.6</v>
      </c>
      <c r="Z27">
        <v>856</v>
      </c>
      <c r="AA27">
        <v>842</v>
      </c>
      <c r="AB27">
        <v>846</v>
      </c>
      <c r="AC27">
        <v>88.1</v>
      </c>
      <c r="AD27">
        <v>19.190000000000001</v>
      </c>
      <c r="AE27">
        <v>0.44</v>
      </c>
      <c r="AF27">
        <v>982</v>
      </c>
      <c r="AG27">
        <v>-3</v>
      </c>
      <c r="AH27">
        <v>48</v>
      </c>
      <c r="AI27">
        <v>35</v>
      </c>
      <c r="AJ27">
        <v>191</v>
      </c>
      <c r="AK27">
        <v>169.9</v>
      </c>
      <c r="AL27">
        <v>4.5</v>
      </c>
      <c r="AM27">
        <v>174</v>
      </c>
      <c r="AN27" t="s">
        <v>155</v>
      </c>
      <c r="AO27">
        <v>2</v>
      </c>
      <c r="AP27" s="28">
        <v>0.91820601851851846</v>
      </c>
      <c r="AQ27">
        <v>47.158802000000001</v>
      </c>
      <c r="AR27">
        <v>-88.486317</v>
      </c>
      <c r="AS27">
        <v>299</v>
      </c>
      <c r="AT27">
        <v>34.4</v>
      </c>
      <c r="AU27">
        <v>12</v>
      </c>
      <c r="AV27">
        <v>9</v>
      </c>
      <c r="AW27" t="s">
        <v>212</v>
      </c>
      <c r="AX27">
        <v>1.446747</v>
      </c>
      <c r="AY27">
        <v>1.5272269999999999</v>
      </c>
      <c r="AZ27">
        <v>2.7804799999999998</v>
      </c>
      <c r="BA27">
        <v>14.686999999999999</v>
      </c>
      <c r="BB27">
        <v>14.36</v>
      </c>
      <c r="BC27">
        <v>0.98</v>
      </c>
      <c r="BD27">
        <v>14.757999999999999</v>
      </c>
      <c r="BE27">
        <v>2817.8919999999998</v>
      </c>
      <c r="BF27">
        <v>205.79300000000001</v>
      </c>
      <c r="BG27">
        <v>4.3689999999999998</v>
      </c>
      <c r="BH27">
        <v>0.03</v>
      </c>
      <c r="BI27">
        <v>4.4000000000000004</v>
      </c>
      <c r="BJ27">
        <v>3.4620000000000002</v>
      </c>
      <c r="BK27">
        <v>2.4E-2</v>
      </c>
      <c r="BL27">
        <v>3.4860000000000002</v>
      </c>
      <c r="BM27">
        <v>5.2986000000000004</v>
      </c>
      <c r="BQ27">
        <v>0</v>
      </c>
      <c r="BR27">
        <v>-3.6760000000000001E-2</v>
      </c>
      <c r="BS27">
        <v>-5</v>
      </c>
      <c r="BT27">
        <v>5.0000000000000001E-3</v>
      </c>
      <c r="BU27">
        <v>2.1016780000000002</v>
      </c>
      <c r="BV27">
        <f t="shared" si="6"/>
        <v>3.1016780000000002</v>
      </c>
      <c r="BW27" s="4">
        <f t="shared" si="7"/>
        <v>0.55526332759999997</v>
      </c>
      <c r="BX27" t="e">
        <v>#NAME?</v>
      </c>
      <c r="BY27" s="4">
        <f t="shared" si="8"/>
        <v>4384.2798913410725</v>
      </c>
      <c r="BZ27" s="4">
        <f t="shared" si="9"/>
        <v>320.18761247015618</v>
      </c>
      <c r="CA27" s="4">
        <f t="shared" si="10"/>
        <v>5.3864296374108003</v>
      </c>
      <c r="CB27" s="4">
        <f t="shared" si="11"/>
        <v>8.2439445629072399</v>
      </c>
    </row>
    <row r="28" spans="1:80" customFormat="1" x14ac:dyDescent="0.25">
      <c r="A28" s="26">
        <v>43530</v>
      </c>
      <c r="B28" s="29">
        <v>0.70973224537037038</v>
      </c>
      <c r="C28">
        <v>13.792</v>
      </c>
      <c r="D28">
        <v>1.4504999999999999</v>
      </c>
      <c r="E28">
        <v>14504.506066</v>
      </c>
      <c r="F28">
        <v>184</v>
      </c>
      <c r="G28">
        <v>1.4</v>
      </c>
      <c r="H28">
        <v>754.4</v>
      </c>
      <c r="J28">
        <v>0</v>
      </c>
      <c r="K28">
        <v>0.87129999999999996</v>
      </c>
      <c r="L28">
        <v>12.016299999999999</v>
      </c>
      <c r="M28">
        <v>1.2637</v>
      </c>
      <c r="N28">
        <v>160.31059999999999</v>
      </c>
      <c r="O28">
        <v>1.2198</v>
      </c>
      <c r="P28">
        <v>161.5</v>
      </c>
      <c r="Q28">
        <v>126.9873</v>
      </c>
      <c r="R28">
        <v>0.96619999999999995</v>
      </c>
      <c r="S28">
        <v>128</v>
      </c>
      <c r="T28">
        <v>754.43679999999995</v>
      </c>
      <c r="W28">
        <v>0</v>
      </c>
      <c r="X28">
        <v>0</v>
      </c>
      <c r="Y28">
        <v>11.6</v>
      </c>
      <c r="Z28">
        <v>856</v>
      </c>
      <c r="AA28">
        <v>842</v>
      </c>
      <c r="AB28">
        <v>845</v>
      </c>
      <c r="AC28">
        <v>88</v>
      </c>
      <c r="AD28">
        <v>19.170000000000002</v>
      </c>
      <c r="AE28">
        <v>0.44</v>
      </c>
      <c r="AF28">
        <v>982</v>
      </c>
      <c r="AG28">
        <v>-3</v>
      </c>
      <c r="AH28">
        <v>48</v>
      </c>
      <c r="AI28">
        <v>35</v>
      </c>
      <c r="AJ28">
        <v>191</v>
      </c>
      <c r="AK28">
        <v>169.1</v>
      </c>
      <c r="AL28">
        <v>4.5</v>
      </c>
      <c r="AM28">
        <v>174.2</v>
      </c>
      <c r="AN28" t="s">
        <v>155</v>
      </c>
      <c r="AO28">
        <v>2</v>
      </c>
      <c r="AP28" s="28">
        <v>0.91821759259259261</v>
      </c>
      <c r="AQ28">
        <v>47.158746000000001</v>
      </c>
      <c r="AR28">
        <v>-88.486140000000006</v>
      </c>
      <c r="AS28">
        <v>298.89999999999998</v>
      </c>
      <c r="AT28">
        <v>33.1</v>
      </c>
      <c r="AU28">
        <v>12</v>
      </c>
      <c r="AV28">
        <v>9</v>
      </c>
      <c r="AW28" t="s">
        <v>212</v>
      </c>
      <c r="AX28">
        <v>1.5</v>
      </c>
      <c r="AY28">
        <v>1.4787999999999999</v>
      </c>
      <c r="AZ28">
        <v>2.6787999999999998</v>
      </c>
      <c r="BA28">
        <v>14.686999999999999</v>
      </c>
      <c r="BB28">
        <v>14.34</v>
      </c>
      <c r="BC28">
        <v>0.98</v>
      </c>
      <c r="BD28">
        <v>14.776999999999999</v>
      </c>
      <c r="BE28">
        <v>2841.2530000000002</v>
      </c>
      <c r="BF28">
        <v>190.18</v>
      </c>
      <c r="BG28">
        <v>3.97</v>
      </c>
      <c r="BH28">
        <v>0.03</v>
      </c>
      <c r="BI28">
        <v>4</v>
      </c>
      <c r="BJ28">
        <v>3.1440000000000001</v>
      </c>
      <c r="BK28">
        <v>2.4E-2</v>
      </c>
      <c r="BL28">
        <v>3.1680000000000001</v>
      </c>
      <c r="BM28">
        <v>5.6646999999999998</v>
      </c>
      <c r="BQ28">
        <v>0</v>
      </c>
      <c r="BR28">
        <v>-3.8760000000000003E-2</v>
      </c>
      <c r="BS28">
        <v>-5</v>
      </c>
      <c r="BT28">
        <v>5.0000000000000001E-3</v>
      </c>
      <c r="BU28">
        <v>2.0528019999999998</v>
      </c>
      <c r="BV28">
        <f t="shared" si="6"/>
        <v>3.0528019999999998</v>
      </c>
      <c r="BW28" s="4">
        <f t="shared" si="7"/>
        <v>0.54235028839999988</v>
      </c>
      <c r="BX28" t="e">
        <v>#NAME?</v>
      </c>
      <c r="BY28" s="4">
        <f t="shared" si="8"/>
        <v>4317.8218412227116</v>
      </c>
      <c r="BZ28" s="4">
        <f t="shared" si="9"/>
        <v>289.01451499170798</v>
      </c>
      <c r="CA28" s="4">
        <f t="shared" si="10"/>
        <v>4.7779032239663994</v>
      </c>
      <c r="CB28" s="4">
        <f t="shared" si="11"/>
        <v>8.6085840944028185</v>
      </c>
    </row>
    <row r="29" spans="1:80" customFormat="1" x14ac:dyDescent="0.25">
      <c r="A29" s="26">
        <v>43530</v>
      </c>
      <c r="B29" s="29">
        <v>0.70974381944444442</v>
      </c>
      <c r="C29">
        <v>14.101000000000001</v>
      </c>
      <c r="D29">
        <v>0.7359</v>
      </c>
      <c r="E29">
        <v>7358.6956520000003</v>
      </c>
      <c r="F29">
        <v>165.4</v>
      </c>
      <c r="G29">
        <v>1.5</v>
      </c>
      <c r="H29">
        <v>657.9</v>
      </c>
      <c r="J29">
        <v>0</v>
      </c>
      <c r="K29">
        <v>0.87519999999999998</v>
      </c>
      <c r="L29">
        <v>12.3406</v>
      </c>
      <c r="M29">
        <v>0.64400000000000002</v>
      </c>
      <c r="N29">
        <v>144.7697</v>
      </c>
      <c r="O29">
        <v>1.2963</v>
      </c>
      <c r="P29">
        <v>146.1</v>
      </c>
      <c r="Q29">
        <v>114.6769</v>
      </c>
      <c r="R29">
        <v>1.0268999999999999</v>
      </c>
      <c r="S29">
        <v>115.7</v>
      </c>
      <c r="T29">
        <v>657.9402</v>
      </c>
      <c r="W29">
        <v>0</v>
      </c>
      <c r="X29">
        <v>0</v>
      </c>
      <c r="Y29">
        <v>11.7</v>
      </c>
      <c r="Z29">
        <v>855</v>
      </c>
      <c r="AA29">
        <v>842</v>
      </c>
      <c r="AB29">
        <v>844</v>
      </c>
      <c r="AC29">
        <v>88</v>
      </c>
      <c r="AD29">
        <v>19.170000000000002</v>
      </c>
      <c r="AE29">
        <v>0.44</v>
      </c>
      <c r="AF29">
        <v>982</v>
      </c>
      <c r="AG29">
        <v>-3</v>
      </c>
      <c r="AH29">
        <v>48</v>
      </c>
      <c r="AI29">
        <v>35</v>
      </c>
      <c r="AJ29">
        <v>191.9</v>
      </c>
      <c r="AK29">
        <v>169.9</v>
      </c>
      <c r="AL29">
        <v>4.5</v>
      </c>
      <c r="AM29">
        <v>174.6</v>
      </c>
      <c r="AN29" t="s">
        <v>155</v>
      </c>
      <c r="AO29">
        <v>2</v>
      </c>
      <c r="AP29" s="28">
        <v>0.91822916666666676</v>
      </c>
      <c r="AQ29">
        <v>47.158681000000001</v>
      </c>
      <c r="AR29">
        <v>-88.485973999999999</v>
      </c>
      <c r="AS29">
        <v>298.8</v>
      </c>
      <c r="AT29">
        <v>32.200000000000003</v>
      </c>
      <c r="AU29">
        <v>12</v>
      </c>
      <c r="AV29">
        <v>9</v>
      </c>
      <c r="AW29" t="s">
        <v>212</v>
      </c>
      <c r="AX29">
        <v>1.5</v>
      </c>
      <c r="AY29">
        <v>1.0468</v>
      </c>
      <c r="AZ29">
        <v>2.2000000000000002</v>
      </c>
      <c r="BA29">
        <v>14.686999999999999</v>
      </c>
      <c r="BB29">
        <v>14.81</v>
      </c>
      <c r="BC29">
        <v>1.01</v>
      </c>
      <c r="BD29">
        <v>14.263</v>
      </c>
      <c r="BE29">
        <v>2986.375</v>
      </c>
      <c r="BF29">
        <v>99.192999999999998</v>
      </c>
      <c r="BG29">
        <v>3.669</v>
      </c>
      <c r="BH29">
        <v>3.3000000000000002E-2</v>
      </c>
      <c r="BI29">
        <v>3.702</v>
      </c>
      <c r="BJ29">
        <v>2.9060000000000001</v>
      </c>
      <c r="BK29">
        <v>2.5999999999999999E-2</v>
      </c>
      <c r="BL29">
        <v>2.9319999999999999</v>
      </c>
      <c r="BM29">
        <v>5.056</v>
      </c>
      <c r="BQ29">
        <v>0</v>
      </c>
      <c r="BR29">
        <v>-3.372E-2</v>
      </c>
      <c r="BS29">
        <v>-5</v>
      </c>
      <c r="BT29">
        <v>5.0000000000000001E-3</v>
      </c>
      <c r="BU29">
        <v>2.175967</v>
      </c>
      <c r="BV29">
        <f t="shared" si="6"/>
        <v>3.175967</v>
      </c>
      <c r="BW29" s="4">
        <f t="shared" si="7"/>
        <v>0.57489048139999999</v>
      </c>
      <c r="BX29" t="e">
        <v>#NAME?</v>
      </c>
      <c r="BY29" s="4">
        <f t="shared" si="8"/>
        <v>4810.6570287573868</v>
      </c>
      <c r="BZ29" s="4">
        <f t="shared" si="9"/>
        <v>159.78686623532928</v>
      </c>
      <c r="CA29" s="4">
        <f t="shared" si="10"/>
        <v>4.6811834835106003</v>
      </c>
      <c r="CB29" s="4">
        <f t="shared" si="11"/>
        <v>8.1445504792256003</v>
      </c>
    </row>
    <row r="30" spans="1:80" customFormat="1" x14ac:dyDescent="0.25">
      <c r="A30" s="26">
        <v>43530</v>
      </c>
      <c r="B30" s="29">
        <v>0.70975539351851857</v>
      </c>
      <c r="C30">
        <v>14.372</v>
      </c>
      <c r="D30">
        <v>0.48759999999999998</v>
      </c>
      <c r="E30">
        <v>4875.6569040000004</v>
      </c>
      <c r="F30">
        <v>141.5</v>
      </c>
      <c r="G30">
        <v>1.5</v>
      </c>
      <c r="H30">
        <v>481</v>
      </c>
      <c r="J30">
        <v>0</v>
      </c>
      <c r="K30">
        <v>0.87539999999999996</v>
      </c>
      <c r="L30">
        <v>12.582000000000001</v>
      </c>
      <c r="M30">
        <v>0.42680000000000001</v>
      </c>
      <c r="N30">
        <v>123.8646</v>
      </c>
      <c r="O30">
        <v>1.3130999999999999</v>
      </c>
      <c r="P30">
        <v>125.2</v>
      </c>
      <c r="Q30">
        <v>98.1173</v>
      </c>
      <c r="R30">
        <v>1.0402</v>
      </c>
      <c r="S30">
        <v>99.2</v>
      </c>
      <c r="T30">
        <v>481.04160000000002</v>
      </c>
      <c r="W30">
        <v>0</v>
      </c>
      <c r="X30">
        <v>0</v>
      </c>
      <c r="Y30">
        <v>11.6</v>
      </c>
      <c r="Z30">
        <v>856</v>
      </c>
      <c r="AA30">
        <v>842</v>
      </c>
      <c r="AB30">
        <v>844</v>
      </c>
      <c r="AC30">
        <v>88</v>
      </c>
      <c r="AD30">
        <v>19.170000000000002</v>
      </c>
      <c r="AE30">
        <v>0.44</v>
      </c>
      <c r="AF30">
        <v>982</v>
      </c>
      <c r="AG30">
        <v>-3</v>
      </c>
      <c r="AH30">
        <v>48</v>
      </c>
      <c r="AI30">
        <v>35</v>
      </c>
      <c r="AJ30">
        <v>191.1</v>
      </c>
      <c r="AK30">
        <v>169.1</v>
      </c>
      <c r="AL30">
        <v>4.5</v>
      </c>
      <c r="AM30">
        <v>174.9</v>
      </c>
      <c r="AN30" t="s">
        <v>155</v>
      </c>
      <c r="AO30">
        <v>2</v>
      </c>
      <c r="AP30" s="28">
        <v>0.91824074074074069</v>
      </c>
      <c r="AQ30">
        <v>47.158620999999997</v>
      </c>
      <c r="AR30">
        <v>-88.485816999999997</v>
      </c>
      <c r="AS30">
        <v>299</v>
      </c>
      <c r="AT30">
        <v>30.8</v>
      </c>
      <c r="AU30">
        <v>12</v>
      </c>
      <c r="AV30">
        <v>9</v>
      </c>
      <c r="AW30" t="s">
        <v>212</v>
      </c>
      <c r="AX30">
        <v>1.3595999999999999</v>
      </c>
      <c r="AY30">
        <v>1.1468</v>
      </c>
      <c r="AZ30">
        <v>2.2467999999999999</v>
      </c>
      <c r="BA30">
        <v>14.686999999999999</v>
      </c>
      <c r="BB30">
        <v>14.84</v>
      </c>
      <c r="BC30">
        <v>1.01</v>
      </c>
      <c r="BD30">
        <v>14.231</v>
      </c>
      <c r="BE30">
        <v>3043.277</v>
      </c>
      <c r="BF30">
        <v>65.707999999999998</v>
      </c>
      <c r="BG30">
        <v>3.137</v>
      </c>
      <c r="BH30">
        <v>3.3000000000000002E-2</v>
      </c>
      <c r="BI30">
        <v>3.1709999999999998</v>
      </c>
      <c r="BJ30">
        <v>2.4849999999999999</v>
      </c>
      <c r="BK30">
        <v>2.5999999999999999E-2</v>
      </c>
      <c r="BL30">
        <v>2.512</v>
      </c>
      <c r="BM30">
        <v>3.6947999999999999</v>
      </c>
      <c r="BQ30">
        <v>0</v>
      </c>
      <c r="BR30">
        <v>-3.7400000000000003E-2</v>
      </c>
      <c r="BS30">
        <v>-5</v>
      </c>
      <c r="BT30">
        <v>5.0000000000000001E-3</v>
      </c>
      <c r="BU30">
        <v>2.0860370000000001</v>
      </c>
      <c r="BV30">
        <f t="shared" si="6"/>
        <v>3.0860370000000001</v>
      </c>
      <c r="BW30" s="4">
        <f t="shared" si="7"/>
        <v>0.5511309754</v>
      </c>
      <c r="BX30" t="e">
        <v>#NAME?</v>
      </c>
      <c r="BY30" s="4">
        <f t="shared" si="8"/>
        <v>4699.7119497312351</v>
      </c>
      <c r="BZ30" s="4">
        <f t="shared" si="9"/>
        <v>101.4724170007988</v>
      </c>
      <c r="CA30" s="4">
        <f t="shared" si="10"/>
        <v>3.8375685798834995</v>
      </c>
      <c r="CB30" s="4">
        <f t="shared" si="11"/>
        <v>5.7058544824762798</v>
      </c>
    </row>
    <row r="31" spans="1:80" customFormat="1" x14ac:dyDescent="0.25">
      <c r="A31" s="26">
        <v>43530</v>
      </c>
      <c r="B31" s="29">
        <v>0.7097669675925925</v>
      </c>
      <c r="C31">
        <v>14.323</v>
      </c>
      <c r="D31">
        <v>0.62670000000000003</v>
      </c>
      <c r="E31">
        <v>6267.2618030000003</v>
      </c>
      <c r="F31">
        <v>121.2</v>
      </c>
      <c r="G31">
        <v>1.5</v>
      </c>
      <c r="H31">
        <v>411.6</v>
      </c>
      <c r="J31">
        <v>0</v>
      </c>
      <c r="K31">
        <v>0.87470000000000003</v>
      </c>
      <c r="L31">
        <v>12.528</v>
      </c>
      <c r="M31">
        <v>0.54820000000000002</v>
      </c>
      <c r="N31">
        <v>106.02030000000001</v>
      </c>
      <c r="O31">
        <v>1.3120000000000001</v>
      </c>
      <c r="P31">
        <v>107.3</v>
      </c>
      <c r="Q31">
        <v>83.982200000000006</v>
      </c>
      <c r="R31">
        <v>1.0392999999999999</v>
      </c>
      <c r="S31">
        <v>85</v>
      </c>
      <c r="T31">
        <v>411.60640000000001</v>
      </c>
      <c r="W31">
        <v>0</v>
      </c>
      <c r="X31">
        <v>0</v>
      </c>
      <c r="Y31">
        <v>11.6</v>
      </c>
      <c r="Z31">
        <v>856</v>
      </c>
      <c r="AA31">
        <v>842</v>
      </c>
      <c r="AB31">
        <v>846</v>
      </c>
      <c r="AC31">
        <v>88</v>
      </c>
      <c r="AD31">
        <v>19.170000000000002</v>
      </c>
      <c r="AE31">
        <v>0.44</v>
      </c>
      <c r="AF31">
        <v>982</v>
      </c>
      <c r="AG31">
        <v>-3</v>
      </c>
      <c r="AH31">
        <v>48</v>
      </c>
      <c r="AI31">
        <v>35</v>
      </c>
      <c r="AJ31">
        <v>191</v>
      </c>
      <c r="AK31">
        <v>169</v>
      </c>
      <c r="AL31">
        <v>4.5</v>
      </c>
      <c r="AM31">
        <v>174.7</v>
      </c>
      <c r="AN31" t="s">
        <v>155</v>
      </c>
      <c r="AO31">
        <v>2</v>
      </c>
      <c r="AP31" s="28">
        <v>0.91825231481481484</v>
      </c>
      <c r="AQ31">
        <v>47.158574000000002</v>
      </c>
      <c r="AR31">
        <v>-88.485668000000004</v>
      </c>
      <c r="AS31">
        <v>299.2</v>
      </c>
      <c r="AT31">
        <v>28.7</v>
      </c>
      <c r="AU31">
        <v>12</v>
      </c>
      <c r="AV31">
        <v>9</v>
      </c>
      <c r="AW31" t="s">
        <v>212</v>
      </c>
      <c r="AX31">
        <v>1.1532</v>
      </c>
      <c r="AY31">
        <v>1.2467999999999999</v>
      </c>
      <c r="AZ31">
        <v>2.2999999999999998</v>
      </c>
      <c r="BA31">
        <v>14.686999999999999</v>
      </c>
      <c r="BB31">
        <v>14.75</v>
      </c>
      <c r="BC31">
        <v>1</v>
      </c>
      <c r="BD31">
        <v>14.33</v>
      </c>
      <c r="BE31">
        <v>3016.2139999999999</v>
      </c>
      <c r="BF31">
        <v>84</v>
      </c>
      <c r="BG31">
        <v>2.673</v>
      </c>
      <c r="BH31">
        <v>3.3000000000000002E-2</v>
      </c>
      <c r="BI31">
        <v>2.706</v>
      </c>
      <c r="BJ31">
        <v>2.117</v>
      </c>
      <c r="BK31">
        <v>2.5999999999999999E-2</v>
      </c>
      <c r="BL31">
        <v>2.1440000000000001</v>
      </c>
      <c r="BM31">
        <v>3.1467999999999998</v>
      </c>
      <c r="BQ31">
        <v>0</v>
      </c>
      <c r="BR31">
        <v>-3.5360000000000003E-2</v>
      </c>
      <c r="BS31">
        <v>-5</v>
      </c>
      <c r="BT31">
        <v>5.0000000000000001E-3</v>
      </c>
      <c r="BU31">
        <v>2.1358899999999998</v>
      </c>
      <c r="BV31">
        <f t="shared" si="6"/>
        <v>3.1358899999999998</v>
      </c>
      <c r="BW31" s="4">
        <f t="shared" si="7"/>
        <v>0.56430213799999995</v>
      </c>
      <c r="BX31" t="e">
        <v>#NAME?</v>
      </c>
      <c r="BY31" s="4">
        <f t="shared" si="8"/>
        <v>4769.2356675365372</v>
      </c>
      <c r="BZ31" s="4">
        <f t="shared" si="9"/>
        <v>132.82074682799998</v>
      </c>
      <c r="CA31" s="4">
        <f t="shared" si="10"/>
        <v>3.3473990599389998</v>
      </c>
      <c r="CB31" s="4">
        <f t="shared" si="11"/>
        <v>4.9757181680755993</v>
      </c>
    </row>
    <row r="32" spans="1:80" customFormat="1" x14ac:dyDescent="0.25">
      <c r="A32" s="26">
        <v>43530</v>
      </c>
      <c r="B32" s="29">
        <v>0.70977854166666665</v>
      </c>
      <c r="C32">
        <v>14.007999999999999</v>
      </c>
      <c r="D32">
        <v>0.93600000000000005</v>
      </c>
      <c r="E32">
        <v>9360.363636</v>
      </c>
      <c r="F32">
        <v>106.9</v>
      </c>
      <c r="G32">
        <v>1.5</v>
      </c>
      <c r="H32">
        <v>433.7</v>
      </c>
      <c r="J32">
        <v>0</v>
      </c>
      <c r="K32">
        <v>0.87439999999999996</v>
      </c>
      <c r="L32">
        <v>12.2485</v>
      </c>
      <c r="M32">
        <v>0.81850000000000001</v>
      </c>
      <c r="N32">
        <v>93.432599999999994</v>
      </c>
      <c r="O32">
        <v>1.3116000000000001</v>
      </c>
      <c r="P32">
        <v>94.7</v>
      </c>
      <c r="Q32">
        <v>74.011099999999999</v>
      </c>
      <c r="R32">
        <v>1.0388999999999999</v>
      </c>
      <c r="S32">
        <v>75.099999999999994</v>
      </c>
      <c r="T32">
        <v>433.66629999999998</v>
      </c>
      <c r="W32">
        <v>0</v>
      </c>
      <c r="X32">
        <v>0</v>
      </c>
      <c r="Y32">
        <v>11.6</v>
      </c>
      <c r="Z32">
        <v>856</v>
      </c>
      <c r="AA32">
        <v>842</v>
      </c>
      <c r="AB32">
        <v>845</v>
      </c>
      <c r="AC32">
        <v>88</v>
      </c>
      <c r="AD32">
        <v>19.170000000000002</v>
      </c>
      <c r="AE32">
        <v>0.44</v>
      </c>
      <c r="AF32">
        <v>982</v>
      </c>
      <c r="AG32">
        <v>-3</v>
      </c>
      <c r="AH32">
        <v>48</v>
      </c>
      <c r="AI32">
        <v>35</v>
      </c>
      <c r="AJ32">
        <v>191</v>
      </c>
      <c r="AK32">
        <v>169.9</v>
      </c>
      <c r="AL32">
        <v>4.5999999999999996</v>
      </c>
      <c r="AM32">
        <v>174.4</v>
      </c>
      <c r="AN32" t="s">
        <v>155</v>
      </c>
      <c r="AO32">
        <v>2</v>
      </c>
      <c r="AP32" s="28">
        <v>0.91826388888888888</v>
      </c>
      <c r="AQ32">
        <v>47.158543000000002</v>
      </c>
      <c r="AR32">
        <v>-88.485517000000002</v>
      </c>
      <c r="AS32">
        <v>299.39999999999998</v>
      </c>
      <c r="AT32">
        <v>27.2</v>
      </c>
      <c r="AU32">
        <v>12</v>
      </c>
      <c r="AV32">
        <v>9</v>
      </c>
      <c r="AW32" t="s">
        <v>212</v>
      </c>
      <c r="AX32">
        <v>1.1000000000000001</v>
      </c>
      <c r="AY32">
        <v>1.3</v>
      </c>
      <c r="AZ32">
        <v>2.2999999999999998</v>
      </c>
      <c r="BA32">
        <v>14.686999999999999</v>
      </c>
      <c r="BB32">
        <v>14.71</v>
      </c>
      <c r="BC32">
        <v>1</v>
      </c>
      <c r="BD32">
        <v>14.366</v>
      </c>
      <c r="BE32">
        <v>2950.491</v>
      </c>
      <c r="BF32">
        <v>125.483</v>
      </c>
      <c r="BG32">
        <v>2.3570000000000002</v>
      </c>
      <c r="BH32">
        <v>3.3000000000000002E-2</v>
      </c>
      <c r="BI32">
        <v>2.39</v>
      </c>
      <c r="BJ32">
        <v>1.867</v>
      </c>
      <c r="BK32">
        <v>2.5999999999999999E-2</v>
      </c>
      <c r="BL32">
        <v>1.893</v>
      </c>
      <c r="BM32">
        <v>3.3172999999999999</v>
      </c>
      <c r="BQ32">
        <v>0</v>
      </c>
      <c r="BR32">
        <v>-3.5000000000000003E-2</v>
      </c>
      <c r="BS32">
        <v>-5</v>
      </c>
      <c r="BT32">
        <v>5.0000000000000001E-3</v>
      </c>
      <c r="BU32">
        <v>2.1446870000000002</v>
      </c>
      <c r="BV32">
        <f t="shared" si="6"/>
        <v>3.1446870000000002</v>
      </c>
      <c r="BW32" s="4">
        <f t="shared" si="7"/>
        <v>0.56662630540000003</v>
      </c>
      <c r="BX32" t="e">
        <v>#NAME?</v>
      </c>
      <c r="BY32" s="4">
        <f t="shared" si="8"/>
        <v>4684.5293354819751</v>
      </c>
      <c r="BZ32" s="4">
        <f t="shared" si="9"/>
        <v>199.2308380551863</v>
      </c>
      <c r="CA32" s="4">
        <f t="shared" si="10"/>
        <v>2.9642579046487003</v>
      </c>
      <c r="CB32" s="4">
        <f t="shared" si="11"/>
        <v>5.26691630802953</v>
      </c>
    </row>
    <row r="33" spans="1:80" customFormat="1" x14ac:dyDescent="0.25">
      <c r="A33" s="26">
        <v>43530</v>
      </c>
      <c r="B33" s="29">
        <v>0.7097901157407408</v>
      </c>
      <c r="C33">
        <v>13.973000000000001</v>
      </c>
      <c r="D33">
        <v>1.2107000000000001</v>
      </c>
      <c r="E33">
        <v>12107.070707000001</v>
      </c>
      <c r="F33">
        <v>93.9</v>
      </c>
      <c r="G33">
        <v>1.5</v>
      </c>
      <c r="H33">
        <v>479.3</v>
      </c>
      <c r="J33">
        <v>0</v>
      </c>
      <c r="K33">
        <v>0.87219999999999998</v>
      </c>
      <c r="L33">
        <v>12.1873</v>
      </c>
      <c r="M33">
        <v>1.056</v>
      </c>
      <c r="N33">
        <v>81.906499999999994</v>
      </c>
      <c r="O33">
        <v>1.3083</v>
      </c>
      <c r="P33">
        <v>83.2</v>
      </c>
      <c r="Q33">
        <v>64.880799999999994</v>
      </c>
      <c r="R33">
        <v>1.0364</v>
      </c>
      <c r="S33">
        <v>65.900000000000006</v>
      </c>
      <c r="T33">
        <v>479.29469999999998</v>
      </c>
      <c r="W33">
        <v>0</v>
      </c>
      <c r="X33">
        <v>0</v>
      </c>
      <c r="Y33">
        <v>11.6</v>
      </c>
      <c r="Z33">
        <v>857</v>
      </c>
      <c r="AA33">
        <v>842</v>
      </c>
      <c r="AB33">
        <v>846</v>
      </c>
      <c r="AC33">
        <v>88</v>
      </c>
      <c r="AD33">
        <v>19.170000000000002</v>
      </c>
      <c r="AE33">
        <v>0.44</v>
      </c>
      <c r="AF33">
        <v>982</v>
      </c>
      <c r="AG33">
        <v>-3</v>
      </c>
      <c r="AH33">
        <v>48</v>
      </c>
      <c r="AI33">
        <v>35</v>
      </c>
      <c r="AJ33">
        <v>191</v>
      </c>
      <c r="AK33">
        <v>169.1</v>
      </c>
      <c r="AL33">
        <v>4.5</v>
      </c>
      <c r="AM33">
        <v>174</v>
      </c>
      <c r="AN33" t="s">
        <v>155</v>
      </c>
      <c r="AO33">
        <v>2</v>
      </c>
      <c r="AP33" s="28">
        <v>0.91827546296296303</v>
      </c>
      <c r="AQ33">
        <v>47.158521999999998</v>
      </c>
      <c r="AR33">
        <v>-88.485361999999995</v>
      </c>
      <c r="AS33">
        <v>299.60000000000002</v>
      </c>
      <c r="AT33">
        <v>26.4</v>
      </c>
      <c r="AU33">
        <v>12</v>
      </c>
      <c r="AV33">
        <v>9</v>
      </c>
      <c r="AW33" t="s">
        <v>212</v>
      </c>
      <c r="AX33">
        <v>1.1000000000000001</v>
      </c>
      <c r="AY33">
        <v>1.3468</v>
      </c>
      <c r="AZ33">
        <v>2.2999999999999998</v>
      </c>
      <c r="BA33">
        <v>14.686999999999999</v>
      </c>
      <c r="BB33">
        <v>14.45</v>
      </c>
      <c r="BC33">
        <v>0.98</v>
      </c>
      <c r="BD33">
        <v>14.648999999999999</v>
      </c>
      <c r="BE33">
        <v>2895.6590000000001</v>
      </c>
      <c r="BF33">
        <v>159.69300000000001</v>
      </c>
      <c r="BG33">
        <v>2.0379999999999998</v>
      </c>
      <c r="BH33">
        <v>3.3000000000000002E-2</v>
      </c>
      <c r="BI33">
        <v>2.0710000000000002</v>
      </c>
      <c r="BJ33">
        <v>1.6140000000000001</v>
      </c>
      <c r="BK33">
        <v>2.5999999999999999E-2</v>
      </c>
      <c r="BL33">
        <v>1.64</v>
      </c>
      <c r="BM33">
        <v>3.6162000000000001</v>
      </c>
      <c r="BQ33">
        <v>0</v>
      </c>
      <c r="BR33">
        <v>-3.8519999999999999E-2</v>
      </c>
      <c r="BS33">
        <v>-5</v>
      </c>
      <c r="BT33">
        <v>5.0000000000000001E-3</v>
      </c>
      <c r="BU33">
        <v>2.0586669999999998</v>
      </c>
      <c r="BV33">
        <f t="shared" si="6"/>
        <v>3.0586669999999998</v>
      </c>
      <c r="BW33" s="4">
        <f t="shared" si="7"/>
        <v>0.54389982139999993</v>
      </c>
      <c r="BX33" t="e">
        <v>#NAME?</v>
      </c>
      <c r="BY33" s="4">
        <f t="shared" si="8"/>
        <v>4413.0746029371849</v>
      </c>
      <c r="BZ33" s="4">
        <f t="shared" si="9"/>
        <v>243.37711124370929</v>
      </c>
      <c r="CA33" s="4">
        <f t="shared" si="10"/>
        <v>2.4597863246813998</v>
      </c>
      <c r="CB33" s="4">
        <f t="shared" si="11"/>
        <v>5.5112015534776191</v>
      </c>
    </row>
    <row r="34" spans="1:80" customFormat="1" x14ac:dyDescent="0.25">
      <c r="A34" s="26">
        <v>43530</v>
      </c>
      <c r="B34" s="29">
        <v>0.70980168981481484</v>
      </c>
      <c r="C34">
        <v>14.138999999999999</v>
      </c>
      <c r="D34">
        <v>0.81169999999999998</v>
      </c>
      <c r="E34">
        <v>8117.1717170000002</v>
      </c>
      <c r="F34">
        <v>84.6</v>
      </c>
      <c r="G34">
        <v>1.5</v>
      </c>
      <c r="H34">
        <v>511.4</v>
      </c>
      <c r="J34">
        <v>0</v>
      </c>
      <c r="K34">
        <v>0.87439999999999996</v>
      </c>
      <c r="L34">
        <v>12.363300000000001</v>
      </c>
      <c r="M34">
        <v>0.70979999999999999</v>
      </c>
      <c r="N34">
        <v>73.936400000000006</v>
      </c>
      <c r="O34">
        <v>1.3116000000000001</v>
      </c>
      <c r="P34">
        <v>75.2</v>
      </c>
      <c r="Q34">
        <v>58.567500000000003</v>
      </c>
      <c r="R34">
        <v>1.0389999999999999</v>
      </c>
      <c r="S34">
        <v>59.6</v>
      </c>
      <c r="T34">
        <v>511.3725</v>
      </c>
      <c r="W34">
        <v>0</v>
      </c>
      <c r="X34">
        <v>0</v>
      </c>
      <c r="Y34">
        <v>11.7</v>
      </c>
      <c r="Z34">
        <v>856</v>
      </c>
      <c r="AA34">
        <v>842</v>
      </c>
      <c r="AB34">
        <v>845</v>
      </c>
      <c r="AC34">
        <v>88</v>
      </c>
      <c r="AD34">
        <v>19.170000000000002</v>
      </c>
      <c r="AE34">
        <v>0.44</v>
      </c>
      <c r="AF34">
        <v>982</v>
      </c>
      <c r="AG34">
        <v>-3</v>
      </c>
      <c r="AH34">
        <v>48</v>
      </c>
      <c r="AI34">
        <v>35</v>
      </c>
      <c r="AJ34">
        <v>191</v>
      </c>
      <c r="AK34">
        <v>169</v>
      </c>
      <c r="AL34">
        <v>4.5999999999999996</v>
      </c>
      <c r="AM34">
        <v>174.4</v>
      </c>
      <c r="AN34" t="s">
        <v>155</v>
      </c>
      <c r="AO34">
        <v>2</v>
      </c>
      <c r="AP34" s="28">
        <v>0.91828703703703696</v>
      </c>
      <c r="AQ34">
        <v>47.158504000000001</v>
      </c>
      <c r="AR34">
        <v>-88.485211000000007</v>
      </c>
      <c r="AS34">
        <v>299.8</v>
      </c>
      <c r="AT34">
        <v>25.7</v>
      </c>
      <c r="AU34">
        <v>12</v>
      </c>
      <c r="AV34">
        <v>9</v>
      </c>
      <c r="AW34" t="s">
        <v>212</v>
      </c>
      <c r="AX34">
        <v>1.1000000000000001</v>
      </c>
      <c r="AY34">
        <v>1.4468000000000001</v>
      </c>
      <c r="AZ34">
        <v>2.2999999999999998</v>
      </c>
      <c r="BA34">
        <v>14.686999999999999</v>
      </c>
      <c r="BB34">
        <v>14.71</v>
      </c>
      <c r="BC34">
        <v>1</v>
      </c>
      <c r="BD34">
        <v>14.364000000000001</v>
      </c>
      <c r="BE34">
        <v>2974.9920000000002</v>
      </c>
      <c r="BF34">
        <v>108.70399999999999</v>
      </c>
      <c r="BG34">
        <v>1.863</v>
      </c>
      <c r="BH34">
        <v>3.3000000000000002E-2</v>
      </c>
      <c r="BI34">
        <v>1.8959999999999999</v>
      </c>
      <c r="BJ34">
        <v>1.476</v>
      </c>
      <c r="BK34">
        <v>2.5999999999999999E-2</v>
      </c>
      <c r="BL34">
        <v>1.502</v>
      </c>
      <c r="BM34">
        <v>3.9075000000000002</v>
      </c>
      <c r="BQ34">
        <v>0</v>
      </c>
      <c r="BR34">
        <v>-3.2840000000000001E-2</v>
      </c>
      <c r="BS34">
        <v>-5</v>
      </c>
      <c r="BT34">
        <v>5.0000000000000001E-3</v>
      </c>
      <c r="BU34">
        <v>2.1974719999999999</v>
      </c>
      <c r="BV34">
        <f t="shared" si="6"/>
        <v>3.1974719999999999</v>
      </c>
      <c r="BW34" s="4">
        <f t="shared" si="7"/>
        <v>0.5805721023999999</v>
      </c>
      <c r="BX34" t="e">
        <v>#NAME?</v>
      </c>
      <c r="BY34" s="4">
        <f t="shared" si="8"/>
        <v>4839.6828374518273</v>
      </c>
      <c r="BZ34" s="4">
        <f t="shared" si="9"/>
        <v>176.83841945200638</v>
      </c>
      <c r="CA34" s="4">
        <f t="shared" si="10"/>
        <v>2.4011398578815997</v>
      </c>
      <c r="CB34" s="4">
        <f t="shared" si="11"/>
        <v>6.3566761481519993</v>
      </c>
    </row>
    <row r="35" spans="1:80" customFormat="1" x14ac:dyDescent="0.25">
      <c r="A35" s="26">
        <v>43530</v>
      </c>
      <c r="B35" s="29">
        <v>0.70981326388888888</v>
      </c>
      <c r="C35">
        <v>14.273999999999999</v>
      </c>
      <c r="D35">
        <v>0.60119999999999996</v>
      </c>
      <c r="E35">
        <v>6012.0259319999996</v>
      </c>
      <c r="F35">
        <v>75.8</v>
      </c>
      <c r="G35">
        <v>1.5</v>
      </c>
      <c r="H35">
        <v>416.4</v>
      </c>
      <c r="J35">
        <v>0</v>
      </c>
      <c r="K35">
        <v>0.87529999999999997</v>
      </c>
      <c r="L35">
        <v>12.4933</v>
      </c>
      <c r="M35">
        <v>0.5262</v>
      </c>
      <c r="N35">
        <v>66.303299999999993</v>
      </c>
      <c r="O35">
        <v>1.3129</v>
      </c>
      <c r="P35">
        <v>67.599999999999994</v>
      </c>
      <c r="Q35">
        <v>52.521099999999997</v>
      </c>
      <c r="R35">
        <v>1.04</v>
      </c>
      <c r="S35">
        <v>53.6</v>
      </c>
      <c r="T35">
        <v>416.39749999999998</v>
      </c>
      <c r="W35">
        <v>0</v>
      </c>
      <c r="X35">
        <v>0</v>
      </c>
      <c r="Y35">
        <v>11.6</v>
      </c>
      <c r="Z35">
        <v>855</v>
      </c>
      <c r="AA35">
        <v>842</v>
      </c>
      <c r="AB35">
        <v>844</v>
      </c>
      <c r="AC35">
        <v>88</v>
      </c>
      <c r="AD35">
        <v>19.170000000000002</v>
      </c>
      <c r="AE35">
        <v>0.44</v>
      </c>
      <c r="AF35">
        <v>982</v>
      </c>
      <c r="AG35">
        <v>-3</v>
      </c>
      <c r="AH35">
        <v>48</v>
      </c>
      <c r="AI35">
        <v>35</v>
      </c>
      <c r="AJ35">
        <v>191</v>
      </c>
      <c r="AK35">
        <v>169</v>
      </c>
      <c r="AL35">
        <v>4.5</v>
      </c>
      <c r="AM35">
        <v>174.7</v>
      </c>
      <c r="AN35" t="s">
        <v>155</v>
      </c>
      <c r="AO35">
        <v>2</v>
      </c>
      <c r="AP35" s="28">
        <v>0.91829861111111111</v>
      </c>
      <c r="AQ35">
        <v>47.158492000000003</v>
      </c>
      <c r="AR35">
        <v>-88.485066000000003</v>
      </c>
      <c r="AS35">
        <v>299.89999999999998</v>
      </c>
      <c r="AT35">
        <v>24.8</v>
      </c>
      <c r="AU35">
        <v>12</v>
      </c>
      <c r="AV35">
        <v>9</v>
      </c>
      <c r="AW35" t="s">
        <v>212</v>
      </c>
      <c r="AX35">
        <v>1.1468</v>
      </c>
      <c r="AY35">
        <v>1.5</v>
      </c>
      <c r="AZ35">
        <v>2.2999999999999998</v>
      </c>
      <c r="BA35">
        <v>14.686999999999999</v>
      </c>
      <c r="BB35">
        <v>14.82</v>
      </c>
      <c r="BC35">
        <v>1.01</v>
      </c>
      <c r="BD35">
        <v>14.253</v>
      </c>
      <c r="BE35">
        <v>3020.8409999999999</v>
      </c>
      <c r="BF35">
        <v>80.980999999999995</v>
      </c>
      <c r="BG35">
        <v>1.679</v>
      </c>
      <c r="BH35">
        <v>3.3000000000000002E-2</v>
      </c>
      <c r="BI35">
        <v>1.712</v>
      </c>
      <c r="BJ35">
        <v>1.33</v>
      </c>
      <c r="BK35">
        <v>2.5999999999999999E-2</v>
      </c>
      <c r="BL35">
        <v>1.3560000000000001</v>
      </c>
      <c r="BM35">
        <v>3.1972</v>
      </c>
      <c r="BQ35">
        <v>0</v>
      </c>
      <c r="BR35">
        <v>-3.5520000000000003E-2</v>
      </c>
      <c r="BS35">
        <v>-5</v>
      </c>
      <c r="BT35">
        <v>5.0000000000000001E-3</v>
      </c>
      <c r="BU35">
        <v>2.13198</v>
      </c>
      <c r="BV35">
        <f t="shared" si="6"/>
        <v>3.13198</v>
      </c>
      <c r="BW35" s="4">
        <f t="shared" si="7"/>
        <v>0.56326911599999996</v>
      </c>
      <c r="BX35" t="e">
        <v>#NAME?</v>
      </c>
      <c r="BY35" s="4">
        <f t="shared" si="8"/>
        <v>4767.8078322117535</v>
      </c>
      <c r="BZ35" s="4">
        <f t="shared" si="9"/>
        <v>127.81270052291397</v>
      </c>
      <c r="CA35" s="4">
        <f t="shared" si="10"/>
        <v>2.0991453760200001</v>
      </c>
      <c r="CB35" s="4">
        <f t="shared" si="11"/>
        <v>5.0461560873767999</v>
      </c>
    </row>
    <row r="36" spans="1:80" customFormat="1" x14ac:dyDescent="0.25">
      <c r="A36" s="26">
        <v>43530</v>
      </c>
      <c r="B36" s="29">
        <v>0.70982483796296292</v>
      </c>
      <c r="C36">
        <v>14.28</v>
      </c>
      <c r="D36">
        <v>0.56259999999999999</v>
      </c>
      <c r="E36">
        <v>5626.4900660000003</v>
      </c>
      <c r="F36">
        <v>68.8</v>
      </c>
      <c r="G36">
        <v>1.5</v>
      </c>
      <c r="H36">
        <v>376.8</v>
      </c>
      <c r="J36">
        <v>0</v>
      </c>
      <c r="K36">
        <v>0.87560000000000004</v>
      </c>
      <c r="L36">
        <v>12.5031</v>
      </c>
      <c r="M36">
        <v>0.49259999999999998</v>
      </c>
      <c r="N36">
        <v>60.257100000000001</v>
      </c>
      <c r="O36">
        <v>1.3133999999999999</v>
      </c>
      <c r="P36">
        <v>61.6</v>
      </c>
      <c r="Q36">
        <v>47.731699999999996</v>
      </c>
      <c r="R36">
        <v>1.0403</v>
      </c>
      <c r="S36">
        <v>48.8</v>
      </c>
      <c r="T36">
        <v>376.77170000000001</v>
      </c>
      <c r="W36">
        <v>0</v>
      </c>
      <c r="X36">
        <v>0</v>
      </c>
      <c r="Y36">
        <v>11.6</v>
      </c>
      <c r="Z36">
        <v>854</v>
      </c>
      <c r="AA36">
        <v>841</v>
      </c>
      <c r="AB36">
        <v>843</v>
      </c>
      <c r="AC36">
        <v>88</v>
      </c>
      <c r="AD36">
        <v>19.170000000000002</v>
      </c>
      <c r="AE36">
        <v>0.44</v>
      </c>
      <c r="AF36">
        <v>982</v>
      </c>
      <c r="AG36">
        <v>-3</v>
      </c>
      <c r="AH36">
        <v>47.12</v>
      </c>
      <c r="AI36">
        <v>35</v>
      </c>
      <c r="AJ36">
        <v>191</v>
      </c>
      <c r="AK36">
        <v>169</v>
      </c>
      <c r="AL36">
        <v>4.5</v>
      </c>
      <c r="AM36">
        <v>175</v>
      </c>
      <c r="AN36" t="s">
        <v>155</v>
      </c>
      <c r="AO36">
        <v>2</v>
      </c>
      <c r="AP36" s="28">
        <v>0.91831018518518526</v>
      </c>
      <c r="AQ36">
        <v>47.158489000000003</v>
      </c>
      <c r="AR36">
        <v>-88.484927999999996</v>
      </c>
      <c r="AS36">
        <v>300</v>
      </c>
      <c r="AT36">
        <v>23.5</v>
      </c>
      <c r="AU36">
        <v>12</v>
      </c>
      <c r="AV36">
        <v>9</v>
      </c>
      <c r="AW36" t="s">
        <v>212</v>
      </c>
      <c r="AX36">
        <v>1.2</v>
      </c>
      <c r="AY36">
        <v>1.5468</v>
      </c>
      <c r="AZ36">
        <v>2.2999999999999998</v>
      </c>
      <c r="BA36">
        <v>14.686999999999999</v>
      </c>
      <c r="BB36">
        <v>14.86</v>
      </c>
      <c r="BC36">
        <v>1.01</v>
      </c>
      <c r="BD36">
        <v>14.212</v>
      </c>
      <c r="BE36">
        <v>3029.6640000000002</v>
      </c>
      <c r="BF36">
        <v>75.977000000000004</v>
      </c>
      <c r="BG36">
        <v>1.5289999999999999</v>
      </c>
      <c r="BH36">
        <v>3.3000000000000002E-2</v>
      </c>
      <c r="BI36">
        <v>1.5620000000000001</v>
      </c>
      <c r="BJ36">
        <v>1.2110000000000001</v>
      </c>
      <c r="BK36">
        <v>2.5999999999999999E-2</v>
      </c>
      <c r="BL36">
        <v>1.238</v>
      </c>
      <c r="BM36">
        <v>2.8990999999999998</v>
      </c>
      <c r="BQ36">
        <v>0</v>
      </c>
      <c r="BR36">
        <v>-3.7760000000000002E-2</v>
      </c>
      <c r="BS36">
        <v>-5</v>
      </c>
      <c r="BT36">
        <v>5.0000000000000001E-3</v>
      </c>
      <c r="BU36">
        <v>2.0772399999999998</v>
      </c>
      <c r="BV36">
        <f t="shared" si="6"/>
        <v>3.0772399999999998</v>
      </c>
      <c r="BW36" s="4">
        <f t="shared" si="7"/>
        <v>0.54880680799999992</v>
      </c>
      <c r="BX36" t="e">
        <v>#NAME?</v>
      </c>
      <c r="BY36" s="4">
        <f t="shared" si="8"/>
        <v>4658.9590448206072</v>
      </c>
      <c r="BZ36" s="4">
        <f t="shared" si="9"/>
        <v>116.83596971424399</v>
      </c>
      <c r="CA36" s="4">
        <f t="shared" si="10"/>
        <v>1.8622525148919997</v>
      </c>
      <c r="CB36" s="4">
        <f t="shared" si="11"/>
        <v>4.458180236105199</v>
      </c>
    </row>
    <row r="37" spans="1:80" customFormat="1" x14ac:dyDescent="0.25">
      <c r="A37" s="26">
        <v>43530</v>
      </c>
      <c r="B37" s="29">
        <v>0.70983641203703707</v>
      </c>
      <c r="C37">
        <v>14.279</v>
      </c>
      <c r="D37">
        <v>0.56769999999999998</v>
      </c>
      <c r="E37">
        <v>5677.2379369999999</v>
      </c>
      <c r="F37">
        <v>62.3</v>
      </c>
      <c r="G37">
        <v>1.4</v>
      </c>
      <c r="H37">
        <v>377.8</v>
      </c>
      <c r="J37">
        <v>0</v>
      </c>
      <c r="K37">
        <v>0.87549999999999994</v>
      </c>
      <c r="L37">
        <v>12.502000000000001</v>
      </c>
      <c r="M37">
        <v>0.49709999999999999</v>
      </c>
      <c r="N37">
        <v>54.5261</v>
      </c>
      <c r="O37">
        <v>1.2418</v>
      </c>
      <c r="P37">
        <v>55.8</v>
      </c>
      <c r="Q37">
        <v>43.191899999999997</v>
      </c>
      <c r="R37">
        <v>0.98370000000000002</v>
      </c>
      <c r="S37">
        <v>44.2</v>
      </c>
      <c r="T37">
        <v>377.84160000000003</v>
      </c>
      <c r="W37">
        <v>0</v>
      </c>
      <c r="X37">
        <v>0</v>
      </c>
      <c r="Y37">
        <v>11.6</v>
      </c>
      <c r="Z37">
        <v>855</v>
      </c>
      <c r="AA37">
        <v>841</v>
      </c>
      <c r="AB37">
        <v>843</v>
      </c>
      <c r="AC37">
        <v>88</v>
      </c>
      <c r="AD37">
        <v>19.170000000000002</v>
      </c>
      <c r="AE37">
        <v>0.44</v>
      </c>
      <c r="AF37">
        <v>982</v>
      </c>
      <c r="AG37">
        <v>-3</v>
      </c>
      <c r="AH37">
        <v>47</v>
      </c>
      <c r="AI37">
        <v>35</v>
      </c>
      <c r="AJ37">
        <v>191</v>
      </c>
      <c r="AK37">
        <v>169</v>
      </c>
      <c r="AL37">
        <v>4.5</v>
      </c>
      <c r="AM37">
        <v>175</v>
      </c>
      <c r="AN37" t="s">
        <v>155</v>
      </c>
      <c r="AO37">
        <v>2</v>
      </c>
      <c r="AP37" s="28">
        <v>0.9183217592592593</v>
      </c>
      <c r="AQ37">
        <v>47.158496999999997</v>
      </c>
      <c r="AR37">
        <v>-88.484795000000005</v>
      </c>
      <c r="AS37">
        <v>300</v>
      </c>
      <c r="AT37">
        <v>22.4</v>
      </c>
      <c r="AU37">
        <v>12</v>
      </c>
      <c r="AV37">
        <v>9</v>
      </c>
      <c r="AW37" t="s">
        <v>212</v>
      </c>
      <c r="AX37">
        <v>1.2</v>
      </c>
      <c r="AY37">
        <v>1.6</v>
      </c>
      <c r="AZ37">
        <v>2.3468</v>
      </c>
      <c r="BA37">
        <v>14.686999999999999</v>
      </c>
      <c r="BB37">
        <v>14.85</v>
      </c>
      <c r="BC37">
        <v>1.01</v>
      </c>
      <c r="BD37">
        <v>14.217000000000001</v>
      </c>
      <c r="BE37">
        <v>3028.598</v>
      </c>
      <c r="BF37">
        <v>76.638999999999996</v>
      </c>
      <c r="BG37">
        <v>1.383</v>
      </c>
      <c r="BH37">
        <v>3.2000000000000001E-2</v>
      </c>
      <c r="BI37">
        <v>1.415</v>
      </c>
      <c r="BJ37">
        <v>1.0960000000000001</v>
      </c>
      <c r="BK37">
        <v>2.5000000000000001E-2</v>
      </c>
      <c r="BL37">
        <v>1.121</v>
      </c>
      <c r="BM37">
        <v>2.9066000000000001</v>
      </c>
      <c r="BQ37">
        <v>0</v>
      </c>
      <c r="BR37">
        <v>-3.8879999999999998E-2</v>
      </c>
      <c r="BS37">
        <v>-5</v>
      </c>
      <c r="BT37">
        <v>5.0000000000000001E-3</v>
      </c>
      <c r="BU37">
        <v>2.0498699999999999</v>
      </c>
      <c r="BV37">
        <f t="shared" si="6"/>
        <v>3.0498699999999999</v>
      </c>
      <c r="BW37" s="4">
        <f t="shared" si="7"/>
        <v>0.54157565399999996</v>
      </c>
      <c r="BX37" t="e">
        <v>#NAME?</v>
      </c>
      <c r="BY37" s="4">
        <f t="shared" si="8"/>
        <v>4595.9542845270771</v>
      </c>
      <c r="BZ37" s="4">
        <f t="shared" si="9"/>
        <v>116.30112032427897</v>
      </c>
      <c r="CA37" s="4">
        <f t="shared" si="10"/>
        <v>1.6632005620559998</v>
      </c>
      <c r="CB37" s="4">
        <f t="shared" si="11"/>
        <v>4.4108200307225998</v>
      </c>
    </row>
    <row r="38" spans="1:80" customFormat="1" x14ac:dyDescent="0.25">
      <c r="A38" s="26">
        <v>43530</v>
      </c>
      <c r="B38" s="29">
        <v>0.70984798611111122</v>
      </c>
      <c r="C38">
        <v>14.271000000000001</v>
      </c>
      <c r="D38">
        <v>0.63280000000000003</v>
      </c>
      <c r="E38">
        <v>6327.6046900000001</v>
      </c>
      <c r="F38">
        <v>57.3</v>
      </c>
      <c r="G38">
        <v>1.4</v>
      </c>
      <c r="H38">
        <v>377.4</v>
      </c>
      <c r="J38">
        <v>0</v>
      </c>
      <c r="K38">
        <v>0.875</v>
      </c>
      <c r="L38">
        <v>12.487</v>
      </c>
      <c r="M38">
        <v>0.55369999999999997</v>
      </c>
      <c r="N38">
        <v>50.1449</v>
      </c>
      <c r="O38">
        <v>1.2250000000000001</v>
      </c>
      <c r="P38">
        <v>51.4</v>
      </c>
      <c r="Q38">
        <v>39.721400000000003</v>
      </c>
      <c r="R38">
        <v>0.97040000000000004</v>
      </c>
      <c r="S38">
        <v>40.700000000000003</v>
      </c>
      <c r="T38">
        <v>377.40809999999999</v>
      </c>
      <c r="W38">
        <v>0</v>
      </c>
      <c r="X38">
        <v>0</v>
      </c>
      <c r="Y38">
        <v>11.5</v>
      </c>
      <c r="Z38">
        <v>856</v>
      </c>
      <c r="AA38">
        <v>842</v>
      </c>
      <c r="AB38">
        <v>845</v>
      </c>
      <c r="AC38">
        <v>88</v>
      </c>
      <c r="AD38">
        <v>19.170000000000002</v>
      </c>
      <c r="AE38">
        <v>0.44</v>
      </c>
      <c r="AF38">
        <v>982</v>
      </c>
      <c r="AG38">
        <v>-3</v>
      </c>
      <c r="AH38">
        <v>47</v>
      </c>
      <c r="AI38">
        <v>35</v>
      </c>
      <c r="AJ38">
        <v>191</v>
      </c>
      <c r="AK38">
        <v>169</v>
      </c>
      <c r="AL38">
        <v>4.4000000000000004</v>
      </c>
      <c r="AM38">
        <v>175</v>
      </c>
      <c r="AN38" t="s">
        <v>155</v>
      </c>
      <c r="AO38">
        <v>2</v>
      </c>
      <c r="AP38" s="28">
        <v>0.91833333333333333</v>
      </c>
      <c r="AQ38">
        <v>47.158517000000003</v>
      </c>
      <c r="AR38">
        <v>-88.484667000000002</v>
      </c>
      <c r="AS38">
        <v>300.10000000000002</v>
      </c>
      <c r="AT38">
        <v>21.7</v>
      </c>
      <c r="AU38">
        <v>12</v>
      </c>
      <c r="AV38">
        <v>9</v>
      </c>
      <c r="AW38" t="s">
        <v>212</v>
      </c>
      <c r="AX38">
        <v>1.2</v>
      </c>
      <c r="AY38">
        <v>1.6936</v>
      </c>
      <c r="AZ38">
        <v>2.4</v>
      </c>
      <c r="BA38">
        <v>14.686999999999999</v>
      </c>
      <c r="BB38">
        <v>14.79</v>
      </c>
      <c r="BC38">
        <v>1.01</v>
      </c>
      <c r="BD38">
        <v>14.285</v>
      </c>
      <c r="BE38">
        <v>3015.317</v>
      </c>
      <c r="BF38">
        <v>85.094999999999999</v>
      </c>
      <c r="BG38">
        <v>1.268</v>
      </c>
      <c r="BH38">
        <v>3.1E-2</v>
      </c>
      <c r="BI38">
        <v>1.2989999999999999</v>
      </c>
      <c r="BJ38">
        <v>1.004</v>
      </c>
      <c r="BK38">
        <v>2.5000000000000001E-2</v>
      </c>
      <c r="BL38">
        <v>1.0289999999999999</v>
      </c>
      <c r="BM38">
        <v>2.8940000000000001</v>
      </c>
      <c r="BQ38">
        <v>0</v>
      </c>
      <c r="BR38">
        <v>-4.3395999999999997E-2</v>
      </c>
      <c r="BS38">
        <v>-5</v>
      </c>
      <c r="BT38">
        <v>5.0000000000000001E-3</v>
      </c>
      <c r="BU38">
        <v>1.9395199999999999</v>
      </c>
      <c r="BV38">
        <f t="shared" si="6"/>
        <v>2.9395199999999999</v>
      </c>
      <c r="BW38" s="4">
        <f t="shared" si="7"/>
        <v>0.51242118399999992</v>
      </c>
      <c r="BX38" t="e">
        <v>#NAME?</v>
      </c>
      <c r="BY38" s="4">
        <f t="shared" si="8"/>
        <v>4329.4725248899513</v>
      </c>
      <c r="BZ38" s="4">
        <f t="shared" si="9"/>
        <v>122.18166929232</v>
      </c>
      <c r="CA38" s="4">
        <f t="shared" si="10"/>
        <v>1.4415699626239999</v>
      </c>
      <c r="CB38" s="4">
        <f t="shared" si="11"/>
        <v>4.155282342464</v>
      </c>
    </row>
    <row r="39" spans="1:80" customFormat="1" x14ac:dyDescent="0.25">
      <c r="A39" s="26">
        <v>43530</v>
      </c>
      <c r="B39" s="29">
        <v>0.70985956018518515</v>
      </c>
      <c r="C39">
        <v>14.048999999999999</v>
      </c>
      <c r="D39">
        <v>0.92959999999999998</v>
      </c>
      <c r="E39">
        <v>9296.2982009999996</v>
      </c>
      <c r="F39">
        <v>53.5</v>
      </c>
      <c r="G39">
        <v>1.4</v>
      </c>
      <c r="H39">
        <v>438.5</v>
      </c>
      <c r="J39">
        <v>0</v>
      </c>
      <c r="K39">
        <v>0.87409999999999999</v>
      </c>
      <c r="L39">
        <v>12.279400000000001</v>
      </c>
      <c r="M39">
        <v>0.81259999999999999</v>
      </c>
      <c r="N39">
        <v>46.770299999999999</v>
      </c>
      <c r="O39">
        <v>1.2237</v>
      </c>
      <c r="P39">
        <v>48</v>
      </c>
      <c r="Q39">
        <v>37.048299999999998</v>
      </c>
      <c r="R39">
        <v>0.96930000000000005</v>
      </c>
      <c r="S39">
        <v>38</v>
      </c>
      <c r="T39">
        <v>438.49380000000002</v>
      </c>
      <c r="W39">
        <v>0</v>
      </c>
      <c r="X39">
        <v>0</v>
      </c>
      <c r="Y39">
        <v>11.6</v>
      </c>
      <c r="Z39">
        <v>857</v>
      </c>
      <c r="AA39">
        <v>843</v>
      </c>
      <c r="AB39">
        <v>845</v>
      </c>
      <c r="AC39">
        <v>88</v>
      </c>
      <c r="AD39">
        <v>19.170000000000002</v>
      </c>
      <c r="AE39">
        <v>0.44</v>
      </c>
      <c r="AF39">
        <v>982</v>
      </c>
      <c r="AG39">
        <v>-3</v>
      </c>
      <c r="AH39">
        <v>47</v>
      </c>
      <c r="AI39">
        <v>35</v>
      </c>
      <c r="AJ39">
        <v>191</v>
      </c>
      <c r="AK39">
        <v>169</v>
      </c>
      <c r="AL39">
        <v>4.4000000000000004</v>
      </c>
      <c r="AM39">
        <v>174.8</v>
      </c>
      <c r="AN39" t="s">
        <v>155</v>
      </c>
      <c r="AO39">
        <v>1</v>
      </c>
      <c r="AP39" s="28">
        <v>0.91834490740740737</v>
      </c>
      <c r="AQ39">
        <v>47.158557000000002</v>
      </c>
      <c r="AR39">
        <v>-88.484553000000005</v>
      </c>
      <c r="AS39">
        <v>300.10000000000002</v>
      </c>
      <c r="AT39">
        <v>21</v>
      </c>
      <c r="AU39">
        <v>12</v>
      </c>
      <c r="AV39">
        <v>9</v>
      </c>
      <c r="AW39" t="s">
        <v>212</v>
      </c>
      <c r="AX39">
        <v>1.2</v>
      </c>
      <c r="AY39">
        <v>1.8</v>
      </c>
      <c r="AZ39">
        <v>2.4468000000000001</v>
      </c>
      <c r="BA39">
        <v>14.686999999999999</v>
      </c>
      <c r="BB39">
        <v>14.68</v>
      </c>
      <c r="BC39">
        <v>1</v>
      </c>
      <c r="BD39">
        <v>14.407999999999999</v>
      </c>
      <c r="BE39">
        <v>2952.18</v>
      </c>
      <c r="BF39">
        <v>124.336</v>
      </c>
      <c r="BG39">
        <v>1.1779999999999999</v>
      </c>
      <c r="BH39">
        <v>3.1E-2</v>
      </c>
      <c r="BI39">
        <v>1.208</v>
      </c>
      <c r="BJ39">
        <v>0.93300000000000005</v>
      </c>
      <c r="BK39">
        <v>2.4E-2</v>
      </c>
      <c r="BL39">
        <v>0.95699999999999996</v>
      </c>
      <c r="BM39">
        <v>3.3477000000000001</v>
      </c>
      <c r="BQ39">
        <v>0</v>
      </c>
      <c r="BR39">
        <v>-4.1362999999999997E-2</v>
      </c>
      <c r="BS39">
        <v>-5</v>
      </c>
      <c r="BT39">
        <v>5.0000000000000001E-3</v>
      </c>
      <c r="BU39">
        <v>1.9891909999999999</v>
      </c>
      <c r="BV39">
        <f t="shared" si="6"/>
        <v>2.9891909999999999</v>
      </c>
      <c r="BW39" s="4">
        <f t="shared" si="7"/>
        <v>0.52554426219999995</v>
      </c>
      <c r="BX39" t="e">
        <v>#NAME?</v>
      </c>
      <c r="BY39" s="4">
        <f t="shared" si="8"/>
        <v>4347.3746508871127</v>
      </c>
      <c r="BZ39" s="4">
        <f t="shared" si="9"/>
        <v>183.09695702589278</v>
      </c>
      <c r="CA39" s="4">
        <f t="shared" si="10"/>
        <v>1.3739340247809</v>
      </c>
      <c r="CB39" s="4">
        <f t="shared" si="11"/>
        <v>4.9298166503312091</v>
      </c>
    </row>
    <row r="40" spans="1:80" customFormat="1" x14ac:dyDescent="0.25">
      <c r="A40" s="26">
        <v>43530</v>
      </c>
      <c r="B40" s="29">
        <v>0.7098711342592593</v>
      </c>
      <c r="C40">
        <v>13.964</v>
      </c>
      <c r="D40">
        <v>1.125</v>
      </c>
      <c r="E40">
        <v>11250.025707000001</v>
      </c>
      <c r="F40">
        <v>50.9</v>
      </c>
      <c r="G40">
        <v>1.4</v>
      </c>
      <c r="H40">
        <v>522.9</v>
      </c>
      <c r="J40">
        <v>0</v>
      </c>
      <c r="K40">
        <v>0.87290000000000001</v>
      </c>
      <c r="L40">
        <v>12.190099999999999</v>
      </c>
      <c r="M40">
        <v>0.98209999999999997</v>
      </c>
      <c r="N40">
        <v>44.422499999999999</v>
      </c>
      <c r="O40">
        <v>1.2221</v>
      </c>
      <c r="P40">
        <v>45.6</v>
      </c>
      <c r="Q40">
        <v>35.188600000000001</v>
      </c>
      <c r="R40">
        <v>0.96809999999999996</v>
      </c>
      <c r="S40">
        <v>36.200000000000003</v>
      </c>
      <c r="T40">
        <v>522.85609999999997</v>
      </c>
      <c r="W40">
        <v>0</v>
      </c>
      <c r="X40">
        <v>0</v>
      </c>
      <c r="Y40">
        <v>11.5</v>
      </c>
      <c r="Z40">
        <v>857</v>
      </c>
      <c r="AA40">
        <v>843</v>
      </c>
      <c r="AB40">
        <v>845</v>
      </c>
      <c r="AC40">
        <v>88</v>
      </c>
      <c r="AD40">
        <v>19.170000000000002</v>
      </c>
      <c r="AE40">
        <v>0.44</v>
      </c>
      <c r="AF40">
        <v>982</v>
      </c>
      <c r="AG40">
        <v>-3</v>
      </c>
      <c r="AH40">
        <v>47</v>
      </c>
      <c r="AI40">
        <v>35</v>
      </c>
      <c r="AJ40">
        <v>190.1</v>
      </c>
      <c r="AK40">
        <v>169</v>
      </c>
      <c r="AL40">
        <v>4.4000000000000004</v>
      </c>
      <c r="AM40">
        <v>174.4</v>
      </c>
      <c r="AN40" t="s">
        <v>155</v>
      </c>
      <c r="AO40">
        <v>1</v>
      </c>
      <c r="AP40" s="28">
        <v>0.91835648148148152</v>
      </c>
      <c r="AQ40">
        <v>47.158619000000002</v>
      </c>
      <c r="AR40">
        <v>-88.484459999999999</v>
      </c>
      <c r="AS40">
        <v>300</v>
      </c>
      <c r="AT40">
        <v>20.6</v>
      </c>
      <c r="AU40">
        <v>12</v>
      </c>
      <c r="AV40">
        <v>10</v>
      </c>
      <c r="AW40" t="s">
        <v>218</v>
      </c>
      <c r="AX40">
        <v>1.1064000000000001</v>
      </c>
      <c r="AY40">
        <v>1.6128</v>
      </c>
      <c r="AZ40">
        <v>2.1255999999999999</v>
      </c>
      <c r="BA40">
        <v>14.686999999999999</v>
      </c>
      <c r="BB40">
        <v>14.54</v>
      </c>
      <c r="BC40">
        <v>0.99</v>
      </c>
      <c r="BD40">
        <v>14.555</v>
      </c>
      <c r="BE40">
        <v>2911</v>
      </c>
      <c r="BF40">
        <v>149.26300000000001</v>
      </c>
      <c r="BG40">
        <v>1.111</v>
      </c>
      <c r="BH40">
        <v>3.1E-2</v>
      </c>
      <c r="BI40">
        <v>1.141</v>
      </c>
      <c r="BJ40">
        <v>0.88</v>
      </c>
      <c r="BK40">
        <v>2.4E-2</v>
      </c>
      <c r="BL40">
        <v>0.90400000000000003</v>
      </c>
      <c r="BM40">
        <v>3.9649000000000001</v>
      </c>
      <c r="BQ40">
        <v>0</v>
      </c>
      <c r="BR40">
        <v>-4.1000000000000002E-2</v>
      </c>
      <c r="BS40">
        <v>-5</v>
      </c>
      <c r="BT40">
        <v>5.0000000000000001E-3</v>
      </c>
      <c r="BU40">
        <v>1.998062</v>
      </c>
      <c r="BV40">
        <f t="shared" si="6"/>
        <v>2.998062</v>
      </c>
      <c r="BW40" s="4">
        <f t="shared" si="7"/>
        <v>0.52788798039999996</v>
      </c>
      <c r="BX40" t="e">
        <v>#NAME?</v>
      </c>
      <c r="BY40" s="4">
        <f t="shared" si="8"/>
        <v>4305.8501842245996</v>
      </c>
      <c r="BZ40" s="4">
        <f t="shared" si="9"/>
        <v>220.78464996493182</v>
      </c>
      <c r="CA40" s="4">
        <f t="shared" si="10"/>
        <v>1.301665462768</v>
      </c>
      <c r="CB40" s="4">
        <f t="shared" si="11"/>
        <v>5.8647424924191398</v>
      </c>
    </row>
    <row r="41" spans="1:80" customFormat="1" x14ac:dyDescent="0.25">
      <c r="A41" s="26">
        <v>43530</v>
      </c>
      <c r="B41" s="29">
        <v>0.70988270833333333</v>
      </c>
      <c r="C41">
        <v>13.872999999999999</v>
      </c>
      <c r="D41">
        <v>1.2413000000000001</v>
      </c>
      <c r="E41">
        <v>12413.190975</v>
      </c>
      <c r="F41">
        <v>49.7</v>
      </c>
      <c r="G41">
        <v>1.4</v>
      </c>
      <c r="H41">
        <v>592.1</v>
      </c>
      <c r="J41">
        <v>0</v>
      </c>
      <c r="K41">
        <v>0.87250000000000005</v>
      </c>
      <c r="L41">
        <v>12.104900000000001</v>
      </c>
      <c r="M41">
        <v>1.0831</v>
      </c>
      <c r="N41">
        <v>43.360999999999997</v>
      </c>
      <c r="O41">
        <v>1.2215</v>
      </c>
      <c r="P41">
        <v>44.6</v>
      </c>
      <c r="Q41">
        <v>34.347700000000003</v>
      </c>
      <c r="R41">
        <v>0.96760000000000002</v>
      </c>
      <c r="S41">
        <v>35.299999999999997</v>
      </c>
      <c r="T41">
        <v>592.11360000000002</v>
      </c>
      <c r="W41">
        <v>0</v>
      </c>
      <c r="X41">
        <v>0</v>
      </c>
      <c r="Y41">
        <v>11.5</v>
      </c>
      <c r="Z41">
        <v>858</v>
      </c>
      <c r="AA41">
        <v>843</v>
      </c>
      <c r="AB41">
        <v>845</v>
      </c>
      <c r="AC41">
        <v>88</v>
      </c>
      <c r="AD41">
        <v>19.170000000000002</v>
      </c>
      <c r="AE41">
        <v>0.44</v>
      </c>
      <c r="AF41">
        <v>982</v>
      </c>
      <c r="AG41">
        <v>-3</v>
      </c>
      <c r="AH41">
        <v>47</v>
      </c>
      <c r="AI41">
        <v>35</v>
      </c>
      <c r="AJ41">
        <v>190</v>
      </c>
      <c r="AK41">
        <v>169</v>
      </c>
      <c r="AL41">
        <v>4.3</v>
      </c>
      <c r="AM41">
        <v>174.1</v>
      </c>
      <c r="AN41" t="s">
        <v>155</v>
      </c>
      <c r="AO41">
        <v>1</v>
      </c>
      <c r="AP41" s="28">
        <v>0.91836805555555545</v>
      </c>
      <c r="AQ41">
        <v>47.158695999999999</v>
      </c>
      <c r="AR41">
        <v>-88.484385000000003</v>
      </c>
      <c r="AS41">
        <v>300</v>
      </c>
      <c r="AT41">
        <v>21</v>
      </c>
      <c r="AU41">
        <v>12</v>
      </c>
      <c r="AV41">
        <v>10</v>
      </c>
      <c r="AW41" t="s">
        <v>218</v>
      </c>
      <c r="AX41">
        <v>1.0935999999999999</v>
      </c>
      <c r="AY41">
        <v>1.5404</v>
      </c>
      <c r="AZ41">
        <v>1.8872</v>
      </c>
      <c r="BA41">
        <v>14.686999999999999</v>
      </c>
      <c r="BB41">
        <v>14.5</v>
      </c>
      <c r="BC41">
        <v>0.99</v>
      </c>
      <c r="BD41">
        <v>14.609</v>
      </c>
      <c r="BE41">
        <v>2885.67</v>
      </c>
      <c r="BF41">
        <v>164.334</v>
      </c>
      <c r="BG41">
        <v>1.0820000000000001</v>
      </c>
      <c r="BH41">
        <v>0.03</v>
      </c>
      <c r="BI41">
        <v>1.113</v>
      </c>
      <c r="BJ41">
        <v>0.85699999999999998</v>
      </c>
      <c r="BK41">
        <v>2.4E-2</v>
      </c>
      <c r="BL41">
        <v>0.88200000000000001</v>
      </c>
      <c r="BM41">
        <v>4.4823000000000004</v>
      </c>
      <c r="BQ41">
        <v>0</v>
      </c>
      <c r="BR41">
        <v>-4.1000000000000002E-2</v>
      </c>
      <c r="BS41">
        <v>-5</v>
      </c>
      <c r="BT41">
        <v>5.8789999999999997E-3</v>
      </c>
      <c r="BU41">
        <v>1.998062</v>
      </c>
      <c r="BV41">
        <f t="shared" si="6"/>
        <v>2.998062</v>
      </c>
      <c r="BW41" s="4">
        <f t="shared" si="7"/>
        <v>0.52788798039999996</v>
      </c>
      <c r="BX41" t="e">
        <v>#NAME?</v>
      </c>
      <c r="BY41" s="4">
        <f t="shared" si="8"/>
        <v>4268.3829272110625</v>
      </c>
      <c r="BZ41" s="4">
        <f t="shared" si="9"/>
        <v>243.07715018013238</v>
      </c>
      <c r="CA41" s="4">
        <f t="shared" si="10"/>
        <v>1.2676446609001999</v>
      </c>
      <c r="CB41" s="4">
        <f t="shared" si="11"/>
        <v>6.6300626179147804</v>
      </c>
    </row>
    <row r="42" spans="1:80" customFormat="1" x14ac:dyDescent="0.25">
      <c r="A42" s="26">
        <v>43530</v>
      </c>
      <c r="B42" s="29">
        <v>0.70989428240740737</v>
      </c>
      <c r="C42">
        <v>13.738</v>
      </c>
      <c r="D42">
        <v>1.4302999999999999</v>
      </c>
      <c r="E42">
        <v>14303.422818999999</v>
      </c>
      <c r="F42">
        <v>49.1</v>
      </c>
      <c r="G42">
        <v>1.4</v>
      </c>
      <c r="H42">
        <v>664.3</v>
      </c>
      <c r="J42">
        <v>0</v>
      </c>
      <c r="K42">
        <v>0.87190000000000001</v>
      </c>
      <c r="L42">
        <v>11.977600000000001</v>
      </c>
      <c r="M42">
        <v>1.2471000000000001</v>
      </c>
      <c r="N42">
        <v>42.825499999999998</v>
      </c>
      <c r="O42">
        <v>1.2205999999999999</v>
      </c>
      <c r="P42">
        <v>44</v>
      </c>
      <c r="Q42">
        <v>33.923499999999997</v>
      </c>
      <c r="R42">
        <v>0.96689999999999998</v>
      </c>
      <c r="S42">
        <v>34.9</v>
      </c>
      <c r="T42">
        <v>664.30600000000004</v>
      </c>
      <c r="W42">
        <v>0</v>
      </c>
      <c r="X42">
        <v>0</v>
      </c>
      <c r="Y42">
        <v>11.6</v>
      </c>
      <c r="Z42">
        <v>858</v>
      </c>
      <c r="AA42">
        <v>844</v>
      </c>
      <c r="AB42">
        <v>845</v>
      </c>
      <c r="AC42">
        <v>88</v>
      </c>
      <c r="AD42">
        <v>19.170000000000002</v>
      </c>
      <c r="AE42">
        <v>0.44</v>
      </c>
      <c r="AF42">
        <v>982</v>
      </c>
      <c r="AG42">
        <v>-3</v>
      </c>
      <c r="AH42">
        <v>47</v>
      </c>
      <c r="AI42">
        <v>35</v>
      </c>
      <c r="AJ42">
        <v>190</v>
      </c>
      <c r="AK42">
        <v>169</v>
      </c>
      <c r="AL42">
        <v>4.4000000000000004</v>
      </c>
      <c r="AM42">
        <v>174</v>
      </c>
      <c r="AN42" t="s">
        <v>155</v>
      </c>
      <c r="AO42">
        <v>1</v>
      </c>
      <c r="AP42" s="28">
        <v>0.9183796296296296</v>
      </c>
      <c r="AQ42">
        <v>47.158777000000001</v>
      </c>
      <c r="AR42">
        <v>-88.484322000000006</v>
      </c>
      <c r="AS42">
        <v>300</v>
      </c>
      <c r="AT42">
        <v>21.5</v>
      </c>
      <c r="AU42">
        <v>12</v>
      </c>
      <c r="AV42">
        <v>10</v>
      </c>
      <c r="AW42" t="s">
        <v>218</v>
      </c>
      <c r="AX42">
        <v>1.2</v>
      </c>
      <c r="AY42">
        <v>1.7</v>
      </c>
      <c r="AZ42">
        <v>2.1</v>
      </c>
      <c r="BA42">
        <v>14.686999999999999</v>
      </c>
      <c r="BB42">
        <v>14.42</v>
      </c>
      <c r="BC42">
        <v>0.98</v>
      </c>
      <c r="BD42">
        <v>14.695</v>
      </c>
      <c r="BE42">
        <v>2845.8539999999998</v>
      </c>
      <c r="BF42">
        <v>188.589</v>
      </c>
      <c r="BG42">
        <v>1.0660000000000001</v>
      </c>
      <c r="BH42">
        <v>0.03</v>
      </c>
      <c r="BI42">
        <v>1.0960000000000001</v>
      </c>
      <c r="BJ42">
        <v>0.84399999999999997</v>
      </c>
      <c r="BK42">
        <v>2.4E-2</v>
      </c>
      <c r="BL42">
        <v>0.86799999999999999</v>
      </c>
      <c r="BM42">
        <v>5.0122</v>
      </c>
      <c r="BQ42">
        <v>0</v>
      </c>
      <c r="BR42">
        <v>0.42973600000000001</v>
      </c>
      <c r="BS42">
        <v>-5</v>
      </c>
      <c r="BT42">
        <v>5.1200000000000004E-3</v>
      </c>
      <c r="BU42">
        <v>13.501666999999999</v>
      </c>
      <c r="BV42">
        <f t="shared" si="6"/>
        <v>14.501666999999999</v>
      </c>
      <c r="BW42" s="4">
        <f t="shared" si="7"/>
        <v>3.5671404213999995</v>
      </c>
      <c r="BX42" t="e">
        <v>#NAME?</v>
      </c>
      <c r="BY42" s="4">
        <f t="shared" si="8"/>
        <v>28445.119180488902</v>
      </c>
      <c r="BZ42" s="4">
        <f t="shared" si="9"/>
        <v>1885.0006293819786</v>
      </c>
      <c r="CA42" s="4">
        <f t="shared" si="10"/>
        <v>8.4360197636043992</v>
      </c>
      <c r="CB42" s="4">
        <f t="shared" si="11"/>
        <v>50.09836286627722</v>
      </c>
    </row>
    <row r="43" spans="1:80" customFormat="1" x14ac:dyDescent="0.25">
      <c r="A43" s="26">
        <v>43530</v>
      </c>
      <c r="B43" s="29">
        <v>0.70990585648148141</v>
      </c>
      <c r="C43">
        <v>13.727</v>
      </c>
      <c r="D43">
        <v>1.5652999999999999</v>
      </c>
      <c r="E43">
        <v>15652.711864000001</v>
      </c>
      <c r="F43">
        <v>49.4</v>
      </c>
      <c r="G43">
        <v>1.4</v>
      </c>
      <c r="H43">
        <v>754</v>
      </c>
      <c r="J43">
        <v>0</v>
      </c>
      <c r="K43">
        <v>0.87070000000000003</v>
      </c>
      <c r="L43">
        <v>11.952</v>
      </c>
      <c r="M43">
        <v>1.3629</v>
      </c>
      <c r="N43">
        <v>43.031999999999996</v>
      </c>
      <c r="O43">
        <v>1.2190000000000001</v>
      </c>
      <c r="P43">
        <v>44.3</v>
      </c>
      <c r="Q43">
        <v>34.0871</v>
      </c>
      <c r="R43">
        <v>0.96560000000000001</v>
      </c>
      <c r="S43">
        <v>35.1</v>
      </c>
      <c r="T43">
        <v>753.96339999999998</v>
      </c>
      <c r="W43">
        <v>0</v>
      </c>
      <c r="X43">
        <v>0</v>
      </c>
      <c r="Y43">
        <v>11.5</v>
      </c>
      <c r="Z43">
        <v>859</v>
      </c>
      <c r="AA43">
        <v>845</v>
      </c>
      <c r="AB43">
        <v>846</v>
      </c>
      <c r="AC43">
        <v>88</v>
      </c>
      <c r="AD43">
        <v>19.170000000000002</v>
      </c>
      <c r="AE43">
        <v>0.44</v>
      </c>
      <c r="AF43">
        <v>982</v>
      </c>
      <c r="AG43">
        <v>-3</v>
      </c>
      <c r="AH43">
        <v>47</v>
      </c>
      <c r="AI43">
        <v>35</v>
      </c>
      <c r="AJ43">
        <v>190</v>
      </c>
      <c r="AK43">
        <v>169</v>
      </c>
      <c r="AL43">
        <v>4.3</v>
      </c>
      <c r="AM43">
        <v>174</v>
      </c>
      <c r="AN43" t="s">
        <v>155</v>
      </c>
      <c r="AO43">
        <v>1</v>
      </c>
      <c r="AP43" s="28">
        <v>0.91839120370370375</v>
      </c>
      <c r="AQ43">
        <v>47.158867000000001</v>
      </c>
      <c r="AR43">
        <v>-88.484284000000002</v>
      </c>
      <c r="AS43">
        <v>300</v>
      </c>
      <c r="AT43">
        <v>22.3</v>
      </c>
      <c r="AU43">
        <v>12</v>
      </c>
      <c r="AV43">
        <v>10</v>
      </c>
      <c r="AW43" t="s">
        <v>218</v>
      </c>
      <c r="AX43">
        <v>1.293493</v>
      </c>
      <c r="AY43">
        <v>1.372773</v>
      </c>
      <c r="AZ43">
        <v>2.146747</v>
      </c>
      <c r="BA43">
        <v>14.686999999999999</v>
      </c>
      <c r="BB43">
        <v>14.28</v>
      </c>
      <c r="BC43">
        <v>0.97</v>
      </c>
      <c r="BD43">
        <v>14.852</v>
      </c>
      <c r="BE43">
        <v>2818.68</v>
      </c>
      <c r="BF43">
        <v>204.565</v>
      </c>
      <c r="BG43">
        <v>1.0629999999999999</v>
      </c>
      <c r="BH43">
        <v>0.03</v>
      </c>
      <c r="BI43">
        <v>1.093</v>
      </c>
      <c r="BJ43">
        <v>0.84199999999999997</v>
      </c>
      <c r="BK43">
        <v>2.4E-2</v>
      </c>
      <c r="BL43">
        <v>0.86599999999999999</v>
      </c>
      <c r="BM43">
        <v>5.6463999999999999</v>
      </c>
      <c r="BQ43">
        <v>0</v>
      </c>
      <c r="BR43">
        <v>0.19832</v>
      </c>
      <c r="BS43">
        <v>-5</v>
      </c>
      <c r="BT43">
        <v>5.8799999999999998E-3</v>
      </c>
      <c r="BU43">
        <v>7.8464450000000001</v>
      </c>
      <c r="BV43">
        <f t="shared" si="6"/>
        <v>8.8464449999999992</v>
      </c>
      <c r="BW43" s="4">
        <f t="shared" si="7"/>
        <v>2.0730307689999998</v>
      </c>
      <c r="BX43" t="e">
        <v>#NAME?</v>
      </c>
      <c r="BY43" s="4">
        <f t="shared" si="8"/>
        <v>16372.93200380178</v>
      </c>
      <c r="BZ43" s="4">
        <f t="shared" si="9"/>
        <v>1188.2614682609276</v>
      </c>
      <c r="CA43" s="4">
        <f t="shared" si="10"/>
        <v>4.8909449626069996</v>
      </c>
      <c r="CB43" s="4">
        <f t="shared" si="11"/>
        <v>32.798374865634393</v>
      </c>
    </row>
    <row r="44" spans="1:80" customFormat="1" x14ac:dyDescent="0.25">
      <c r="A44" s="26">
        <v>43530</v>
      </c>
      <c r="B44" s="29">
        <v>0.70991743055555556</v>
      </c>
      <c r="C44">
        <v>13.693</v>
      </c>
      <c r="D44">
        <v>1.6197999999999999</v>
      </c>
      <c r="E44">
        <v>16197.629204000001</v>
      </c>
      <c r="F44">
        <v>53.9</v>
      </c>
      <c r="G44">
        <v>1.4</v>
      </c>
      <c r="H44">
        <v>821.2</v>
      </c>
      <c r="J44">
        <v>0</v>
      </c>
      <c r="K44">
        <v>0.87039999999999995</v>
      </c>
      <c r="L44">
        <v>11.9183</v>
      </c>
      <c r="M44">
        <v>1.4097999999999999</v>
      </c>
      <c r="N44">
        <v>46.948999999999998</v>
      </c>
      <c r="O44">
        <v>1.2185999999999999</v>
      </c>
      <c r="P44">
        <v>48.2</v>
      </c>
      <c r="Q44">
        <v>37.189900000000002</v>
      </c>
      <c r="R44">
        <v>0.96530000000000005</v>
      </c>
      <c r="S44">
        <v>38.200000000000003</v>
      </c>
      <c r="T44">
        <v>821.22619999999995</v>
      </c>
      <c r="W44">
        <v>0</v>
      </c>
      <c r="X44">
        <v>0</v>
      </c>
      <c r="Y44">
        <v>11.6</v>
      </c>
      <c r="Z44">
        <v>860</v>
      </c>
      <c r="AA44">
        <v>845</v>
      </c>
      <c r="AB44">
        <v>847</v>
      </c>
      <c r="AC44">
        <v>88</v>
      </c>
      <c r="AD44">
        <v>19.170000000000002</v>
      </c>
      <c r="AE44">
        <v>0.44</v>
      </c>
      <c r="AF44">
        <v>982</v>
      </c>
      <c r="AG44">
        <v>-3</v>
      </c>
      <c r="AH44">
        <v>47</v>
      </c>
      <c r="AI44">
        <v>35</v>
      </c>
      <c r="AJ44">
        <v>190</v>
      </c>
      <c r="AK44">
        <v>169</v>
      </c>
      <c r="AL44">
        <v>4.3</v>
      </c>
      <c r="AM44">
        <v>174</v>
      </c>
      <c r="AN44" t="s">
        <v>155</v>
      </c>
      <c r="AO44">
        <v>1</v>
      </c>
      <c r="AP44" s="28">
        <v>0.91840277777777779</v>
      </c>
      <c r="AQ44">
        <v>47.158968999999999</v>
      </c>
      <c r="AR44">
        <v>-88.484272000000004</v>
      </c>
      <c r="AS44">
        <v>300</v>
      </c>
      <c r="AT44">
        <v>23.6</v>
      </c>
      <c r="AU44">
        <v>12</v>
      </c>
      <c r="AV44">
        <v>10</v>
      </c>
      <c r="AW44" t="s">
        <v>218</v>
      </c>
      <c r="AX44">
        <v>1.4</v>
      </c>
      <c r="AY44">
        <v>1.0935999999999999</v>
      </c>
      <c r="AZ44">
        <v>2.2467999999999999</v>
      </c>
      <c r="BA44">
        <v>14.686999999999999</v>
      </c>
      <c r="BB44">
        <v>14.25</v>
      </c>
      <c r="BC44">
        <v>0.97</v>
      </c>
      <c r="BD44">
        <v>14.888999999999999</v>
      </c>
      <c r="BE44">
        <v>2806.5210000000002</v>
      </c>
      <c r="BF44">
        <v>211.30199999999999</v>
      </c>
      <c r="BG44">
        <v>1.1579999999999999</v>
      </c>
      <c r="BH44">
        <v>0.03</v>
      </c>
      <c r="BI44">
        <v>1.1879999999999999</v>
      </c>
      <c r="BJ44">
        <v>0.91700000000000004</v>
      </c>
      <c r="BK44">
        <v>2.4E-2</v>
      </c>
      <c r="BL44">
        <v>0.94099999999999995</v>
      </c>
      <c r="BM44">
        <v>6.1409000000000002</v>
      </c>
      <c r="BQ44">
        <v>0</v>
      </c>
      <c r="BR44">
        <v>5.8560000000000001E-2</v>
      </c>
      <c r="BS44">
        <v>-5</v>
      </c>
      <c r="BT44">
        <v>6.0000000000000001E-3</v>
      </c>
      <c r="BU44">
        <v>4.4310600000000004</v>
      </c>
      <c r="BV44">
        <f t="shared" si="6"/>
        <v>5.4310600000000004</v>
      </c>
      <c r="BW44" s="4">
        <f t="shared" si="7"/>
        <v>1.170686052</v>
      </c>
      <c r="BX44" t="e">
        <v>#NAME?</v>
      </c>
      <c r="BY44" s="4">
        <f t="shared" si="8"/>
        <v>9206.2693361550791</v>
      </c>
      <c r="BZ44" s="4">
        <f t="shared" si="9"/>
        <v>693.136849240836</v>
      </c>
      <c r="CA44" s="4">
        <f t="shared" si="10"/>
        <v>3.0080476794060003</v>
      </c>
      <c r="CB44" s="4">
        <f t="shared" si="11"/>
        <v>20.144078510866201</v>
      </c>
    </row>
    <row r="45" spans="1:80" customFormat="1" x14ac:dyDescent="0.25">
      <c r="A45" s="26">
        <v>43530</v>
      </c>
      <c r="B45" s="29">
        <v>0.70992900462962971</v>
      </c>
      <c r="C45">
        <v>13.555999999999999</v>
      </c>
      <c r="D45">
        <v>1.7335</v>
      </c>
      <c r="E45">
        <v>17335.012898000001</v>
      </c>
      <c r="F45">
        <v>61.1</v>
      </c>
      <c r="G45">
        <v>1.4</v>
      </c>
      <c r="H45">
        <v>873.3</v>
      </c>
      <c r="J45">
        <v>0</v>
      </c>
      <c r="K45">
        <v>0.87039999999999995</v>
      </c>
      <c r="L45">
        <v>11.7986</v>
      </c>
      <c r="M45">
        <v>1.5087999999999999</v>
      </c>
      <c r="N45">
        <v>53.161700000000003</v>
      </c>
      <c r="O45">
        <v>1.2184999999999999</v>
      </c>
      <c r="P45">
        <v>54.4</v>
      </c>
      <c r="Q45">
        <v>42.141399999999997</v>
      </c>
      <c r="R45">
        <v>0.96589999999999998</v>
      </c>
      <c r="S45">
        <v>43.1</v>
      </c>
      <c r="T45">
        <v>873.34439999999995</v>
      </c>
      <c r="W45">
        <v>0</v>
      </c>
      <c r="X45">
        <v>0</v>
      </c>
      <c r="Y45">
        <v>11.5</v>
      </c>
      <c r="Z45">
        <v>859</v>
      </c>
      <c r="AA45">
        <v>846</v>
      </c>
      <c r="AB45">
        <v>847</v>
      </c>
      <c r="AC45">
        <v>88.9</v>
      </c>
      <c r="AD45">
        <v>19.36</v>
      </c>
      <c r="AE45">
        <v>0.44</v>
      </c>
      <c r="AF45">
        <v>982</v>
      </c>
      <c r="AG45">
        <v>-3</v>
      </c>
      <c r="AH45">
        <v>47</v>
      </c>
      <c r="AI45">
        <v>35</v>
      </c>
      <c r="AJ45">
        <v>190</v>
      </c>
      <c r="AK45">
        <v>169</v>
      </c>
      <c r="AL45">
        <v>4.3</v>
      </c>
      <c r="AM45">
        <v>174</v>
      </c>
      <c r="AN45" t="s">
        <v>155</v>
      </c>
      <c r="AO45">
        <v>1</v>
      </c>
      <c r="AP45" s="28">
        <v>0.91841435185185183</v>
      </c>
      <c r="AQ45">
        <v>47.159077000000003</v>
      </c>
      <c r="AR45">
        <v>-88.484271000000007</v>
      </c>
      <c r="AS45">
        <v>300.2</v>
      </c>
      <c r="AT45">
        <v>25</v>
      </c>
      <c r="AU45">
        <v>12</v>
      </c>
      <c r="AV45">
        <v>11</v>
      </c>
      <c r="AW45" t="s">
        <v>219</v>
      </c>
      <c r="AX45">
        <v>1.4468000000000001</v>
      </c>
      <c r="AY45">
        <v>1.3872</v>
      </c>
      <c r="AZ45">
        <v>2.4872000000000001</v>
      </c>
      <c r="BA45">
        <v>14.686999999999999</v>
      </c>
      <c r="BB45">
        <v>14.25</v>
      </c>
      <c r="BC45">
        <v>0.97</v>
      </c>
      <c r="BD45">
        <v>14.895</v>
      </c>
      <c r="BE45">
        <v>2781.5680000000002</v>
      </c>
      <c r="BF45">
        <v>226.39099999999999</v>
      </c>
      <c r="BG45">
        <v>1.3120000000000001</v>
      </c>
      <c r="BH45">
        <v>0.03</v>
      </c>
      <c r="BI45">
        <v>1.343</v>
      </c>
      <c r="BJ45">
        <v>1.04</v>
      </c>
      <c r="BK45">
        <v>2.4E-2</v>
      </c>
      <c r="BL45">
        <v>1.0640000000000001</v>
      </c>
      <c r="BM45">
        <v>6.5381999999999998</v>
      </c>
      <c r="BQ45">
        <v>0</v>
      </c>
      <c r="BR45">
        <v>3.1800000000000002E-2</v>
      </c>
      <c r="BS45">
        <v>-5</v>
      </c>
      <c r="BT45">
        <v>5.1200000000000004E-3</v>
      </c>
      <c r="BU45">
        <v>3.7771119999999998</v>
      </c>
      <c r="BV45">
        <f t="shared" si="6"/>
        <v>4.7771119999999998</v>
      </c>
      <c r="BW45" s="4">
        <f t="shared" si="7"/>
        <v>0.99791299039999992</v>
      </c>
      <c r="BX45" t="e">
        <v>#NAME?</v>
      </c>
      <c r="BY45" s="4">
        <f t="shared" si="8"/>
        <v>7777.8093531573249</v>
      </c>
      <c r="BZ45" s="4">
        <f t="shared" si="9"/>
        <v>633.03361171491747</v>
      </c>
      <c r="CA45" s="4">
        <f t="shared" si="10"/>
        <v>2.9080438541439997</v>
      </c>
      <c r="CB45" s="4">
        <f t="shared" si="11"/>
        <v>18.282088776119519</v>
      </c>
    </row>
    <row r="46" spans="1:80" customFormat="1" x14ac:dyDescent="0.25">
      <c r="A46" s="26">
        <v>43530</v>
      </c>
      <c r="B46" s="29">
        <v>0.70994057870370364</v>
      </c>
      <c r="C46">
        <v>13.374000000000001</v>
      </c>
      <c r="D46">
        <v>1.9742999999999999</v>
      </c>
      <c r="E46">
        <v>19742.579536000001</v>
      </c>
      <c r="F46">
        <v>71.099999999999994</v>
      </c>
      <c r="G46">
        <v>1.4</v>
      </c>
      <c r="H46">
        <v>933.5</v>
      </c>
      <c r="J46">
        <v>0</v>
      </c>
      <c r="K46">
        <v>0.86950000000000005</v>
      </c>
      <c r="L46">
        <v>11.629200000000001</v>
      </c>
      <c r="M46">
        <v>1.7166999999999999</v>
      </c>
      <c r="N46">
        <v>61.819800000000001</v>
      </c>
      <c r="O46">
        <v>1.2174</v>
      </c>
      <c r="P46">
        <v>63</v>
      </c>
      <c r="Q46">
        <v>49.009399999999999</v>
      </c>
      <c r="R46">
        <v>0.96509999999999996</v>
      </c>
      <c r="S46">
        <v>50</v>
      </c>
      <c r="T46">
        <v>933.54399999999998</v>
      </c>
      <c r="W46">
        <v>0</v>
      </c>
      <c r="X46">
        <v>0</v>
      </c>
      <c r="Y46">
        <v>11.5</v>
      </c>
      <c r="Z46">
        <v>862</v>
      </c>
      <c r="AA46">
        <v>848</v>
      </c>
      <c r="AB46">
        <v>848</v>
      </c>
      <c r="AC46">
        <v>89</v>
      </c>
      <c r="AD46">
        <v>19.39</v>
      </c>
      <c r="AE46">
        <v>0.45</v>
      </c>
      <c r="AF46">
        <v>982</v>
      </c>
      <c r="AG46">
        <v>-3</v>
      </c>
      <c r="AH46">
        <v>47</v>
      </c>
      <c r="AI46">
        <v>35</v>
      </c>
      <c r="AJ46">
        <v>190</v>
      </c>
      <c r="AK46">
        <v>169</v>
      </c>
      <c r="AL46">
        <v>4.2</v>
      </c>
      <c r="AM46">
        <v>174</v>
      </c>
      <c r="AN46" t="s">
        <v>155</v>
      </c>
      <c r="AO46">
        <v>1</v>
      </c>
      <c r="AP46" s="28">
        <v>0.91842592592592587</v>
      </c>
      <c r="AQ46">
        <v>47.159190000000002</v>
      </c>
      <c r="AR46">
        <v>-88.484268999999998</v>
      </c>
      <c r="AS46">
        <v>300.60000000000002</v>
      </c>
      <c r="AT46">
        <v>26.3</v>
      </c>
      <c r="AU46">
        <v>12</v>
      </c>
      <c r="AV46">
        <v>11</v>
      </c>
      <c r="AW46" t="s">
        <v>219</v>
      </c>
      <c r="AX46">
        <v>1.5</v>
      </c>
      <c r="AY46">
        <v>1.7403999999999999</v>
      </c>
      <c r="AZ46">
        <v>2.7936000000000001</v>
      </c>
      <c r="BA46">
        <v>14.686999999999999</v>
      </c>
      <c r="BB46">
        <v>14.16</v>
      </c>
      <c r="BC46">
        <v>0.96</v>
      </c>
      <c r="BD46">
        <v>15.003</v>
      </c>
      <c r="BE46">
        <v>2732.5079999999998</v>
      </c>
      <c r="BF46">
        <v>256.73399999999998</v>
      </c>
      <c r="BG46">
        <v>1.5209999999999999</v>
      </c>
      <c r="BH46">
        <v>0.03</v>
      </c>
      <c r="BI46">
        <v>1.5509999999999999</v>
      </c>
      <c r="BJ46">
        <v>1.206</v>
      </c>
      <c r="BK46">
        <v>2.4E-2</v>
      </c>
      <c r="BL46">
        <v>1.23</v>
      </c>
      <c r="BM46">
        <v>6.9656000000000002</v>
      </c>
      <c r="BQ46">
        <v>0</v>
      </c>
      <c r="BR46">
        <v>0.36176000000000003</v>
      </c>
      <c r="BS46">
        <v>-5</v>
      </c>
      <c r="BT46">
        <v>5.0000000000000001E-3</v>
      </c>
      <c r="BU46">
        <v>11.84051</v>
      </c>
      <c r="BV46">
        <f t="shared" si="6"/>
        <v>12.84051</v>
      </c>
      <c r="BW46" s="4">
        <f t="shared" si="7"/>
        <v>3.128262742</v>
      </c>
      <c r="BX46" t="e">
        <v>#NAME?</v>
      </c>
      <c r="BY46" s="4">
        <f t="shared" si="8"/>
        <v>23951.879627808921</v>
      </c>
      <c r="BZ46" s="4">
        <f t="shared" si="9"/>
        <v>2250.4094642599016</v>
      </c>
      <c r="CA46" s="4">
        <f t="shared" si="10"/>
        <v>10.571228640917999</v>
      </c>
      <c r="CB46" s="4">
        <f t="shared" si="11"/>
        <v>61.057172654376799</v>
      </c>
    </row>
    <row r="47" spans="1:80" customFormat="1" x14ac:dyDescent="0.25">
      <c r="A47" s="26">
        <v>43530</v>
      </c>
      <c r="B47" s="29">
        <v>0.70995215277777779</v>
      </c>
      <c r="C47">
        <v>13.191000000000001</v>
      </c>
      <c r="D47">
        <v>2.2183999999999999</v>
      </c>
      <c r="E47">
        <v>22183.509614999999</v>
      </c>
      <c r="F47">
        <v>84.9</v>
      </c>
      <c r="G47">
        <v>1.4</v>
      </c>
      <c r="H47">
        <v>1005.8</v>
      </c>
      <c r="J47">
        <v>0</v>
      </c>
      <c r="K47">
        <v>0.86880000000000002</v>
      </c>
      <c r="L47">
        <v>11.46</v>
      </c>
      <c r="M47">
        <v>1.9273</v>
      </c>
      <c r="N47">
        <v>73.762900000000002</v>
      </c>
      <c r="O47">
        <v>1.2162999999999999</v>
      </c>
      <c r="P47">
        <v>75</v>
      </c>
      <c r="Q47">
        <v>58.477600000000002</v>
      </c>
      <c r="R47">
        <v>0.96430000000000005</v>
      </c>
      <c r="S47">
        <v>59.4</v>
      </c>
      <c r="T47">
        <v>1005.7866</v>
      </c>
      <c r="W47">
        <v>0</v>
      </c>
      <c r="X47">
        <v>0</v>
      </c>
      <c r="Y47">
        <v>11.6</v>
      </c>
      <c r="Z47">
        <v>863</v>
      </c>
      <c r="AA47">
        <v>850</v>
      </c>
      <c r="AB47">
        <v>851</v>
      </c>
      <c r="AC47">
        <v>89</v>
      </c>
      <c r="AD47">
        <v>19.39</v>
      </c>
      <c r="AE47">
        <v>0.45</v>
      </c>
      <c r="AF47">
        <v>982</v>
      </c>
      <c r="AG47">
        <v>-3</v>
      </c>
      <c r="AH47">
        <v>47</v>
      </c>
      <c r="AI47">
        <v>35</v>
      </c>
      <c r="AJ47">
        <v>190</v>
      </c>
      <c r="AK47">
        <v>169</v>
      </c>
      <c r="AL47">
        <v>4.4000000000000004</v>
      </c>
      <c r="AM47">
        <v>174</v>
      </c>
      <c r="AN47" t="s">
        <v>155</v>
      </c>
      <c r="AO47">
        <v>1</v>
      </c>
      <c r="AP47" s="28">
        <v>0.91843750000000002</v>
      </c>
      <c r="AQ47">
        <v>47.159305000000003</v>
      </c>
      <c r="AR47">
        <v>-88.484268</v>
      </c>
      <c r="AS47">
        <v>301</v>
      </c>
      <c r="AT47">
        <v>27.4</v>
      </c>
      <c r="AU47">
        <v>12</v>
      </c>
      <c r="AV47">
        <v>11</v>
      </c>
      <c r="AW47" t="s">
        <v>219</v>
      </c>
      <c r="AX47">
        <v>1.5</v>
      </c>
      <c r="AY47">
        <v>1.9468000000000001</v>
      </c>
      <c r="AZ47">
        <v>2.7595999999999998</v>
      </c>
      <c r="BA47">
        <v>14.686999999999999</v>
      </c>
      <c r="BB47">
        <v>14.07</v>
      </c>
      <c r="BC47">
        <v>0.96</v>
      </c>
      <c r="BD47">
        <v>15.103</v>
      </c>
      <c r="BE47">
        <v>2683.0149999999999</v>
      </c>
      <c r="BF47">
        <v>287.18099999999998</v>
      </c>
      <c r="BG47">
        <v>1.8080000000000001</v>
      </c>
      <c r="BH47">
        <v>0.03</v>
      </c>
      <c r="BI47">
        <v>1.8380000000000001</v>
      </c>
      <c r="BJ47">
        <v>1.4339999999999999</v>
      </c>
      <c r="BK47">
        <v>2.4E-2</v>
      </c>
      <c r="BL47">
        <v>1.4570000000000001</v>
      </c>
      <c r="BM47">
        <v>7.4775</v>
      </c>
      <c r="BQ47">
        <v>0</v>
      </c>
      <c r="BR47">
        <v>0.51612000000000002</v>
      </c>
      <c r="BS47">
        <v>-5</v>
      </c>
      <c r="BT47">
        <v>5.0000000000000001E-3</v>
      </c>
      <c r="BU47">
        <v>15.612683000000001</v>
      </c>
      <c r="BV47">
        <f t="shared" si="6"/>
        <v>16.612683000000001</v>
      </c>
      <c r="BW47" s="4">
        <f t="shared" si="7"/>
        <v>4.1248708485999996</v>
      </c>
      <c r="BX47" t="e">
        <v>#NAME?</v>
      </c>
      <c r="BY47" s="4">
        <f t="shared" si="8"/>
        <v>31010.47310144507</v>
      </c>
      <c r="BZ47" s="4">
        <f t="shared" si="9"/>
        <v>3319.2578780760068</v>
      </c>
      <c r="CA47" s="4">
        <f t="shared" si="10"/>
        <v>16.5742712685066</v>
      </c>
      <c r="CB47" s="4">
        <f t="shared" si="11"/>
        <v>86.425462629189752</v>
      </c>
    </row>
    <row r="48" spans="1:80" customFormat="1" x14ac:dyDescent="0.25">
      <c r="A48" s="26">
        <v>43530</v>
      </c>
      <c r="B48" s="29">
        <v>0.70996372685185183</v>
      </c>
      <c r="C48">
        <v>13.068</v>
      </c>
      <c r="D48">
        <v>2.5019</v>
      </c>
      <c r="E48">
        <v>25018.546713</v>
      </c>
      <c r="F48">
        <v>104.6</v>
      </c>
      <c r="G48">
        <v>1.4</v>
      </c>
      <c r="H48">
        <v>1089.5999999999999</v>
      </c>
      <c r="J48">
        <v>0</v>
      </c>
      <c r="K48">
        <v>0.86709999999999998</v>
      </c>
      <c r="L48">
        <v>11.3315</v>
      </c>
      <c r="M48">
        <v>2.1694</v>
      </c>
      <c r="N48">
        <v>90.702100000000002</v>
      </c>
      <c r="O48">
        <v>1.214</v>
      </c>
      <c r="P48">
        <v>91.9</v>
      </c>
      <c r="Q48">
        <v>71.906700000000001</v>
      </c>
      <c r="R48">
        <v>0.96240000000000003</v>
      </c>
      <c r="S48">
        <v>72.900000000000006</v>
      </c>
      <c r="T48">
        <v>1089.6241</v>
      </c>
      <c r="W48">
        <v>0</v>
      </c>
      <c r="X48">
        <v>0</v>
      </c>
      <c r="Y48">
        <v>11.5</v>
      </c>
      <c r="Z48">
        <v>867</v>
      </c>
      <c r="AA48">
        <v>854</v>
      </c>
      <c r="AB48">
        <v>855</v>
      </c>
      <c r="AC48">
        <v>89</v>
      </c>
      <c r="AD48">
        <v>19.39</v>
      </c>
      <c r="AE48">
        <v>0.45</v>
      </c>
      <c r="AF48">
        <v>982</v>
      </c>
      <c r="AG48">
        <v>-3</v>
      </c>
      <c r="AH48">
        <v>47</v>
      </c>
      <c r="AI48">
        <v>35</v>
      </c>
      <c r="AJ48">
        <v>190</v>
      </c>
      <c r="AK48">
        <v>169</v>
      </c>
      <c r="AL48">
        <v>4.3</v>
      </c>
      <c r="AM48">
        <v>174</v>
      </c>
      <c r="AN48" t="s">
        <v>155</v>
      </c>
      <c r="AO48">
        <v>1</v>
      </c>
      <c r="AP48" s="28">
        <v>0.91844907407407417</v>
      </c>
      <c r="AQ48">
        <v>47.159427000000001</v>
      </c>
      <c r="AR48">
        <v>-88.484274999999997</v>
      </c>
      <c r="AS48">
        <v>301.5</v>
      </c>
      <c r="AT48">
        <v>28.7</v>
      </c>
      <c r="AU48">
        <v>12</v>
      </c>
      <c r="AV48">
        <v>11</v>
      </c>
      <c r="AW48" t="s">
        <v>219</v>
      </c>
      <c r="AX48">
        <v>1.5</v>
      </c>
      <c r="AY48">
        <v>2</v>
      </c>
      <c r="AZ48">
        <v>2.6</v>
      </c>
      <c r="BA48">
        <v>14.686999999999999</v>
      </c>
      <c r="BB48">
        <v>13.89</v>
      </c>
      <c r="BC48">
        <v>0.95</v>
      </c>
      <c r="BD48">
        <v>15.323</v>
      </c>
      <c r="BE48">
        <v>2629.058</v>
      </c>
      <c r="BF48">
        <v>320.36</v>
      </c>
      <c r="BG48">
        <v>2.2040000000000002</v>
      </c>
      <c r="BH48">
        <v>2.9000000000000001E-2</v>
      </c>
      <c r="BI48">
        <v>2.2330000000000001</v>
      </c>
      <c r="BJ48">
        <v>1.7470000000000001</v>
      </c>
      <c r="BK48">
        <v>2.3E-2</v>
      </c>
      <c r="BL48">
        <v>1.77</v>
      </c>
      <c r="BM48">
        <v>8.0279000000000007</v>
      </c>
      <c r="BQ48">
        <v>0</v>
      </c>
      <c r="BR48">
        <v>0.50371999999999995</v>
      </c>
      <c r="BS48">
        <v>-5</v>
      </c>
      <c r="BT48">
        <v>5.0000000000000001E-3</v>
      </c>
      <c r="BU48">
        <v>15.309658000000001</v>
      </c>
      <c r="BV48">
        <f t="shared" si="6"/>
        <v>16.309657999999999</v>
      </c>
      <c r="BW48" s="4">
        <f t="shared" si="7"/>
        <v>4.0448116436000001</v>
      </c>
      <c r="BX48" t="e">
        <v>#NAME?</v>
      </c>
      <c r="BY48" s="4">
        <f t="shared" si="8"/>
        <v>29797.05933685401</v>
      </c>
      <c r="BZ48" s="4">
        <f t="shared" si="9"/>
        <v>3630.8768879022637</v>
      </c>
      <c r="CA48" s="4">
        <f t="shared" si="10"/>
        <v>19.800043460997802</v>
      </c>
      <c r="CB48" s="4">
        <f t="shared" si="11"/>
        <v>90.986129880105466</v>
      </c>
    </row>
    <row r="49" spans="1:80" customFormat="1" x14ac:dyDescent="0.25">
      <c r="A49" s="26">
        <v>43530</v>
      </c>
      <c r="B49" s="29">
        <v>0.70997530092592598</v>
      </c>
      <c r="C49">
        <v>13.101000000000001</v>
      </c>
      <c r="D49">
        <v>2.3725999999999998</v>
      </c>
      <c r="E49">
        <v>23725.803859</v>
      </c>
      <c r="F49">
        <v>135.30000000000001</v>
      </c>
      <c r="G49">
        <v>1.3</v>
      </c>
      <c r="H49">
        <v>1168.7</v>
      </c>
      <c r="J49">
        <v>0</v>
      </c>
      <c r="K49">
        <v>0.8679</v>
      </c>
      <c r="L49">
        <v>11.3705</v>
      </c>
      <c r="M49">
        <v>2.0592999999999999</v>
      </c>
      <c r="N49">
        <v>117.4064</v>
      </c>
      <c r="O49">
        <v>1.1445000000000001</v>
      </c>
      <c r="P49">
        <v>118.6</v>
      </c>
      <c r="Q49">
        <v>93.077299999999994</v>
      </c>
      <c r="R49">
        <v>0.9073</v>
      </c>
      <c r="S49">
        <v>94</v>
      </c>
      <c r="T49">
        <v>1168.7301</v>
      </c>
      <c r="W49">
        <v>0</v>
      </c>
      <c r="X49">
        <v>0</v>
      </c>
      <c r="Y49">
        <v>11.6</v>
      </c>
      <c r="Z49">
        <v>867</v>
      </c>
      <c r="AA49">
        <v>853</v>
      </c>
      <c r="AB49">
        <v>854</v>
      </c>
      <c r="AC49">
        <v>89</v>
      </c>
      <c r="AD49">
        <v>19.39</v>
      </c>
      <c r="AE49">
        <v>0.45</v>
      </c>
      <c r="AF49">
        <v>982</v>
      </c>
      <c r="AG49">
        <v>-3</v>
      </c>
      <c r="AH49">
        <v>47</v>
      </c>
      <c r="AI49">
        <v>35</v>
      </c>
      <c r="AJ49">
        <v>190</v>
      </c>
      <c r="AK49">
        <v>169</v>
      </c>
      <c r="AL49">
        <v>4.3</v>
      </c>
      <c r="AM49">
        <v>174</v>
      </c>
      <c r="AN49" t="s">
        <v>155</v>
      </c>
      <c r="AO49">
        <v>1</v>
      </c>
      <c r="AP49" s="28">
        <v>0.9184606481481481</v>
      </c>
      <c r="AQ49">
        <v>47.159559000000002</v>
      </c>
      <c r="AR49">
        <v>-88.484285</v>
      </c>
      <c r="AS49">
        <v>302.10000000000002</v>
      </c>
      <c r="AT49">
        <v>30.7</v>
      </c>
      <c r="AU49">
        <v>12</v>
      </c>
      <c r="AV49">
        <v>11</v>
      </c>
      <c r="AW49" t="s">
        <v>219</v>
      </c>
      <c r="AX49">
        <v>1.6872</v>
      </c>
      <c r="AY49">
        <v>2.1404000000000001</v>
      </c>
      <c r="AZ49">
        <v>2.8340000000000001</v>
      </c>
      <c r="BA49">
        <v>14.686999999999999</v>
      </c>
      <c r="BB49">
        <v>13.98</v>
      </c>
      <c r="BC49">
        <v>0.95</v>
      </c>
      <c r="BD49">
        <v>15.215999999999999</v>
      </c>
      <c r="BE49">
        <v>2650.4690000000001</v>
      </c>
      <c r="BF49">
        <v>305.51400000000001</v>
      </c>
      <c r="BG49">
        <v>2.8660000000000001</v>
      </c>
      <c r="BH49">
        <v>2.8000000000000001E-2</v>
      </c>
      <c r="BI49">
        <v>2.8940000000000001</v>
      </c>
      <c r="BJ49">
        <v>2.2719999999999998</v>
      </c>
      <c r="BK49">
        <v>2.1999999999999999E-2</v>
      </c>
      <c r="BL49">
        <v>2.294</v>
      </c>
      <c r="BM49">
        <v>8.6510999999999996</v>
      </c>
      <c r="BQ49">
        <v>0</v>
      </c>
      <c r="BR49">
        <v>0.20871999999999999</v>
      </c>
      <c r="BS49">
        <v>-5</v>
      </c>
      <c r="BT49">
        <v>5.0000000000000001E-3</v>
      </c>
      <c r="BU49">
        <v>8.1005950000000002</v>
      </c>
      <c r="BV49">
        <f t="shared" si="6"/>
        <v>9.1005950000000002</v>
      </c>
      <c r="BW49" s="4">
        <f t="shared" si="7"/>
        <v>2.140177199</v>
      </c>
      <c r="BX49" t="e">
        <v>#NAME?</v>
      </c>
      <c r="BY49" s="4">
        <f t="shared" si="8"/>
        <v>15894.519300279417</v>
      </c>
      <c r="BZ49" s="4">
        <f t="shared" si="9"/>
        <v>1832.1278873684489</v>
      </c>
      <c r="CA49" s="4">
        <f t="shared" si="10"/>
        <v>13.624889727151999</v>
      </c>
      <c r="CB49" s="4">
        <f t="shared" si="11"/>
        <v>51.879526196551339</v>
      </c>
    </row>
    <row r="50" spans="1:80" customFormat="1" x14ac:dyDescent="0.25">
      <c r="A50" s="26">
        <v>43530</v>
      </c>
      <c r="B50" s="29">
        <v>0.70998687499999991</v>
      </c>
      <c r="C50">
        <v>13.664</v>
      </c>
      <c r="D50">
        <v>1.7168000000000001</v>
      </c>
      <c r="E50">
        <v>17167.850953000001</v>
      </c>
      <c r="F50">
        <v>161.69999999999999</v>
      </c>
      <c r="G50">
        <v>1.3</v>
      </c>
      <c r="H50">
        <v>1181.3</v>
      </c>
      <c r="J50">
        <v>0</v>
      </c>
      <c r="K50">
        <v>0.86939999999999995</v>
      </c>
      <c r="L50">
        <v>11.8794</v>
      </c>
      <c r="M50">
        <v>1.4925999999999999</v>
      </c>
      <c r="N50">
        <v>140.6165</v>
      </c>
      <c r="O50">
        <v>1.1302000000000001</v>
      </c>
      <c r="P50">
        <v>141.69999999999999</v>
      </c>
      <c r="Q50">
        <v>111.4777</v>
      </c>
      <c r="R50">
        <v>0.89600000000000002</v>
      </c>
      <c r="S50">
        <v>112.4</v>
      </c>
      <c r="T50">
        <v>1181.2535</v>
      </c>
      <c r="W50">
        <v>0</v>
      </c>
      <c r="X50">
        <v>0</v>
      </c>
      <c r="Y50">
        <v>11.6</v>
      </c>
      <c r="Z50">
        <v>863</v>
      </c>
      <c r="AA50">
        <v>849</v>
      </c>
      <c r="AB50">
        <v>850</v>
      </c>
      <c r="AC50">
        <v>89</v>
      </c>
      <c r="AD50">
        <v>19.39</v>
      </c>
      <c r="AE50">
        <v>0.45</v>
      </c>
      <c r="AF50">
        <v>982</v>
      </c>
      <c r="AG50">
        <v>-3</v>
      </c>
      <c r="AH50">
        <v>47</v>
      </c>
      <c r="AI50">
        <v>35</v>
      </c>
      <c r="AJ50">
        <v>190</v>
      </c>
      <c r="AK50">
        <v>169.9</v>
      </c>
      <c r="AL50">
        <v>4.3</v>
      </c>
      <c r="AM50">
        <v>174.2</v>
      </c>
      <c r="AN50" t="s">
        <v>155</v>
      </c>
      <c r="AO50">
        <v>1</v>
      </c>
      <c r="AP50" s="28">
        <v>0.91847222222222225</v>
      </c>
      <c r="AQ50">
        <v>47.159703999999998</v>
      </c>
      <c r="AR50">
        <v>-88.484290000000001</v>
      </c>
      <c r="AS50">
        <v>302.8</v>
      </c>
      <c r="AT50">
        <v>33.299999999999997</v>
      </c>
      <c r="AU50">
        <v>12</v>
      </c>
      <c r="AV50">
        <v>12</v>
      </c>
      <c r="AW50" t="s">
        <v>220</v>
      </c>
      <c r="AX50">
        <v>1.9936</v>
      </c>
      <c r="AY50">
        <v>1.6916</v>
      </c>
      <c r="AZ50">
        <v>3.1467999999999998</v>
      </c>
      <c r="BA50">
        <v>14.686999999999999</v>
      </c>
      <c r="BB50">
        <v>14.14</v>
      </c>
      <c r="BC50">
        <v>0.96</v>
      </c>
      <c r="BD50">
        <v>15.021000000000001</v>
      </c>
      <c r="BE50">
        <v>2780.7539999999999</v>
      </c>
      <c r="BF50">
        <v>222.374</v>
      </c>
      <c r="BG50">
        <v>3.4470000000000001</v>
      </c>
      <c r="BH50">
        <v>2.8000000000000001E-2</v>
      </c>
      <c r="BI50">
        <v>3.4750000000000001</v>
      </c>
      <c r="BJ50">
        <v>2.7330000000000001</v>
      </c>
      <c r="BK50">
        <v>2.1999999999999999E-2</v>
      </c>
      <c r="BL50">
        <v>2.7549999999999999</v>
      </c>
      <c r="BM50">
        <v>8.7805999999999997</v>
      </c>
      <c r="BQ50">
        <v>0</v>
      </c>
      <c r="BR50">
        <v>5.2956000000000003E-2</v>
      </c>
      <c r="BS50">
        <v>-5</v>
      </c>
      <c r="BT50">
        <v>5.0000000000000001E-3</v>
      </c>
      <c r="BU50">
        <v>4.2941130000000003</v>
      </c>
      <c r="BV50">
        <f t="shared" si="6"/>
        <v>5.2941130000000003</v>
      </c>
      <c r="BW50" s="4">
        <f t="shared" si="7"/>
        <v>1.1345046545999999</v>
      </c>
      <c r="BX50" t="e">
        <v>#NAME?</v>
      </c>
      <c r="BY50" s="4">
        <f t="shared" si="8"/>
        <v>8839.82746845984</v>
      </c>
      <c r="BZ50" s="4">
        <f t="shared" si="9"/>
        <v>706.91179207915866</v>
      </c>
      <c r="CA50" s="4">
        <f t="shared" si="10"/>
        <v>8.6880207567087009</v>
      </c>
      <c r="CB50" s="4">
        <f t="shared" si="11"/>
        <v>27.912929036354338</v>
      </c>
    </row>
    <row r="51" spans="1:80" customFormat="1" x14ac:dyDescent="0.25">
      <c r="A51" s="26">
        <v>43530</v>
      </c>
      <c r="B51" s="29">
        <v>0.70999844907407406</v>
      </c>
      <c r="C51">
        <v>14.019</v>
      </c>
      <c r="D51">
        <v>0.83050000000000002</v>
      </c>
      <c r="E51">
        <v>8305.0250419999993</v>
      </c>
      <c r="F51">
        <v>180.6</v>
      </c>
      <c r="G51">
        <v>1.3</v>
      </c>
      <c r="H51">
        <v>1007.1</v>
      </c>
      <c r="J51">
        <v>0</v>
      </c>
      <c r="K51">
        <v>0.87460000000000004</v>
      </c>
      <c r="L51">
        <v>12.2608</v>
      </c>
      <c r="M51">
        <v>0.72629999999999995</v>
      </c>
      <c r="N51">
        <v>157.97880000000001</v>
      </c>
      <c r="O51">
        <v>1.1369</v>
      </c>
      <c r="P51">
        <v>159.1</v>
      </c>
      <c r="Q51">
        <v>125.2422</v>
      </c>
      <c r="R51">
        <v>0.90129999999999999</v>
      </c>
      <c r="S51">
        <v>126.1</v>
      </c>
      <c r="T51">
        <v>1007.0732</v>
      </c>
      <c r="W51">
        <v>0</v>
      </c>
      <c r="X51">
        <v>0</v>
      </c>
      <c r="Y51">
        <v>11.5</v>
      </c>
      <c r="Z51">
        <v>860</v>
      </c>
      <c r="AA51">
        <v>846</v>
      </c>
      <c r="AB51">
        <v>848</v>
      </c>
      <c r="AC51">
        <v>89</v>
      </c>
      <c r="AD51">
        <v>19.39</v>
      </c>
      <c r="AE51">
        <v>0.45</v>
      </c>
      <c r="AF51">
        <v>982</v>
      </c>
      <c r="AG51">
        <v>-3</v>
      </c>
      <c r="AH51">
        <v>47</v>
      </c>
      <c r="AI51">
        <v>35</v>
      </c>
      <c r="AJ51">
        <v>190</v>
      </c>
      <c r="AK51">
        <v>170</v>
      </c>
      <c r="AL51">
        <v>4.4000000000000004</v>
      </c>
      <c r="AM51">
        <v>174.6</v>
      </c>
      <c r="AN51" t="s">
        <v>155</v>
      </c>
      <c r="AO51">
        <v>1</v>
      </c>
      <c r="AP51" s="28">
        <v>0.91848379629629628</v>
      </c>
      <c r="AQ51">
        <v>47.159858</v>
      </c>
      <c r="AR51">
        <v>-88.484285999999997</v>
      </c>
      <c r="AS51">
        <v>303.39999999999998</v>
      </c>
      <c r="AT51">
        <v>35.6</v>
      </c>
      <c r="AU51">
        <v>12</v>
      </c>
      <c r="AV51">
        <v>12</v>
      </c>
      <c r="AW51" t="s">
        <v>220</v>
      </c>
      <c r="AX51">
        <v>2.1936</v>
      </c>
      <c r="AY51">
        <v>1</v>
      </c>
      <c r="AZ51">
        <v>3.2467999999999999</v>
      </c>
      <c r="BA51">
        <v>14.686999999999999</v>
      </c>
      <c r="BB51">
        <v>14.74</v>
      </c>
      <c r="BC51">
        <v>1</v>
      </c>
      <c r="BD51">
        <v>14.342000000000001</v>
      </c>
      <c r="BE51">
        <v>2958.547</v>
      </c>
      <c r="BF51">
        <v>111.551</v>
      </c>
      <c r="BG51">
        <v>3.992</v>
      </c>
      <c r="BH51">
        <v>2.9000000000000001E-2</v>
      </c>
      <c r="BI51">
        <v>4.0209999999999999</v>
      </c>
      <c r="BJ51">
        <v>3.165</v>
      </c>
      <c r="BK51">
        <v>2.3E-2</v>
      </c>
      <c r="BL51">
        <v>3.1880000000000002</v>
      </c>
      <c r="BM51">
        <v>7.7168000000000001</v>
      </c>
      <c r="BQ51">
        <v>0</v>
      </c>
      <c r="BR51">
        <v>-8.7539999999999996E-3</v>
      </c>
      <c r="BS51">
        <v>-5</v>
      </c>
      <c r="BT51">
        <v>5.0000000000000001E-3</v>
      </c>
      <c r="BU51">
        <v>2.7860800000000001</v>
      </c>
      <c r="BV51">
        <f t="shared" si="6"/>
        <v>3.7860800000000001</v>
      </c>
      <c r="BW51" s="4">
        <f t="shared" si="7"/>
        <v>0.73608233599999995</v>
      </c>
      <c r="BX51" t="e">
        <v>#NAME?</v>
      </c>
      <c r="BY51" s="4">
        <f t="shared" si="8"/>
        <v>6102.1068076501288</v>
      </c>
      <c r="BZ51" s="4">
        <f t="shared" si="9"/>
        <v>230.07784446222399</v>
      </c>
      <c r="CA51" s="4">
        <f t="shared" si="10"/>
        <v>6.5279233509600001</v>
      </c>
      <c r="CB51" s="4">
        <f t="shared" si="11"/>
        <v>15.9161702732032</v>
      </c>
    </row>
    <row r="52" spans="1:80" customFormat="1" x14ac:dyDescent="0.25">
      <c r="A52" s="26">
        <v>43530</v>
      </c>
      <c r="B52" s="29">
        <v>0.71001002314814821</v>
      </c>
      <c r="C52">
        <v>14.13</v>
      </c>
      <c r="D52">
        <v>0.61929999999999996</v>
      </c>
      <c r="E52">
        <v>6193.171953</v>
      </c>
      <c r="F52">
        <v>191.3</v>
      </c>
      <c r="G52">
        <v>1.3</v>
      </c>
      <c r="H52">
        <v>768</v>
      </c>
      <c r="J52">
        <v>0</v>
      </c>
      <c r="K52">
        <v>0.87580000000000002</v>
      </c>
      <c r="L52">
        <v>12.3751</v>
      </c>
      <c r="M52">
        <v>0.54239999999999999</v>
      </c>
      <c r="N52">
        <v>167.5395</v>
      </c>
      <c r="O52">
        <v>1.1385000000000001</v>
      </c>
      <c r="P52">
        <v>168.7</v>
      </c>
      <c r="Q52">
        <v>132.82169999999999</v>
      </c>
      <c r="R52">
        <v>0.90259999999999996</v>
      </c>
      <c r="S52">
        <v>133.69999999999999</v>
      </c>
      <c r="T52">
        <v>767.95159999999998</v>
      </c>
      <c r="W52">
        <v>0</v>
      </c>
      <c r="X52">
        <v>0</v>
      </c>
      <c r="Y52">
        <v>11.6</v>
      </c>
      <c r="Z52">
        <v>858</v>
      </c>
      <c r="AA52">
        <v>844</v>
      </c>
      <c r="AB52">
        <v>849</v>
      </c>
      <c r="AC52">
        <v>89</v>
      </c>
      <c r="AD52">
        <v>19.39</v>
      </c>
      <c r="AE52">
        <v>0.45</v>
      </c>
      <c r="AF52">
        <v>982</v>
      </c>
      <c r="AG52">
        <v>-3</v>
      </c>
      <c r="AH52">
        <v>47</v>
      </c>
      <c r="AI52">
        <v>35</v>
      </c>
      <c r="AJ52">
        <v>190</v>
      </c>
      <c r="AK52">
        <v>170</v>
      </c>
      <c r="AL52">
        <v>4.5</v>
      </c>
      <c r="AM52">
        <v>174.9</v>
      </c>
      <c r="AN52" t="s">
        <v>155</v>
      </c>
      <c r="AO52">
        <v>1</v>
      </c>
      <c r="AP52" s="28">
        <v>0.91849537037037043</v>
      </c>
      <c r="AQ52">
        <v>47.160007999999998</v>
      </c>
      <c r="AR52">
        <v>-88.484285</v>
      </c>
      <c r="AS52">
        <v>303.89999999999998</v>
      </c>
      <c r="AT52">
        <v>36.299999999999997</v>
      </c>
      <c r="AU52">
        <v>12</v>
      </c>
      <c r="AV52">
        <v>12</v>
      </c>
      <c r="AW52" t="s">
        <v>220</v>
      </c>
      <c r="AX52">
        <v>2.0192000000000001</v>
      </c>
      <c r="AY52">
        <v>1.0468</v>
      </c>
      <c r="AZ52">
        <v>3.0192000000000001</v>
      </c>
      <c r="BA52">
        <v>14.686999999999999</v>
      </c>
      <c r="BB52">
        <v>14.89</v>
      </c>
      <c r="BC52">
        <v>1.01</v>
      </c>
      <c r="BD52">
        <v>14.180999999999999</v>
      </c>
      <c r="BE52">
        <v>3007.7</v>
      </c>
      <c r="BF52">
        <v>83.903999999999996</v>
      </c>
      <c r="BG52">
        <v>4.2640000000000002</v>
      </c>
      <c r="BH52">
        <v>2.9000000000000001E-2</v>
      </c>
      <c r="BI52">
        <v>4.2930000000000001</v>
      </c>
      <c r="BJ52">
        <v>3.3809999999999998</v>
      </c>
      <c r="BK52">
        <v>2.3E-2</v>
      </c>
      <c r="BL52">
        <v>3.4039999999999999</v>
      </c>
      <c r="BM52">
        <v>5.9269999999999996</v>
      </c>
      <c r="BQ52">
        <v>0</v>
      </c>
      <c r="BR52">
        <v>-2.5559999999999999E-2</v>
      </c>
      <c r="BS52">
        <v>-5</v>
      </c>
      <c r="BT52">
        <v>5.0000000000000001E-3</v>
      </c>
      <c r="BU52">
        <v>2.3753769999999998</v>
      </c>
      <c r="BV52">
        <f t="shared" si="6"/>
        <v>3.3753769999999998</v>
      </c>
      <c r="BW52" s="4">
        <f t="shared" si="7"/>
        <v>0.62757460339999993</v>
      </c>
      <c r="BX52" t="e">
        <v>#NAME?</v>
      </c>
      <c r="BY52" s="4">
        <f t="shared" si="8"/>
        <v>5289.0151645668693</v>
      </c>
      <c r="BZ52" s="4">
        <f t="shared" si="9"/>
        <v>147.54447862746238</v>
      </c>
      <c r="CA52" s="4">
        <f t="shared" si="10"/>
        <v>5.9454600762710985</v>
      </c>
      <c r="CB52" s="4">
        <f t="shared" si="11"/>
        <v>10.422579672303698</v>
      </c>
    </row>
    <row r="53" spans="1:80" customFormat="1" x14ac:dyDescent="0.25">
      <c r="A53" s="26">
        <v>43530</v>
      </c>
      <c r="B53" s="29">
        <v>0.71002159722222224</v>
      </c>
      <c r="C53">
        <v>14.004</v>
      </c>
      <c r="D53">
        <v>0.90429999999999999</v>
      </c>
      <c r="E53">
        <v>9043.2211540000008</v>
      </c>
      <c r="F53">
        <v>195.5</v>
      </c>
      <c r="G53">
        <v>1.3</v>
      </c>
      <c r="H53">
        <v>654.6</v>
      </c>
      <c r="J53">
        <v>0</v>
      </c>
      <c r="K53">
        <v>0.87439999999999996</v>
      </c>
      <c r="L53">
        <v>12.2447</v>
      </c>
      <c r="M53">
        <v>0.79069999999999996</v>
      </c>
      <c r="N53">
        <v>170.9178</v>
      </c>
      <c r="O53">
        <v>1.1367</v>
      </c>
      <c r="P53">
        <v>172.1</v>
      </c>
      <c r="Q53">
        <v>135.5</v>
      </c>
      <c r="R53">
        <v>0.9012</v>
      </c>
      <c r="S53">
        <v>136.4</v>
      </c>
      <c r="T53">
        <v>654.61509999999998</v>
      </c>
      <c r="W53">
        <v>0</v>
      </c>
      <c r="X53">
        <v>0</v>
      </c>
      <c r="Y53">
        <v>11.5</v>
      </c>
      <c r="Z53">
        <v>858</v>
      </c>
      <c r="AA53">
        <v>844</v>
      </c>
      <c r="AB53">
        <v>847</v>
      </c>
      <c r="AC53">
        <v>89</v>
      </c>
      <c r="AD53">
        <v>19.39</v>
      </c>
      <c r="AE53">
        <v>0.45</v>
      </c>
      <c r="AF53">
        <v>982</v>
      </c>
      <c r="AG53">
        <v>-3</v>
      </c>
      <c r="AH53">
        <v>47</v>
      </c>
      <c r="AI53">
        <v>35</v>
      </c>
      <c r="AJ53">
        <v>190</v>
      </c>
      <c r="AK53">
        <v>170</v>
      </c>
      <c r="AL53">
        <v>4.4000000000000004</v>
      </c>
      <c r="AM53">
        <v>174.7</v>
      </c>
      <c r="AN53" t="s">
        <v>155</v>
      </c>
      <c r="AO53">
        <v>2</v>
      </c>
      <c r="AP53" s="28">
        <v>0.91850694444444436</v>
      </c>
      <c r="AQ53">
        <v>47.160145999999997</v>
      </c>
      <c r="AR53">
        <v>-88.484284000000002</v>
      </c>
      <c r="AS53">
        <v>304.60000000000002</v>
      </c>
      <c r="AT53">
        <v>35.200000000000003</v>
      </c>
      <c r="AU53">
        <v>12</v>
      </c>
      <c r="AV53">
        <v>11</v>
      </c>
      <c r="AW53" t="s">
        <v>221</v>
      </c>
      <c r="AX53">
        <v>2.0276000000000001</v>
      </c>
      <c r="AY53">
        <v>1.0531999999999999</v>
      </c>
      <c r="AZ53">
        <v>2.9807999999999999</v>
      </c>
      <c r="BA53">
        <v>14.686999999999999</v>
      </c>
      <c r="BB53">
        <v>14.72</v>
      </c>
      <c r="BC53">
        <v>1</v>
      </c>
      <c r="BD53">
        <v>14.366</v>
      </c>
      <c r="BE53">
        <v>2951.7089999999998</v>
      </c>
      <c r="BF53">
        <v>121.319</v>
      </c>
      <c r="BG53">
        <v>4.3150000000000004</v>
      </c>
      <c r="BH53">
        <v>2.9000000000000001E-2</v>
      </c>
      <c r="BI53">
        <v>4.343</v>
      </c>
      <c r="BJ53">
        <v>3.4209999999999998</v>
      </c>
      <c r="BK53">
        <v>2.3E-2</v>
      </c>
      <c r="BL53">
        <v>3.4430000000000001</v>
      </c>
      <c r="BM53">
        <v>5.0110000000000001</v>
      </c>
      <c r="BQ53">
        <v>0</v>
      </c>
      <c r="BR53">
        <v>-3.5799999999999998E-2</v>
      </c>
      <c r="BS53">
        <v>-5</v>
      </c>
      <c r="BT53">
        <v>5.0000000000000001E-3</v>
      </c>
      <c r="BU53">
        <v>2.1251379999999997</v>
      </c>
      <c r="BV53">
        <f t="shared" si="6"/>
        <v>3.1251379999999997</v>
      </c>
      <c r="BW53" s="4">
        <f t="shared" si="7"/>
        <v>0.56146145959999993</v>
      </c>
      <c r="BX53" t="e">
        <v>#NAME?</v>
      </c>
      <c r="BY53" s="4">
        <f t="shared" si="8"/>
        <v>4643.7456677113314</v>
      </c>
      <c r="BZ53" s="4">
        <f t="shared" si="9"/>
        <v>190.86386248138658</v>
      </c>
      <c r="CA53" s="4">
        <f t="shared" si="10"/>
        <v>5.3820528816493987</v>
      </c>
      <c r="CB53" s="4">
        <f t="shared" si="11"/>
        <v>7.8835039432753993</v>
      </c>
    </row>
    <row r="54" spans="1:80" customFormat="1" x14ac:dyDescent="0.25">
      <c r="A54" s="26">
        <v>43530</v>
      </c>
      <c r="B54" s="29">
        <v>0.71003317129629628</v>
      </c>
      <c r="C54">
        <v>13.818</v>
      </c>
      <c r="D54">
        <v>1.206</v>
      </c>
      <c r="E54">
        <v>12059.554996000001</v>
      </c>
      <c r="F54">
        <v>197.7</v>
      </c>
      <c r="G54">
        <v>1.3</v>
      </c>
      <c r="H54">
        <v>665.7</v>
      </c>
      <c r="J54">
        <v>0</v>
      </c>
      <c r="K54">
        <v>0.87319999999999998</v>
      </c>
      <c r="L54">
        <v>12.065099999999999</v>
      </c>
      <c r="M54">
        <v>1.0529999999999999</v>
      </c>
      <c r="N54">
        <v>172.63380000000001</v>
      </c>
      <c r="O54">
        <v>1.1351</v>
      </c>
      <c r="P54">
        <v>173.8</v>
      </c>
      <c r="Q54">
        <v>136.8604</v>
      </c>
      <c r="R54">
        <v>0.89990000000000003</v>
      </c>
      <c r="S54">
        <v>137.80000000000001</v>
      </c>
      <c r="T54">
        <v>665.68119999999999</v>
      </c>
      <c r="W54">
        <v>0</v>
      </c>
      <c r="X54">
        <v>0</v>
      </c>
      <c r="Y54">
        <v>11.5</v>
      </c>
      <c r="Z54">
        <v>858</v>
      </c>
      <c r="AA54">
        <v>844</v>
      </c>
      <c r="AB54">
        <v>847</v>
      </c>
      <c r="AC54">
        <v>89</v>
      </c>
      <c r="AD54">
        <v>19.39</v>
      </c>
      <c r="AE54">
        <v>0.45</v>
      </c>
      <c r="AF54">
        <v>982</v>
      </c>
      <c r="AG54">
        <v>-3</v>
      </c>
      <c r="AH54">
        <v>46.12</v>
      </c>
      <c r="AI54">
        <v>35</v>
      </c>
      <c r="AJ54">
        <v>190</v>
      </c>
      <c r="AK54">
        <v>169.1</v>
      </c>
      <c r="AL54">
        <v>4.4000000000000004</v>
      </c>
      <c r="AM54">
        <v>174.3</v>
      </c>
      <c r="AN54" t="s">
        <v>155</v>
      </c>
      <c r="AO54">
        <v>2</v>
      </c>
      <c r="AP54" s="28">
        <v>0.91851851851851851</v>
      </c>
      <c r="AQ54">
        <v>47.160274999999999</v>
      </c>
      <c r="AR54">
        <v>-88.484269999999995</v>
      </c>
      <c r="AS54">
        <v>305.2</v>
      </c>
      <c r="AT54">
        <v>33.5</v>
      </c>
      <c r="AU54">
        <v>12</v>
      </c>
      <c r="AV54">
        <v>11</v>
      </c>
      <c r="AW54" t="s">
        <v>221</v>
      </c>
      <c r="AX54">
        <v>2.1192000000000002</v>
      </c>
      <c r="AY54">
        <v>1.1872</v>
      </c>
      <c r="AZ54">
        <v>3.3936000000000002</v>
      </c>
      <c r="BA54">
        <v>14.686999999999999</v>
      </c>
      <c r="BB54">
        <v>14.58</v>
      </c>
      <c r="BC54">
        <v>0.99</v>
      </c>
      <c r="BD54">
        <v>14.525</v>
      </c>
      <c r="BE54">
        <v>2889.864</v>
      </c>
      <c r="BF54">
        <v>160.53</v>
      </c>
      <c r="BG54">
        <v>4.33</v>
      </c>
      <c r="BH54">
        <v>2.8000000000000001E-2</v>
      </c>
      <c r="BI54">
        <v>4.359</v>
      </c>
      <c r="BJ54">
        <v>3.4329999999999998</v>
      </c>
      <c r="BK54">
        <v>2.3E-2</v>
      </c>
      <c r="BL54">
        <v>3.4550000000000001</v>
      </c>
      <c r="BM54">
        <v>5.0632000000000001</v>
      </c>
      <c r="BQ54">
        <v>0</v>
      </c>
      <c r="BR54">
        <v>-3.8760000000000003E-2</v>
      </c>
      <c r="BS54">
        <v>-5</v>
      </c>
      <c r="BT54">
        <v>5.8799999999999998E-3</v>
      </c>
      <c r="BU54">
        <v>2.0528019999999998</v>
      </c>
      <c r="BV54">
        <f t="shared" si="6"/>
        <v>3.0528019999999998</v>
      </c>
      <c r="BW54" s="4">
        <f t="shared" si="7"/>
        <v>0.54235028839999988</v>
      </c>
      <c r="BX54" t="e">
        <v>#NAME?</v>
      </c>
      <c r="BY54" s="4">
        <f t="shared" si="8"/>
        <v>4391.6954587863975</v>
      </c>
      <c r="BZ54" s="4">
        <f t="shared" si="9"/>
        <v>243.95572663591796</v>
      </c>
      <c r="CA54" s="4">
        <f t="shared" si="10"/>
        <v>5.2170934376197993</v>
      </c>
      <c r="CB54" s="4">
        <f t="shared" si="11"/>
        <v>7.6944909680619196</v>
      </c>
    </row>
    <row r="55" spans="1:80" customFormat="1" x14ac:dyDescent="0.25">
      <c r="A55" s="26">
        <v>43530</v>
      </c>
      <c r="B55" s="29">
        <v>0.71004474537037032</v>
      </c>
      <c r="C55">
        <v>13.811</v>
      </c>
      <c r="D55">
        <v>1.3230999999999999</v>
      </c>
      <c r="E55">
        <v>13231.429752</v>
      </c>
      <c r="F55">
        <v>199.8</v>
      </c>
      <c r="G55">
        <v>1.3</v>
      </c>
      <c r="H55">
        <v>727.5</v>
      </c>
      <c r="J55">
        <v>0</v>
      </c>
      <c r="K55">
        <v>0.87219999999999998</v>
      </c>
      <c r="L55">
        <v>12.0451</v>
      </c>
      <c r="M55">
        <v>1.1539999999999999</v>
      </c>
      <c r="N55">
        <v>174.26130000000001</v>
      </c>
      <c r="O55">
        <v>1.1337999999999999</v>
      </c>
      <c r="P55">
        <v>175.4</v>
      </c>
      <c r="Q55">
        <v>138.1507</v>
      </c>
      <c r="R55">
        <v>0.89890000000000003</v>
      </c>
      <c r="S55">
        <v>139</v>
      </c>
      <c r="T55">
        <v>727.4769</v>
      </c>
      <c r="W55">
        <v>0</v>
      </c>
      <c r="X55">
        <v>0</v>
      </c>
      <c r="Y55">
        <v>11.6</v>
      </c>
      <c r="Z55">
        <v>857</v>
      </c>
      <c r="AA55">
        <v>843</v>
      </c>
      <c r="AB55">
        <v>846</v>
      </c>
      <c r="AC55">
        <v>89</v>
      </c>
      <c r="AD55">
        <v>19.39</v>
      </c>
      <c r="AE55">
        <v>0.45</v>
      </c>
      <c r="AF55">
        <v>982</v>
      </c>
      <c r="AG55">
        <v>-3</v>
      </c>
      <c r="AH55">
        <v>46</v>
      </c>
      <c r="AI55">
        <v>35</v>
      </c>
      <c r="AJ55">
        <v>190</v>
      </c>
      <c r="AK55">
        <v>169.9</v>
      </c>
      <c r="AL55">
        <v>4.4000000000000004</v>
      </c>
      <c r="AM55">
        <v>174</v>
      </c>
      <c r="AN55" t="s">
        <v>155</v>
      </c>
      <c r="AO55">
        <v>2</v>
      </c>
      <c r="AP55" s="28">
        <v>0.91853009259259266</v>
      </c>
      <c r="AQ55">
        <v>47.160398000000001</v>
      </c>
      <c r="AR55">
        <v>-88.484245999999999</v>
      </c>
      <c r="AS55">
        <v>305.7</v>
      </c>
      <c r="AT55">
        <v>32</v>
      </c>
      <c r="AU55">
        <v>12</v>
      </c>
      <c r="AV55">
        <v>11</v>
      </c>
      <c r="AW55" t="s">
        <v>221</v>
      </c>
      <c r="AX55">
        <v>1.6128</v>
      </c>
      <c r="AY55">
        <v>1.4468000000000001</v>
      </c>
      <c r="AZ55">
        <v>3.1724000000000001</v>
      </c>
      <c r="BA55">
        <v>14.686999999999999</v>
      </c>
      <c r="BB55">
        <v>14.45</v>
      </c>
      <c r="BC55">
        <v>0.98</v>
      </c>
      <c r="BD55">
        <v>14.657999999999999</v>
      </c>
      <c r="BE55">
        <v>2866.0639999999999</v>
      </c>
      <c r="BF55">
        <v>174.76599999999999</v>
      </c>
      <c r="BG55">
        <v>4.3419999999999996</v>
      </c>
      <c r="BH55">
        <v>2.8000000000000001E-2</v>
      </c>
      <c r="BI55">
        <v>4.37</v>
      </c>
      <c r="BJ55">
        <v>3.4420000000000002</v>
      </c>
      <c r="BK55">
        <v>2.1999999999999999E-2</v>
      </c>
      <c r="BL55">
        <v>3.4649999999999999</v>
      </c>
      <c r="BM55">
        <v>5.4968000000000004</v>
      </c>
      <c r="BQ55">
        <v>0</v>
      </c>
      <c r="BR55">
        <v>-3.7240000000000002E-2</v>
      </c>
      <c r="BS55">
        <v>-5</v>
      </c>
      <c r="BT55">
        <v>6.0000000000000001E-3</v>
      </c>
      <c r="BU55">
        <v>2.0899480000000001</v>
      </c>
      <c r="BV55">
        <f t="shared" si="6"/>
        <v>3.0899480000000001</v>
      </c>
      <c r="BW55" s="4">
        <f t="shared" si="7"/>
        <v>0.55216426159999998</v>
      </c>
      <c r="BX55" t="e">
        <v>#NAME?</v>
      </c>
      <c r="BY55" s="4">
        <f t="shared" si="8"/>
        <v>4434.3412736746814</v>
      </c>
      <c r="BZ55" s="4">
        <f t="shared" si="9"/>
        <v>270.39594615997038</v>
      </c>
      <c r="CA55" s="4">
        <f t="shared" si="10"/>
        <v>5.3254228321447998</v>
      </c>
      <c r="CB55" s="4">
        <f t="shared" si="11"/>
        <v>8.5045857709859209</v>
      </c>
    </row>
    <row r="56" spans="1:80" customFormat="1" x14ac:dyDescent="0.25">
      <c r="A56" s="26">
        <v>43530</v>
      </c>
      <c r="B56" s="29">
        <v>0.71005631944444447</v>
      </c>
      <c r="C56">
        <v>13.819000000000001</v>
      </c>
      <c r="D56">
        <v>1.2862</v>
      </c>
      <c r="E56">
        <v>12862.148209999999</v>
      </c>
      <c r="F56">
        <v>200.9</v>
      </c>
      <c r="G56">
        <v>1.3</v>
      </c>
      <c r="H56">
        <v>756.5</v>
      </c>
      <c r="J56">
        <v>0</v>
      </c>
      <c r="K56">
        <v>0.87239999999999995</v>
      </c>
      <c r="L56">
        <v>12.055300000000001</v>
      </c>
      <c r="M56">
        <v>1.1220000000000001</v>
      </c>
      <c r="N56">
        <v>175.2199</v>
      </c>
      <c r="O56">
        <v>1.1341000000000001</v>
      </c>
      <c r="P56">
        <v>176.4</v>
      </c>
      <c r="Q56">
        <v>138.91059999999999</v>
      </c>
      <c r="R56">
        <v>0.89910000000000001</v>
      </c>
      <c r="S56">
        <v>139.80000000000001</v>
      </c>
      <c r="T56">
        <v>756.50750000000005</v>
      </c>
      <c r="W56">
        <v>0</v>
      </c>
      <c r="X56">
        <v>0</v>
      </c>
      <c r="Y56">
        <v>11.5</v>
      </c>
      <c r="Z56">
        <v>858</v>
      </c>
      <c r="AA56">
        <v>844</v>
      </c>
      <c r="AB56">
        <v>846</v>
      </c>
      <c r="AC56">
        <v>89</v>
      </c>
      <c r="AD56">
        <v>19.39</v>
      </c>
      <c r="AE56">
        <v>0.45</v>
      </c>
      <c r="AF56">
        <v>982</v>
      </c>
      <c r="AG56">
        <v>-3</v>
      </c>
      <c r="AH56">
        <v>46</v>
      </c>
      <c r="AI56">
        <v>35</v>
      </c>
      <c r="AJ56">
        <v>190</v>
      </c>
      <c r="AK56">
        <v>169.1</v>
      </c>
      <c r="AL56">
        <v>4.3</v>
      </c>
      <c r="AM56">
        <v>174</v>
      </c>
      <c r="AN56" t="s">
        <v>155</v>
      </c>
      <c r="AO56">
        <v>2</v>
      </c>
      <c r="AP56" s="28">
        <v>0.9185416666666667</v>
      </c>
      <c r="AQ56">
        <v>47.160519000000001</v>
      </c>
      <c r="AR56">
        <v>-88.484211999999999</v>
      </c>
      <c r="AS56">
        <v>306</v>
      </c>
      <c r="AT56">
        <v>31.1</v>
      </c>
      <c r="AU56">
        <v>12</v>
      </c>
      <c r="AV56">
        <v>11</v>
      </c>
      <c r="AW56" t="s">
        <v>221</v>
      </c>
      <c r="AX56">
        <v>1.4468000000000001</v>
      </c>
      <c r="AY56">
        <v>1.6404000000000001</v>
      </c>
      <c r="AZ56">
        <v>2.8936000000000002</v>
      </c>
      <c r="BA56">
        <v>14.686999999999999</v>
      </c>
      <c r="BB56">
        <v>14.48</v>
      </c>
      <c r="BC56">
        <v>0.99</v>
      </c>
      <c r="BD56">
        <v>14.632</v>
      </c>
      <c r="BE56">
        <v>2872.5859999999998</v>
      </c>
      <c r="BF56">
        <v>170.16800000000001</v>
      </c>
      <c r="BG56">
        <v>4.3719999999999999</v>
      </c>
      <c r="BH56">
        <v>2.8000000000000001E-2</v>
      </c>
      <c r="BI56">
        <v>4.4009999999999998</v>
      </c>
      <c r="BJ56">
        <v>3.4660000000000002</v>
      </c>
      <c r="BK56">
        <v>2.1999999999999999E-2</v>
      </c>
      <c r="BL56">
        <v>3.4889999999999999</v>
      </c>
      <c r="BM56">
        <v>5.7243000000000004</v>
      </c>
      <c r="BQ56">
        <v>0</v>
      </c>
      <c r="BR56">
        <v>-4.052E-2</v>
      </c>
      <c r="BS56">
        <v>-5</v>
      </c>
      <c r="BT56">
        <v>5.1200000000000004E-3</v>
      </c>
      <c r="BU56">
        <v>2.009792</v>
      </c>
      <c r="BV56">
        <f t="shared" si="6"/>
        <v>3.009792</v>
      </c>
      <c r="BW56" s="4">
        <f t="shared" si="7"/>
        <v>0.53098704639999994</v>
      </c>
      <c r="BX56" t="e">
        <v>#NAME?</v>
      </c>
      <c r="BY56" s="4">
        <f t="shared" si="8"/>
        <v>4273.9742580715128</v>
      </c>
      <c r="BZ56" s="4">
        <f t="shared" si="9"/>
        <v>253.18429162695679</v>
      </c>
      <c r="CA56" s="4">
        <f t="shared" si="10"/>
        <v>5.1568846950016001</v>
      </c>
      <c r="CB56" s="4">
        <f t="shared" si="11"/>
        <v>8.51689413144768</v>
      </c>
    </row>
    <row r="57" spans="1:80" customFormat="1" x14ac:dyDescent="0.25">
      <c r="A57" s="26">
        <v>43530</v>
      </c>
      <c r="B57" s="29">
        <v>0.71006789351851862</v>
      </c>
      <c r="C57">
        <v>13.811999999999999</v>
      </c>
      <c r="D57">
        <v>1.3309</v>
      </c>
      <c r="E57">
        <v>13308.774977999999</v>
      </c>
      <c r="F57">
        <v>199</v>
      </c>
      <c r="G57">
        <v>1.3</v>
      </c>
      <c r="H57">
        <v>775.2</v>
      </c>
      <c r="J57">
        <v>0</v>
      </c>
      <c r="K57">
        <v>0.872</v>
      </c>
      <c r="L57">
        <v>12.0449</v>
      </c>
      <c r="M57">
        <v>1.1606000000000001</v>
      </c>
      <c r="N57">
        <v>173.51480000000001</v>
      </c>
      <c r="O57">
        <v>1.1335999999999999</v>
      </c>
      <c r="P57">
        <v>174.6</v>
      </c>
      <c r="Q57">
        <v>137.55879999999999</v>
      </c>
      <c r="R57">
        <v>0.89870000000000005</v>
      </c>
      <c r="S57">
        <v>138.5</v>
      </c>
      <c r="T57">
        <v>775.17700000000002</v>
      </c>
      <c r="W57">
        <v>0</v>
      </c>
      <c r="X57">
        <v>0</v>
      </c>
      <c r="Y57">
        <v>11.5</v>
      </c>
      <c r="Z57">
        <v>858</v>
      </c>
      <c r="AA57">
        <v>844</v>
      </c>
      <c r="AB57">
        <v>846</v>
      </c>
      <c r="AC57">
        <v>89</v>
      </c>
      <c r="AD57">
        <v>19.39</v>
      </c>
      <c r="AE57">
        <v>0.45</v>
      </c>
      <c r="AF57">
        <v>982</v>
      </c>
      <c r="AG57">
        <v>-3</v>
      </c>
      <c r="AH57">
        <v>46</v>
      </c>
      <c r="AI57">
        <v>35</v>
      </c>
      <c r="AJ57">
        <v>190</v>
      </c>
      <c r="AK57">
        <v>169.9</v>
      </c>
      <c r="AL57">
        <v>4.4000000000000004</v>
      </c>
      <c r="AM57">
        <v>174</v>
      </c>
      <c r="AN57" t="s">
        <v>155</v>
      </c>
      <c r="AO57">
        <v>2</v>
      </c>
      <c r="AP57" s="28">
        <v>0.91855324074074074</v>
      </c>
      <c r="AQ57">
        <v>47.160637000000001</v>
      </c>
      <c r="AR57">
        <v>-88.484154000000004</v>
      </c>
      <c r="AS57">
        <v>306.3</v>
      </c>
      <c r="AT57">
        <v>30.7</v>
      </c>
      <c r="AU57">
        <v>12</v>
      </c>
      <c r="AV57">
        <v>11</v>
      </c>
      <c r="AW57" t="s">
        <v>221</v>
      </c>
      <c r="AX57">
        <v>1.5</v>
      </c>
      <c r="AY57">
        <v>1.8468</v>
      </c>
      <c r="AZ57">
        <v>3.0468000000000002</v>
      </c>
      <c r="BA57">
        <v>14.686999999999999</v>
      </c>
      <c r="BB57">
        <v>14.44</v>
      </c>
      <c r="BC57">
        <v>0.98</v>
      </c>
      <c r="BD57">
        <v>14.675000000000001</v>
      </c>
      <c r="BE57">
        <v>2863.6039999999998</v>
      </c>
      <c r="BF57">
        <v>175.614</v>
      </c>
      <c r="BG57">
        <v>4.32</v>
      </c>
      <c r="BH57">
        <v>2.8000000000000001E-2</v>
      </c>
      <c r="BI57">
        <v>4.3479999999999999</v>
      </c>
      <c r="BJ57">
        <v>3.4249999999999998</v>
      </c>
      <c r="BK57">
        <v>2.1999999999999999E-2</v>
      </c>
      <c r="BL57">
        <v>3.4470000000000001</v>
      </c>
      <c r="BM57">
        <v>5.8522999999999996</v>
      </c>
      <c r="BQ57">
        <v>0</v>
      </c>
      <c r="BR57">
        <v>-3.7484000000000003E-2</v>
      </c>
      <c r="BS57">
        <v>-5</v>
      </c>
      <c r="BT57">
        <v>5.0000000000000001E-3</v>
      </c>
      <c r="BU57">
        <v>2.0839970000000001</v>
      </c>
      <c r="BV57">
        <f t="shared" si="6"/>
        <v>3.0839970000000001</v>
      </c>
      <c r="BW57" s="4">
        <f t="shared" si="7"/>
        <v>0.55059200740000003</v>
      </c>
      <c r="BX57" t="e">
        <v>#NAME?</v>
      </c>
      <c r="BY57" s="4">
        <f t="shared" si="8"/>
        <v>4417.9195100826764</v>
      </c>
      <c r="BZ57" s="4">
        <f t="shared" si="9"/>
        <v>270.93429009166738</v>
      </c>
      <c r="CA57" s="4">
        <f t="shared" si="10"/>
        <v>5.2840317034174991</v>
      </c>
      <c r="CB57" s="4">
        <f t="shared" si="11"/>
        <v>9.0288288285869296</v>
      </c>
    </row>
    <row r="58" spans="1:80" customFormat="1" x14ac:dyDescent="0.25">
      <c r="A58" s="26">
        <v>43530</v>
      </c>
      <c r="B58" s="29">
        <v>0.71007946759259255</v>
      </c>
      <c r="C58">
        <v>13.81</v>
      </c>
      <c r="D58">
        <v>1.3144</v>
      </c>
      <c r="E58">
        <v>13143.701128999999</v>
      </c>
      <c r="F58">
        <v>188.1</v>
      </c>
      <c r="G58">
        <v>1.3</v>
      </c>
      <c r="H58">
        <v>780.5</v>
      </c>
      <c r="J58">
        <v>0</v>
      </c>
      <c r="K58">
        <v>0.87219999999999998</v>
      </c>
      <c r="L58">
        <v>12.044499999999999</v>
      </c>
      <c r="M58">
        <v>1.1463000000000001</v>
      </c>
      <c r="N58">
        <v>164.0881</v>
      </c>
      <c r="O58">
        <v>1.1337999999999999</v>
      </c>
      <c r="P58">
        <v>165.2</v>
      </c>
      <c r="Q58">
        <v>130.0855</v>
      </c>
      <c r="R58">
        <v>0.89890000000000003</v>
      </c>
      <c r="S58">
        <v>131</v>
      </c>
      <c r="T58">
        <v>780.48620000000005</v>
      </c>
      <c r="W58">
        <v>0</v>
      </c>
      <c r="X58">
        <v>0</v>
      </c>
      <c r="Y58">
        <v>11.5</v>
      </c>
      <c r="Z58">
        <v>858</v>
      </c>
      <c r="AA58">
        <v>844</v>
      </c>
      <c r="AB58">
        <v>846</v>
      </c>
      <c r="AC58">
        <v>89</v>
      </c>
      <c r="AD58">
        <v>19.39</v>
      </c>
      <c r="AE58">
        <v>0.45</v>
      </c>
      <c r="AF58">
        <v>982</v>
      </c>
      <c r="AG58">
        <v>-3</v>
      </c>
      <c r="AH58">
        <v>46</v>
      </c>
      <c r="AI58">
        <v>35</v>
      </c>
      <c r="AJ58">
        <v>190</v>
      </c>
      <c r="AK58">
        <v>169.1</v>
      </c>
      <c r="AL58">
        <v>4.3</v>
      </c>
      <c r="AM58">
        <v>174</v>
      </c>
      <c r="AN58" t="s">
        <v>155</v>
      </c>
      <c r="AO58">
        <v>2</v>
      </c>
      <c r="AP58" s="28">
        <v>0.91856481481481478</v>
      </c>
      <c r="AQ58">
        <v>47.160749000000003</v>
      </c>
      <c r="AR58">
        <v>-88.484081000000003</v>
      </c>
      <c r="AS58">
        <v>306.8</v>
      </c>
      <c r="AT58">
        <v>30.3</v>
      </c>
      <c r="AU58">
        <v>12</v>
      </c>
      <c r="AV58">
        <v>11</v>
      </c>
      <c r="AW58" t="s">
        <v>221</v>
      </c>
      <c r="AX58">
        <v>1.5</v>
      </c>
      <c r="AY58">
        <v>1.4792209999999999</v>
      </c>
      <c r="AZ58">
        <v>2.538961</v>
      </c>
      <c r="BA58">
        <v>14.686999999999999</v>
      </c>
      <c r="BB58">
        <v>14.46</v>
      </c>
      <c r="BC58">
        <v>0.98</v>
      </c>
      <c r="BD58">
        <v>14.657999999999999</v>
      </c>
      <c r="BE58">
        <v>2866.5619999999999</v>
      </c>
      <c r="BF58">
        <v>173.64500000000001</v>
      </c>
      <c r="BG58">
        <v>4.09</v>
      </c>
      <c r="BH58">
        <v>2.8000000000000001E-2</v>
      </c>
      <c r="BI58">
        <v>4.1180000000000003</v>
      </c>
      <c r="BJ58">
        <v>3.242</v>
      </c>
      <c r="BK58">
        <v>2.1999999999999999E-2</v>
      </c>
      <c r="BL58">
        <v>3.2650000000000001</v>
      </c>
      <c r="BM58">
        <v>5.8986000000000001</v>
      </c>
      <c r="BQ58">
        <v>0</v>
      </c>
      <c r="BR58">
        <v>-3.9640000000000002E-2</v>
      </c>
      <c r="BS58">
        <v>-5</v>
      </c>
      <c r="BT58">
        <v>5.8799999999999998E-3</v>
      </c>
      <c r="BU58">
        <v>2.0313059999999998</v>
      </c>
      <c r="BV58">
        <f t="shared" si="6"/>
        <v>3.0313059999999998</v>
      </c>
      <c r="BW58" s="4">
        <f t="shared" si="7"/>
        <v>0.53667104519999997</v>
      </c>
      <c r="BX58" t="e">
        <v>#NAME?</v>
      </c>
      <c r="BY58" s="4">
        <f t="shared" si="8"/>
        <v>4310.6666559562709</v>
      </c>
      <c r="BZ58" s="4">
        <f t="shared" si="9"/>
        <v>261.12315431291097</v>
      </c>
      <c r="CA58" s="4">
        <f t="shared" si="10"/>
        <v>4.875241246695599</v>
      </c>
      <c r="CB58" s="4">
        <f t="shared" si="11"/>
        <v>8.8701721214554787</v>
      </c>
    </row>
    <row r="59" spans="1:80" customFormat="1" x14ac:dyDescent="0.25">
      <c r="A59" s="26">
        <v>43530</v>
      </c>
      <c r="B59" s="29">
        <v>0.7100910416666667</v>
      </c>
      <c r="C59">
        <v>13.81</v>
      </c>
      <c r="D59">
        <v>1.3129999999999999</v>
      </c>
      <c r="E59">
        <v>13130</v>
      </c>
      <c r="F59">
        <v>176.2</v>
      </c>
      <c r="G59">
        <v>1.3</v>
      </c>
      <c r="H59">
        <v>780.9</v>
      </c>
      <c r="J59">
        <v>0</v>
      </c>
      <c r="K59">
        <v>0.87219999999999998</v>
      </c>
      <c r="L59">
        <v>12.044600000000001</v>
      </c>
      <c r="M59">
        <v>1.1452</v>
      </c>
      <c r="N59">
        <v>153.6352</v>
      </c>
      <c r="O59">
        <v>1.1337999999999999</v>
      </c>
      <c r="P59">
        <v>154.80000000000001</v>
      </c>
      <c r="Q59">
        <v>121.7987</v>
      </c>
      <c r="R59">
        <v>0.89890000000000003</v>
      </c>
      <c r="S59">
        <v>122.7</v>
      </c>
      <c r="T59">
        <v>780.87469999999996</v>
      </c>
      <c r="W59">
        <v>0</v>
      </c>
      <c r="X59">
        <v>0</v>
      </c>
      <c r="Y59">
        <v>11.5</v>
      </c>
      <c r="Z59">
        <v>859</v>
      </c>
      <c r="AA59">
        <v>845</v>
      </c>
      <c r="AB59">
        <v>846</v>
      </c>
      <c r="AC59">
        <v>89</v>
      </c>
      <c r="AD59">
        <v>19.39</v>
      </c>
      <c r="AE59">
        <v>0.45</v>
      </c>
      <c r="AF59">
        <v>982</v>
      </c>
      <c r="AG59">
        <v>-3</v>
      </c>
      <c r="AH59">
        <v>46</v>
      </c>
      <c r="AI59">
        <v>35</v>
      </c>
      <c r="AJ59">
        <v>190</v>
      </c>
      <c r="AK59">
        <v>169</v>
      </c>
      <c r="AL59">
        <v>4.3</v>
      </c>
      <c r="AM59">
        <v>174</v>
      </c>
      <c r="AN59" t="s">
        <v>155</v>
      </c>
      <c r="AO59">
        <v>2</v>
      </c>
      <c r="AP59" s="28">
        <v>0.91857638888888893</v>
      </c>
      <c r="AQ59">
        <v>47.160863999999997</v>
      </c>
      <c r="AR59">
        <v>-88.484026999999998</v>
      </c>
      <c r="AS59">
        <v>307.39999999999998</v>
      </c>
      <c r="AT59">
        <v>30</v>
      </c>
      <c r="AU59">
        <v>12</v>
      </c>
      <c r="AV59">
        <v>11</v>
      </c>
      <c r="AW59" t="s">
        <v>221</v>
      </c>
      <c r="AX59">
        <v>1.6402399999999999</v>
      </c>
      <c r="AY59">
        <v>1.1402399999999999</v>
      </c>
      <c r="AZ59">
        <v>2.133734</v>
      </c>
      <c r="BA59">
        <v>14.686999999999999</v>
      </c>
      <c r="BB59">
        <v>14.46</v>
      </c>
      <c r="BC59">
        <v>0.98</v>
      </c>
      <c r="BD59">
        <v>14.657</v>
      </c>
      <c r="BE59">
        <v>2866.8119999999999</v>
      </c>
      <c r="BF59">
        <v>173.47900000000001</v>
      </c>
      <c r="BG59">
        <v>3.8290000000000002</v>
      </c>
      <c r="BH59">
        <v>2.8000000000000001E-2</v>
      </c>
      <c r="BI59">
        <v>3.8580000000000001</v>
      </c>
      <c r="BJ59">
        <v>3.036</v>
      </c>
      <c r="BK59">
        <v>2.1999999999999999E-2</v>
      </c>
      <c r="BL59">
        <v>3.0579999999999998</v>
      </c>
      <c r="BM59">
        <v>5.9020000000000001</v>
      </c>
      <c r="BQ59">
        <v>0</v>
      </c>
      <c r="BR59">
        <v>-4.3520000000000003E-2</v>
      </c>
      <c r="BS59">
        <v>-5</v>
      </c>
      <c r="BT59">
        <v>6.0000000000000001E-3</v>
      </c>
      <c r="BU59">
        <v>1.93648</v>
      </c>
      <c r="BV59">
        <f t="shared" si="6"/>
        <v>2.93648</v>
      </c>
      <c r="BW59" s="4">
        <f t="shared" si="7"/>
        <v>0.51161801600000001</v>
      </c>
      <c r="BX59" t="e">
        <v>#NAME?</v>
      </c>
      <c r="BY59" s="4">
        <f t="shared" si="8"/>
        <v>4109.7932925329278</v>
      </c>
      <c r="BZ59" s="4">
        <f t="shared" si="9"/>
        <v>248.69535588497601</v>
      </c>
      <c r="CA59" s="4">
        <f t="shared" si="10"/>
        <v>4.3523371731839999</v>
      </c>
      <c r="CB59" s="4">
        <f t="shared" si="11"/>
        <v>8.4609664018879993</v>
      </c>
    </row>
    <row r="60" spans="1:80" customFormat="1" x14ac:dyDescent="0.25">
      <c r="A60" s="26">
        <v>43530</v>
      </c>
      <c r="B60" s="29">
        <v>0.71010261574074074</v>
      </c>
      <c r="C60">
        <v>13.81</v>
      </c>
      <c r="D60">
        <v>1.2774000000000001</v>
      </c>
      <c r="E60">
        <v>12773.5</v>
      </c>
      <c r="F60">
        <v>164.2</v>
      </c>
      <c r="G60">
        <v>1.3</v>
      </c>
      <c r="H60">
        <v>788.7</v>
      </c>
      <c r="J60">
        <v>0</v>
      </c>
      <c r="K60">
        <v>0.87250000000000005</v>
      </c>
      <c r="L60">
        <v>12.049200000000001</v>
      </c>
      <c r="M60">
        <v>1.1145</v>
      </c>
      <c r="N60">
        <v>143.24690000000001</v>
      </c>
      <c r="O60">
        <v>1.1342000000000001</v>
      </c>
      <c r="P60">
        <v>144.4</v>
      </c>
      <c r="Q60">
        <v>113.56310000000001</v>
      </c>
      <c r="R60">
        <v>0.8992</v>
      </c>
      <c r="S60">
        <v>114.5</v>
      </c>
      <c r="T60">
        <v>788.65440000000001</v>
      </c>
      <c r="W60">
        <v>0</v>
      </c>
      <c r="X60">
        <v>0</v>
      </c>
      <c r="Y60">
        <v>11.6</v>
      </c>
      <c r="Z60">
        <v>859</v>
      </c>
      <c r="AA60">
        <v>845</v>
      </c>
      <c r="AB60">
        <v>848</v>
      </c>
      <c r="AC60">
        <v>89</v>
      </c>
      <c r="AD60">
        <v>19.39</v>
      </c>
      <c r="AE60">
        <v>0.45</v>
      </c>
      <c r="AF60">
        <v>982</v>
      </c>
      <c r="AG60">
        <v>-3</v>
      </c>
      <c r="AH60">
        <v>46</v>
      </c>
      <c r="AI60">
        <v>35</v>
      </c>
      <c r="AJ60">
        <v>190</v>
      </c>
      <c r="AK60">
        <v>169</v>
      </c>
      <c r="AL60">
        <v>4.4000000000000004</v>
      </c>
      <c r="AM60">
        <v>174</v>
      </c>
      <c r="AN60" t="s">
        <v>155</v>
      </c>
      <c r="AO60">
        <v>2</v>
      </c>
      <c r="AP60" s="28">
        <v>0.91858796296296286</v>
      </c>
      <c r="AQ60">
        <v>47.160988000000003</v>
      </c>
      <c r="AR60">
        <v>-88.483999999999995</v>
      </c>
      <c r="AS60">
        <v>308.10000000000002</v>
      </c>
      <c r="AT60">
        <v>30.2</v>
      </c>
      <c r="AU60">
        <v>12</v>
      </c>
      <c r="AV60">
        <v>11</v>
      </c>
      <c r="AW60" t="s">
        <v>221</v>
      </c>
      <c r="AX60">
        <v>2.1276000000000002</v>
      </c>
      <c r="AY60">
        <v>1.1596</v>
      </c>
      <c r="AZ60">
        <v>2.6808000000000001</v>
      </c>
      <c r="BA60">
        <v>14.686999999999999</v>
      </c>
      <c r="BB60">
        <v>14.5</v>
      </c>
      <c r="BC60">
        <v>0.99</v>
      </c>
      <c r="BD60">
        <v>14.613</v>
      </c>
      <c r="BE60">
        <v>2873.402</v>
      </c>
      <c r="BF60">
        <v>169.15700000000001</v>
      </c>
      <c r="BG60">
        <v>3.577</v>
      </c>
      <c r="BH60">
        <v>2.8000000000000001E-2</v>
      </c>
      <c r="BI60">
        <v>3.6059999999999999</v>
      </c>
      <c r="BJ60">
        <v>2.8359999999999999</v>
      </c>
      <c r="BK60">
        <v>2.1999999999999999E-2</v>
      </c>
      <c r="BL60">
        <v>2.8580000000000001</v>
      </c>
      <c r="BM60">
        <v>5.9722</v>
      </c>
      <c r="BQ60">
        <v>0</v>
      </c>
      <c r="BR60">
        <v>-3.7845999999999998E-2</v>
      </c>
      <c r="BS60">
        <v>-5</v>
      </c>
      <c r="BT60">
        <v>5.1209999999999997E-3</v>
      </c>
      <c r="BU60">
        <v>2.075135</v>
      </c>
      <c r="BV60">
        <f t="shared" si="6"/>
        <v>3.075135</v>
      </c>
      <c r="BW60" s="4">
        <f t="shared" si="7"/>
        <v>0.54825066699999991</v>
      </c>
      <c r="BX60" t="e">
        <v>#NAME?</v>
      </c>
      <c r="BY60" s="4">
        <f t="shared" si="8"/>
        <v>4414.1846329775808</v>
      </c>
      <c r="BZ60" s="4">
        <f t="shared" si="9"/>
        <v>259.8627793676585</v>
      </c>
      <c r="CA60" s="4">
        <f t="shared" si="10"/>
        <v>4.3567268412579994</v>
      </c>
      <c r="CB60" s="4">
        <f t="shared" si="11"/>
        <v>9.1746276591540994</v>
      </c>
    </row>
    <row r="61" spans="1:80" customFormat="1" x14ac:dyDescent="0.25">
      <c r="A61" s="26">
        <v>43530</v>
      </c>
      <c r="B61" s="29">
        <v>0.71011418981481478</v>
      </c>
      <c r="C61">
        <v>13.81</v>
      </c>
      <c r="D61">
        <v>1.226</v>
      </c>
      <c r="E61">
        <v>12259.588234999999</v>
      </c>
      <c r="F61">
        <v>156.19999999999999</v>
      </c>
      <c r="G61">
        <v>1.3</v>
      </c>
      <c r="H61">
        <v>774.2</v>
      </c>
      <c r="J61">
        <v>0</v>
      </c>
      <c r="K61">
        <v>0.873</v>
      </c>
      <c r="L61">
        <v>12.0556</v>
      </c>
      <c r="M61">
        <v>1.0702</v>
      </c>
      <c r="N61">
        <v>136.32089999999999</v>
      </c>
      <c r="O61">
        <v>1.1348</v>
      </c>
      <c r="P61">
        <v>137.5</v>
      </c>
      <c r="Q61">
        <v>108.0723</v>
      </c>
      <c r="R61">
        <v>0.89970000000000006</v>
      </c>
      <c r="S61">
        <v>109</v>
      </c>
      <c r="T61">
        <v>774.21019999999999</v>
      </c>
      <c r="W61">
        <v>0</v>
      </c>
      <c r="X61">
        <v>0</v>
      </c>
      <c r="Y61">
        <v>11.5</v>
      </c>
      <c r="Z61">
        <v>859</v>
      </c>
      <c r="AA61">
        <v>845</v>
      </c>
      <c r="AB61">
        <v>847</v>
      </c>
      <c r="AC61">
        <v>89</v>
      </c>
      <c r="AD61">
        <v>19.39</v>
      </c>
      <c r="AE61">
        <v>0.45</v>
      </c>
      <c r="AF61">
        <v>982</v>
      </c>
      <c r="AG61">
        <v>-3</v>
      </c>
      <c r="AH61">
        <v>46</v>
      </c>
      <c r="AI61">
        <v>35</v>
      </c>
      <c r="AJ61">
        <v>190</v>
      </c>
      <c r="AK61">
        <v>169</v>
      </c>
      <c r="AL61">
        <v>4.4000000000000004</v>
      </c>
      <c r="AM61">
        <v>174.2</v>
      </c>
      <c r="AN61" t="s">
        <v>155</v>
      </c>
      <c r="AO61">
        <v>2</v>
      </c>
      <c r="AP61" s="28">
        <v>0.91859953703703701</v>
      </c>
      <c r="AQ61">
        <v>47.161113999999998</v>
      </c>
      <c r="AR61">
        <v>-88.483990000000006</v>
      </c>
      <c r="AS61">
        <v>308.5</v>
      </c>
      <c r="AT61">
        <v>30.4</v>
      </c>
      <c r="AU61">
        <v>12</v>
      </c>
      <c r="AV61">
        <v>9</v>
      </c>
      <c r="AW61" t="s">
        <v>213</v>
      </c>
      <c r="AX61">
        <v>2.5</v>
      </c>
      <c r="AY61">
        <v>1</v>
      </c>
      <c r="AZ61">
        <v>3</v>
      </c>
      <c r="BA61">
        <v>14.686999999999999</v>
      </c>
      <c r="BB61">
        <v>14.55</v>
      </c>
      <c r="BC61">
        <v>0.99</v>
      </c>
      <c r="BD61">
        <v>14.553000000000001</v>
      </c>
      <c r="BE61">
        <v>2883.5160000000001</v>
      </c>
      <c r="BF61">
        <v>162.923</v>
      </c>
      <c r="BG61">
        <v>3.415</v>
      </c>
      <c r="BH61">
        <v>2.8000000000000001E-2</v>
      </c>
      <c r="BI61">
        <v>3.4430000000000001</v>
      </c>
      <c r="BJ61">
        <v>2.7069999999999999</v>
      </c>
      <c r="BK61">
        <v>2.3E-2</v>
      </c>
      <c r="BL61">
        <v>2.73</v>
      </c>
      <c r="BM61">
        <v>5.8803999999999998</v>
      </c>
      <c r="BQ61">
        <v>0</v>
      </c>
      <c r="BR61">
        <v>-4.052E-2</v>
      </c>
      <c r="BS61">
        <v>-5</v>
      </c>
      <c r="BT61">
        <v>5.0000000000000001E-3</v>
      </c>
      <c r="BU61">
        <v>2.0098039999999999</v>
      </c>
      <c r="BV61">
        <f t="shared" si="6"/>
        <v>3.0098039999999999</v>
      </c>
      <c r="BW61" s="4">
        <f t="shared" si="7"/>
        <v>0.53099021679999991</v>
      </c>
      <c r="BX61" t="e">
        <v>#NAME?</v>
      </c>
      <c r="BY61" s="4">
        <f t="shared" si="8"/>
        <v>4290.2620638366188</v>
      </c>
      <c r="BZ61" s="4">
        <f t="shared" si="9"/>
        <v>242.40627283720755</v>
      </c>
      <c r="CA61" s="4">
        <f t="shared" si="10"/>
        <v>4.0276313385483995</v>
      </c>
      <c r="CB61" s="4">
        <f t="shared" si="11"/>
        <v>8.7491996022164784</v>
      </c>
    </row>
    <row r="62" spans="1:80" customFormat="1" x14ac:dyDescent="0.25">
      <c r="A62" s="26">
        <v>43530</v>
      </c>
      <c r="B62" s="29">
        <v>0.71012576388888882</v>
      </c>
      <c r="C62">
        <v>13.81</v>
      </c>
      <c r="D62">
        <v>1.1879999999999999</v>
      </c>
      <c r="E62">
        <v>11880</v>
      </c>
      <c r="F62">
        <v>149.69999999999999</v>
      </c>
      <c r="G62">
        <v>1.3</v>
      </c>
      <c r="H62">
        <v>757.5</v>
      </c>
      <c r="J62">
        <v>0</v>
      </c>
      <c r="K62">
        <v>0.87329999999999997</v>
      </c>
      <c r="L62">
        <v>12.0603</v>
      </c>
      <c r="M62">
        <v>1.0375000000000001</v>
      </c>
      <c r="N62">
        <v>130.6979</v>
      </c>
      <c r="O62">
        <v>1.1353</v>
      </c>
      <c r="P62">
        <v>131.80000000000001</v>
      </c>
      <c r="Q62">
        <v>103.61450000000001</v>
      </c>
      <c r="R62">
        <v>0.9</v>
      </c>
      <c r="S62">
        <v>104.5</v>
      </c>
      <c r="T62">
        <v>757.54150000000004</v>
      </c>
      <c r="W62">
        <v>0</v>
      </c>
      <c r="X62">
        <v>0</v>
      </c>
      <c r="Y62">
        <v>11.5</v>
      </c>
      <c r="Z62">
        <v>859</v>
      </c>
      <c r="AA62">
        <v>845</v>
      </c>
      <c r="AB62">
        <v>846</v>
      </c>
      <c r="AC62">
        <v>89</v>
      </c>
      <c r="AD62">
        <v>19.39</v>
      </c>
      <c r="AE62">
        <v>0.45</v>
      </c>
      <c r="AF62">
        <v>982</v>
      </c>
      <c r="AG62">
        <v>-3</v>
      </c>
      <c r="AH62">
        <v>46</v>
      </c>
      <c r="AI62">
        <v>35</v>
      </c>
      <c r="AJ62">
        <v>190</v>
      </c>
      <c r="AK62">
        <v>169</v>
      </c>
      <c r="AL62">
        <v>4.4000000000000004</v>
      </c>
      <c r="AM62">
        <v>174.6</v>
      </c>
      <c r="AN62" t="s">
        <v>155</v>
      </c>
      <c r="AO62">
        <v>2</v>
      </c>
      <c r="AP62" s="28">
        <v>0.91861111111111116</v>
      </c>
      <c r="AQ62">
        <v>47.161236000000002</v>
      </c>
      <c r="AR62">
        <v>-88.483990000000006</v>
      </c>
      <c r="AS62">
        <v>308.8</v>
      </c>
      <c r="AT62">
        <v>30.3</v>
      </c>
      <c r="AU62">
        <v>12</v>
      </c>
      <c r="AV62">
        <v>9</v>
      </c>
      <c r="AW62" t="s">
        <v>213</v>
      </c>
      <c r="AX62">
        <v>1.9852000000000001</v>
      </c>
      <c r="AY62">
        <v>1.1872</v>
      </c>
      <c r="AZ62">
        <v>2.766</v>
      </c>
      <c r="BA62">
        <v>14.686999999999999</v>
      </c>
      <c r="BB62">
        <v>14.59</v>
      </c>
      <c r="BC62">
        <v>0.99</v>
      </c>
      <c r="BD62">
        <v>14.507999999999999</v>
      </c>
      <c r="BE62">
        <v>2891.165</v>
      </c>
      <c r="BF62">
        <v>158.297</v>
      </c>
      <c r="BG62">
        <v>3.2810000000000001</v>
      </c>
      <c r="BH62">
        <v>2.9000000000000001E-2</v>
      </c>
      <c r="BI62">
        <v>3.31</v>
      </c>
      <c r="BJ62">
        <v>2.601</v>
      </c>
      <c r="BK62">
        <v>2.3E-2</v>
      </c>
      <c r="BL62">
        <v>2.6240000000000001</v>
      </c>
      <c r="BM62">
        <v>5.7667999999999999</v>
      </c>
      <c r="BQ62">
        <v>0</v>
      </c>
      <c r="BR62">
        <v>0.34883999999999998</v>
      </c>
      <c r="BS62">
        <v>-5</v>
      </c>
      <c r="BT62">
        <v>5.0000000000000001E-3</v>
      </c>
      <c r="BU62">
        <v>11.524777</v>
      </c>
      <c r="BV62">
        <f t="shared" si="6"/>
        <v>12.524777</v>
      </c>
      <c r="BW62" s="4">
        <f t="shared" si="7"/>
        <v>3.0448460834</v>
      </c>
      <c r="BX62" t="e">
        <v>#NAME?</v>
      </c>
      <c r="BY62" s="4">
        <f t="shared" si="8"/>
        <v>24666.819612020259</v>
      </c>
      <c r="BZ62" s="4">
        <f t="shared" si="9"/>
        <v>1350.5571436164907</v>
      </c>
      <c r="CA62" s="4">
        <f t="shared" si="10"/>
        <v>22.1911920664731</v>
      </c>
      <c r="CB62" s="4">
        <f t="shared" si="11"/>
        <v>49.201140487865082</v>
      </c>
    </row>
    <row r="63" spans="1:80" customFormat="1" x14ac:dyDescent="0.25">
      <c r="A63" s="26">
        <v>43530</v>
      </c>
      <c r="B63" s="29">
        <v>0.71013733796296297</v>
      </c>
      <c r="C63">
        <v>13.817</v>
      </c>
      <c r="D63">
        <v>1.1913</v>
      </c>
      <c r="E63">
        <v>11913.237598</v>
      </c>
      <c r="F63">
        <v>144.30000000000001</v>
      </c>
      <c r="G63">
        <v>1.3</v>
      </c>
      <c r="H63">
        <v>741.8</v>
      </c>
      <c r="J63">
        <v>0</v>
      </c>
      <c r="K63">
        <v>0.87319999999999998</v>
      </c>
      <c r="L63">
        <v>12.0657</v>
      </c>
      <c r="M63">
        <v>1.0403</v>
      </c>
      <c r="N63">
        <v>126.0359</v>
      </c>
      <c r="O63">
        <v>1.1352</v>
      </c>
      <c r="P63">
        <v>127.2</v>
      </c>
      <c r="Q63">
        <v>99.918499999999995</v>
      </c>
      <c r="R63">
        <v>0.9</v>
      </c>
      <c r="S63">
        <v>100.8</v>
      </c>
      <c r="T63">
        <v>741.78599999999994</v>
      </c>
      <c r="W63">
        <v>0</v>
      </c>
      <c r="X63">
        <v>0</v>
      </c>
      <c r="Y63">
        <v>11.5</v>
      </c>
      <c r="Z63">
        <v>859</v>
      </c>
      <c r="AA63">
        <v>844</v>
      </c>
      <c r="AB63">
        <v>845</v>
      </c>
      <c r="AC63">
        <v>89</v>
      </c>
      <c r="AD63">
        <v>19.39</v>
      </c>
      <c r="AE63">
        <v>0.45</v>
      </c>
      <c r="AF63">
        <v>982</v>
      </c>
      <c r="AG63">
        <v>-3</v>
      </c>
      <c r="AH63">
        <v>46</v>
      </c>
      <c r="AI63">
        <v>35</v>
      </c>
      <c r="AJ63">
        <v>190</v>
      </c>
      <c r="AK63">
        <v>169</v>
      </c>
      <c r="AL63">
        <v>4.4000000000000004</v>
      </c>
      <c r="AM63">
        <v>174.9</v>
      </c>
      <c r="AN63" t="s">
        <v>155</v>
      </c>
      <c r="AO63">
        <v>2</v>
      </c>
      <c r="AP63" s="28">
        <v>0.91862268518518519</v>
      </c>
      <c r="AQ63">
        <v>47.161360000000002</v>
      </c>
      <c r="AR63">
        <v>-88.483991000000003</v>
      </c>
      <c r="AS63">
        <v>309.10000000000002</v>
      </c>
      <c r="AT63">
        <v>30.4</v>
      </c>
      <c r="AU63">
        <v>12</v>
      </c>
      <c r="AV63">
        <v>9</v>
      </c>
      <c r="AW63" t="s">
        <v>213</v>
      </c>
      <c r="AX63">
        <v>1.4</v>
      </c>
      <c r="AY63">
        <v>1.4</v>
      </c>
      <c r="AZ63">
        <v>2.5</v>
      </c>
      <c r="BA63">
        <v>14.686999999999999</v>
      </c>
      <c r="BB63">
        <v>14.58</v>
      </c>
      <c r="BC63">
        <v>0.99</v>
      </c>
      <c r="BD63">
        <v>14.516999999999999</v>
      </c>
      <c r="BE63">
        <v>2890.9969999999998</v>
      </c>
      <c r="BF63">
        <v>158.64699999999999</v>
      </c>
      <c r="BG63">
        <v>3.1619999999999999</v>
      </c>
      <c r="BH63">
        <v>2.8000000000000001E-2</v>
      </c>
      <c r="BI63">
        <v>3.1909999999999998</v>
      </c>
      <c r="BJ63">
        <v>2.5070000000000001</v>
      </c>
      <c r="BK63">
        <v>2.3E-2</v>
      </c>
      <c r="BL63">
        <v>2.5299999999999998</v>
      </c>
      <c r="BM63">
        <v>5.6440000000000001</v>
      </c>
      <c r="BQ63">
        <v>0</v>
      </c>
      <c r="BR63">
        <v>0.22600000000000001</v>
      </c>
      <c r="BS63">
        <v>-5</v>
      </c>
      <c r="BT63">
        <v>5.8799999999999998E-3</v>
      </c>
      <c r="BU63">
        <v>8.5228749999999991</v>
      </c>
      <c r="BV63">
        <f t="shared" si="6"/>
        <v>9.5228749999999991</v>
      </c>
      <c r="BW63" s="4">
        <f t="shared" si="7"/>
        <v>2.2517435749999999</v>
      </c>
      <c r="BX63" t="e">
        <v>#NAME?</v>
      </c>
      <c r="BY63" s="4">
        <f t="shared" si="8"/>
        <v>18240.700363534408</v>
      </c>
      <c r="BZ63" s="4">
        <f t="shared" si="9"/>
        <v>1000.9807656575373</v>
      </c>
      <c r="CA63" s="4">
        <f t="shared" si="10"/>
        <v>15.817877296787499</v>
      </c>
      <c r="CB63" s="4">
        <f t="shared" si="11"/>
        <v>35.610729741949996</v>
      </c>
    </row>
    <row r="64" spans="1:80" customFormat="1" x14ac:dyDescent="0.25">
      <c r="A64" s="26">
        <v>43530</v>
      </c>
      <c r="B64" s="29">
        <v>0.71014891203703712</v>
      </c>
      <c r="C64">
        <v>13.82</v>
      </c>
      <c r="D64">
        <v>1.2408999999999999</v>
      </c>
      <c r="E64">
        <v>12409.321148999999</v>
      </c>
      <c r="F64">
        <v>141</v>
      </c>
      <c r="G64">
        <v>1.3</v>
      </c>
      <c r="H64">
        <v>730</v>
      </c>
      <c r="J64">
        <v>0</v>
      </c>
      <c r="K64">
        <v>0.87280000000000002</v>
      </c>
      <c r="L64">
        <v>12.0616</v>
      </c>
      <c r="M64">
        <v>1.083</v>
      </c>
      <c r="N64">
        <v>123.06570000000001</v>
      </c>
      <c r="O64">
        <v>1.1346000000000001</v>
      </c>
      <c r="P64">
        <v>124.2</v>
      </c>
      <c r="Q64">
        <v>97.563800000000001</v>
      </c>
      <c r="R64">
        <v>0.89949999999999997</v>
      </c>
      <c r="S64">
        <v>98.5</v>
      </c>
      <c r="T64">
        <v>730.02369999999996</v>
      </c>
      <c r="W64">
        <v>0</v>
      </c>
      <c r="X64">
        <v>0</v>
      </c>
      <c r="Y64">
        <v>11.5</v>
      </c>
      <c r="Z64">
        <v>859</v>
      </c>
      <c r="AA64">
        <v>845</v>
      </c>
      <c r="AB64">
        <v>848</v>
      </c>
      <c r="AC64">
        <v>89</v>
      </c>
      <c r="AD64">
        <v>19.39</v>
      </c>
      <c r="AE64">
        <v>0.45</v>
      </c>
      <c r="AF64">
        <v>982</v>
      </c>
      <c r="AG64">
        <v>-3</v>
      </c>
      <c r="AH64">
        <v>46</v>
      </c>
      <c r="AI64">
        <v>35</v>
      </c>
      <c r="AJ64">
        <v>190</v>
      </c>
      <c r="AK64">
        <v>169</v>
      </c>
      <c r="AL64">
        <v>4.3</v>
      </c>
      <c r="AM64">
        <v>174.7</v>
      </c>
      <c r="AN64" t="s">
        <v>155</v>
      </c>
      <c r="AO64">
        <v>2</v>
      </c>
      <c r="AP64" s="28">
        <v>0.91863425925925923</v>
      </c>
      <c r="AQ64">
        <v>47.161479999999997</v>
      </c>
      <c r="AR64">
        <v>-88.483997000000002</v>
      </c>
      <c r="AS64">
        <v>309.39999999999998</v>
      </c>
      <c r="AT64">
        <v>30.2</v>
      </c>
      <c r="AU64">
        <v>12</v>
      </c>
      <c r="AV64">
        <v>9</v>
      </c>
      <c r="AW64" t="s">
        <v>213</v>
      </c>
      <c r="AX64">
        <v>1.4</v>
      </c>
      <c r="AY64">
        <v>1.4</v>
      </c>
      <c r="AZ64">
        <v>2.5</v>
      </c>
      <c r="BA64">
        <v>14.686999999999999</v>
      </c>
      <c r="BB64">
        <v>14.53</v>
      </c>
      <c r="BC64">
        <v>0.99</v>
      </c>
      <c r="BD64">
        <v>14.577999999999999</v>
      </c>
      <c r="BE64">
        <v>2881.797</v>
      </c>
      <c r="BF64">
        <v>164.69499999999999</v>
      </c>
      <c r="BG64">
        <v>3.0790000000000002</v>
      </c>
      <c r="BH64">
        <v>2.8000000000000001E-2</v>
      </c>
      <c r="BI64">
        <v>3.1080000000000001</v>
      </c>
      <c r="BJ64">
        <v>2.4409999999999998</v>
      </c>
      <c r="BK64">
        <v>2.3E-2</v>
      </c>
      <c r="BL64">
        <v>2.464</v>
      </c>
      <c r="BM64">
        <v>5.5387000000000004</v>
      </c>
      <c r="BQ64">
        <v>0</v>
      </c>
      <c r="BR64">
        <v>9.7280000000000005E-2</v>
      </c>
      <c r="BS64">
        <v>-5</v>
      </c>
      <c r="BT64">
        <v>6.0000000000000001E-3</v>
      </c>
      <c r="BU64">
        <v>5.3772799999999998</v>
      </c>
      <c r="BV64">
        <f t="shared" si="6"/>
        <v>6.3772799999999998</v>
      </c>
      <c r="BW64" s="4">
        <f t="shared" si="7"/>
        <v>1.420677376</v>
      </c>
      <c r="BX64" t="e">
        <v>#NAME?</v>
      </c>
      <c r="BY64" s="4">
        <f t="shared" si="8"/>
        <v>11471.858604210047</v>
      </c>
      <c r="BZ64" s="4">
        <f t="shared" si="9"/>
        <v>655.61791924287991</v>
      </c>
      <c r="CA64" s="4">
        <f t="shared" si="10"/>
        <v>9.7171337373439979</v>
      </c>
      <c r="CB64" s="4">
        <f t="shared" si="11"/>
        <v>22.048459086860799</v>
      </c>
    </row>
    <row r="65" spans="1:80" customFormat="1" x14ac:dyDescent="0.25">
      <c r="A65" s="26">
        <v>43530</v>
      </c>
      <c r="B65" s="29">
        <v>0.71016048611111104</v>
      </c>
      <c r="C65">
        <v>13.811999999999999</v>
      </c>
      <c r="D65">
        <v>1.2758</v>
      </c>
      <c r="E65">
        <v>12757.955271999999</v>
      </c>
      <c r="F65">
        <v>137.9</v>
      </c>
      <c r="G65">
        <v>1.2</v>
      </c>
      <c r="H65">
        <v>741.9</v>
      </c>
      <c r="J65">
        <v>0</v>
      </c>
      <c r="K65">
        <v>0.87250000000000005</v>
      </c>
      <c r="L65">
        <v>12.051299999999999</v>
      </c>
      <c r="M65">
        <v>1.1132</v>
      </c>
      <c r="N65">
        <v>120.3514</v>
      </c>
      <c r="O65">
        <v>1.0639000000000001</v>
      </c>
      <c r="P65">
        <v>121.4</v>
      </c>
      <c r="Q65">
        <v>95.412000000000006</v>
      </c>
      <c r="R65">
        <v>0.84340000000000004</v>
      </c>
      <c r="S65">
        <v>96.3</v>
      </c>
      <c r="T65">
        <v>741.92460000000005</v>
      </c>
      <c r="W65">
        <v>0</v>
      </c>
      <c r="X65">
        <v>0</v>
      </c>
      <c r="Y65">
        <v>11.5</v>
      </c>
      <c r="Z65">
        <v>858</v>
      </c>
      <c r="AA65">
        <v>844</v>
      </c>
      <c r="AB65">
        <v>847</v>
      </c>
      <c r="AC65">
        <v>89</v>
      </c>
      <c r="AD65">
        <v>19.39</v>
      </c>
      <c r="AE65">
        <v>0.45</v>
      </c>
      <c r="AF65">
        <v>982</v>
      </c>
      <c r="AG65">
        <v>-3</v>
      </c>
      <c r="AH65">
        <v>46</v>
      </c>
      <c r="AI65">
        <v>35</v>
      </c>
      <c r="AJ65">
        <v>190</v>
      </c>
      <c r="AK65">
        <v>169</v>
      </c>
      <c r="AL65">
        <v>4.4000000000000004</v>
      </c>
      <c r="AM65">
        <v>174.3</v>
      </c>
      <c r="AN65" t="s">
        <v>155</v>
      </c>
      <c r="AO65">
        <v>2</v>
      </c>
      <c r="AP65" s="28">
        <v>0.91864583333333327</v>
      </c>
      <c r="AQ65">
        <v>47.161599000000002</v>
      </c>
      <c r="AR65">
        <v>-88.484025000000003</v>
      </c>
      <c r="AS65">
        <v>309.7</v>
      </c>
      <c r="AT65">
        <v>30</v>
      </c>
      <c r="AU65">
        <v>12</v>
      </c>
      <c r="AV65">
        <v>9</v>
      </c>
      <c r="AW65" t="s">
        <v>213</v>
      </c>
      <c r="AX65">
        <v>1.4</v>
      </c>
      <c r="AY65">
        <v>1.4</v>
      </c>
      <c r="AZ65">
        <v>2.5</v>
      </c>
      <c r="BA65">
        <v>14.686999999999999</v>
      </c>
      <c r="BB65">
        <v>14.5</v>
      </c>
      <c r="BC65">
        <v>0.99</v>
      </c>
      <c r="BD65">
        <v>14.608000000000001</v>
      </c>
      <c r="BE65">
        <v>2874.7469999999998</v>
      </c>
      <c r="BF65">
        <v>169.00899999999999</v>
      </c>
      <c r="BG65">
        <v>3.0059999999999998</v>
      </c>
      <c r="BH65">
        <v>2.7E-2</v>
      </c>
      <c r="BI65">
        <v>3.0329999999999999</v>
      </c>
      <c r="BJ65">
        <v>2.383</v>
      </c>
      <c r="BK65">
        <v>2.1000000000000001E-2</v>
      </c>
      <c r="BL65">
        <v>2.4049999999999998</v>
      </c>
      <c r="BM65">
        <v>5.62</v>
      </c>
      <c r="BQ65">
        <v>0</v>
      </c>
      <c r="BR65">
        <v>0.26691999999999999</v>
      </c>
      <c r="BS65">
        <v>-5</v>
      </c>
      <c r="BT65">
        <v>5.1200000000000004E-3</v>
      </c>
      <c r="BU65">
        <v>9.5228579999999994</v>
      </c>
      <c r="BV65">
        <f t="shared" si="6"/>
        <v>10.522857999999999</v>
      </c>
      <c r="BW65" s="4">
        <f t="shared" si="7"/>
        <v>2.5159390835999997</v>
      </c>
      <c r="BX65" t="e">
        <v>#NAME?</v>
      </c>
      <c r="BY65" s="4">
        <f t="shared" si="8"/>
        <v>20266.310267765311</v>
      </c>
      <c r="BZ65" s="4">
        <f t="shared" si="9"/>
        <v>1191.4748783265964</v>
      </c>
      <c r="CA65" s="4">
        <f t="shared" si="10"/>
        <v>16.7996061455442</v>
      </c>
      <c r="CB65" s="4">
        <f t="shared" si="11"/>
        <v>39.619717388987993</v>
      </c>
    </row>
    <row r="66" spans="1:80" customFormat="1" x14ac:dyDescent="0.25">
      <c r="A66" s="26">
        <v>43530</v>
      </c>
      <c r="B66" s="29">
        <v>0.71017206018518519</v>
      </c>
      <c r="C66">
        <v>13.702</v>
      </c>
      <c r="D66">
        <v>1.4883</v>
      </c>
      <c r="E66">
        <v>14882.575758000001</v>
      </c>
      <c r="F66">
        <v>136.1</v>
      </c>
      <c r="G66">
        <v>1.2</v>
      </c>
      <c r="H66">
        <v>751.1</v>
      </c>
      <c r="J66">
        <v>0</v>
      </c>
      <c r="K66">
        <v>0.87150000000000005</v>
      </c>
      <c r="L66">
        <v>11.9415</v>
      </c>
      <c r="M66">
        <v>1.2970999999999999</v>
      </c>
      <c r="N66">
        <v>118.5759</v>
      </c>
      <c r="O66">
        <v>1.0458000000000001</v>
      </c>
      <c r="P66">
        <v>119.6</v>
      </c>
      <c r="Q66">
        <v>94.004400000000004</v>
      </c>
      <c r="R66">
        <v>0.82909999999999995</v>
      </c>
      <c r="S66">
        <v>94.8</v>
      </c>
      <c r="T66">
        <v>751.07320000000004</v>
      </c>
      <c r="W66">
        <v>0</v>
      </c>
      <c r="X66">
        <v>0</v>
      </c>
      <c r="Y66">
        <v>11.5</v>
      </c>
      <c r="Z66">
        <v>859</v>
      </c>
      <c r="AA66">
        <v>845</v>
      </c>
      <c r="AB66">
        <v>847</v>
      </c>
      <c r="AC66">
        <v>89</v>
      </c>
      <c r="AD66">
        <v>19.39</v>
      </c>
      <c r="AE66">
        <v>0.45</v>
      </c>
      <c r="AF66">
        <v>982</v>
      </c>
      <c r="AG66">
        <v>-3</v>
      </c>
      <c r="AH66">
        <v>46</v>
      </c>
      <c r="AI66">
        <v>35</v>
      </c>
      <c r="AJ66">
        <v>190</v>
      </c>
      <c r="AK66">
        <v>169</v>
      </c>
      <c r="AL66">
        <v>4.4000000000000004</v>
      </c>
      <c r="AM66">
        <v>174</v>
      </c>
      <c r="AN66" t="s">
        <v>155</v>
      </c>
      <c r="AO66">
        <v>2</v>
      </c>
      <c r="AP66" s="28">
        <v>0.91865740740740742</v>
      </c>
      <c r="AQ66">
        <v>47.161718</v>
      </c>
      <c r="AR66">
        <v>-88.484075000000004</v>
      </c>
      <c r="AS66">
        <v>310</v>
      </c>
      <c r="AT66">
        <v>30.2</v>
      </c>
      <c r="AU66">
        <v>12</v>
      </c>
      <c r="AV66">
        <v>9</v>
      </c>
      <c r="AW66" t="s">
        <v>213</v>
      </c>
      <c r="AX66">
        <v>1.5871999999999999</v>
      </c>
      <c r="AY66">
        <v>1.2128000000000001</v>
      </c>
      <c r="AZ66">
        <v>2.5935999999999999</v>
      </c>
      <c r="BA66">
        <v>14.686999999999999</v>
      </c>
      <c r="BB66">
        <v>14.38</v>
      </c>
      <c r="BC66">
        <v>0.98</v>
      </c>
      <c r="BD66">
        <v>14.741</v>
      </c>
      <c r="BE66">
        <v>2832.4540000000002</v>
      </c>
      <c r="BF66">
        <v>195.81299999999999</v>
      </c>
      <c r="BG66">
        <v>2.9449999999999998</v>
      </c>
      <c r="BH66">
        <v>2.5999999999999999E-2</v>
      </c>
      <c r="BI66">
        <v>2.9710000000000001</v>
      </c>
      <c r="BJ66">
        <v>2.335</v>
      </c>
      <c r="BK66">
        <v>2.1000000000000001E-2</v>
      </c>
      <c r="BL66">
        <v>2.3559999999999999</v>
      </c>
      <c r="BM66">
        <v>5.6571999999999996</v>
      </c>
      <c r="BQ66">
        <v>0</v>
      </c>
      <c r="BR66">
        <v>0.1072</v>
      </c>
      <c r="BS66">
        <v>-5</v>
      </c>
      <c r="BT66">
        <v>5.8799999999999998E-3</v>
      </c>
      <c r="BU66">
        <v>5.6196999999999999</v>
      </c>
      <c r="BV66">
        <f t="shared" si="6"/>
        <v>6.6196999999999999</v>
      </c>
      <c r="BW66" s="4">
        <f t="shared" si="7"/>
        <v>1.4847247399999999</v>
      </c>
      <c r="BX66" t="e">
        <v>#NAME?</v>
      </c>
      <c r="BY66" s="4">
        <f t="shared" si="8"/>
        <v>11783.756152935139</v>
      </c>
      <c r="BZ66" s="4">
        <f t="shared" si="9"/>
        <v>814.63375700882978</v>
      </c>
      <c r="CA66" s="4">
        <f t="shared" si="10"/>
        <v>9.714216229849999</v>
      </c>
      <c r="CB66" s="4">
        <f t="shared" si="11"/>
        <v>23.535444991651996</v>
      </c>
    </row>
    <row r="67" spans="1:80" customFormat="1" x14ac:dyDescent="0.25">
      <c r="A67" s="26">
        <v>43530</v>
      </c>
      <c r="B67" s="29">
        <v>0.71018363425925923</v>
      </c>
      <c r="C67">
        <v>13.393000000000001</v>
      </c>
      <c r="D67">
        <v>1.8819999999999999</v>
      </c>
      <c r="E67">
        <v>18820.445177000001</v>
      </c>
      <c r="F67">
        <v>134.80000000000001</v>
      </c>
      <c r="G67">
        <v>1.2</v>
      </c>
      <c r="H67">
        <v>802.2</v>
      </c>
      <c r="J67">
        <v>0</v>
      </c>
      <c r="K67">
        <v>0.87039999999999995</v>
      </c>
      <c r="L67">
        <v>11.6569</v>
      </c>
      <c r="M67">
        <v>1.6379999999999999</v>
      </c>
      <c r="N67">
        <v>117.32299999999999</v>
      </c>
      <c r="O67">
        <v>1.0444</v>
      </c>
      <c r="P67">
        <v>118.4</v>
      </c>
      <c r="Q67">
        <v>93.011200000000002</v>
      </c>
      <c r="R67">
        <v>0.82799999999999996</v>
      </c>
      <c r="S67">
        <v>93.8</v>
      </c>
      <c r="T67">
        <v>802.19399999999996</v>
      </c>
      <c r="W67">
        <v>0</v>
      </c>
      <c r="X67">
        <v>0</v>
      </c>
      <c r="Y67">
        <v>11.5</v>
      </c>
      <c r="Z67">
        <v>862</v>
      </c>
      <c r="AA67">
        <v>849</v>
      </c>
      <c r="AB67">
        <v>850</v>
      </c>
      <c r="AC67">
        <v>89</v>
      </c>
      <c r="AD67">
        <v>19.39</v>
      </c>
      <c r="AE67">
        <v>0.45</v>
      </c>
      <c r="AF67">
        <v>982</v>
      </c>
      <c r="AG67">
        <v>-3</v>
      </c>
      <c r="AH67">
        <v>46</v>
      </c>
      <c r="AI67">
        <v>35</v>
      </c>
      <c r="AJ67">
        <v>190</v>
      </c>
      <c r="AK67">
        <v>169</v>
      </c>
      <c r="AL67">
        <v>4.3</v>
      </c>
      <c r="AM67">
        <v>174</v>
      </c>
      <c r="AN67" t="s">
        <v>155</v>
      </c>
      <c r="AO67">
        <v>2</v>
      </c>
      <c r="AP67" s="28">
        <v>0.91866898148148157</v>
      </c>
      <c r="AQ67">
        <v>47.161833000000001</v>
      </c>
      <c r="AR67">
        <v>-88.484145999999996</v>
      </c>
      <c r="AS67">
        <v>310.2</v>
      </c>
      <c r="AT67">
        <v>30.5</v>
      </c>
      <c r="AU67">
        <v>12</v>
      </c>
      <c r="AV67">
        <v>9</v>
      </c>
      <c r="AW67" t="s">
        <v>213</v>
      </c>
      <c r="AX67">
        <v>1.5660000000000001</v>
      </c>
      <c r="AY67">
        <v>1.0468</v>
      </c>
      <c r="AZ67">
        <v>2.4660000000000002</v>
      </c>
      <c r="BA67">
        <v>14.686999999999999</v>
      </c>
      <c r="BB67">
        <v>14.25</v>
      </c>
      <c r="BC67">
        <v>0.97</v>
      </c>
      <c r="BD67">
        <v>14.895</v>
      </c>
      <c r="BE67">
        <v>2752.1819999999998</v>
      </c>
      <c r="BF67">
        <v>246.15</v>
      </c>
      <c r="BG67">
        <v>2.9009999999999998</v>
      </c>
      <c r="BH67">
        <v>2.5999999999999999E-2</v>
      </c>
      <c r="BI67">
        <v>2.927</v>
      </c>
      <c r="BJ67">
        <v>2.2999999999999998</v>
      </c>
      <c r="BK67">
        <v>0.02</v>
      </c>
      <c r="BL67">
        <v>2.3199999999999998</v>
      </c>
      <c r="BM67">
        <v>6.0143000000000004</v>
      </c>
      <c r="BQ67">
        <v>0</v>
      </c>
      <c r="BR67">
        <v>0.26504</v>
      </c>
      <c r="BS67">
        <v>-5</v>
      </c>
      <c r="BT67">
        <v>6.0000000000000001E-3</v>
      </c>
      <c r="BU67">
        <v>9.476915</v>
      </c>
      <c r="BV67">
        <f t="shared" si="6"/>
        <v>10.476915</v>
      </c>
      <c r="BW67" s="4">
        <f t="shared" si="7"/>
        <v>2.5038009429999999</v>
      </c>
      <c r="BX67" t="e">
        <v>#NAME?</v>
      </c>
      <c r="BY67" s="4">
        <f t="shared" si="8"/>
        <v>19308.648868575758</v>
      </c>
      <c r="BZ67" s="4">
        <f t="shared" si="9"/>
        <v>1726.9293669531751</v>
      </c>
      <c r="CA67" s="4">
        <f t="shared" si="10"/>
        <v>16.136248401349995</v>
      </c>
      <c r="CB67" s="4">
        <f t="shared" si="11"/>
        <v>42.194886417495347</v>
      </c>
    </row>
    <row r="68" spans="1:80" customFormat="1" x14ac:dyDescent="0.25">
      <c r="A68" s="26">
        <v>43530</v>
      </c>
      <c r="B68" s="29">
        <v>0.71019520833333338</v>
      </c>
      <c r="C68">
        <v>13.143000000000001</v>
      </c>
      <c r="D68">
        <v>2.2885</v>
      </c>
      <c r="E68">
        <v>22885.041667000001</v>
      </c>
      <c r="F68">
        <v>135.19999999999999</v>
      </c>
      <c r="G68">
        <v>1.2</v>
      </c>
      <c r="H68">
        <v>903.4</v>
      </c>
      <c r="J68">
        <v>0</v>
      </c>
      <c r="K68">
        <v>0.86860000000000004</v>
      </c>
      <c r="L68">
        <v>11.4162</v>
      </c>
      <c r="M68">
        <v>1.9879</v>
      </c>
      <c r="N68">
        <v>117.4153</v>
      </c>
      <c r="O68">
        <v>1.0424</v>
      </c>
      <c r="P68">
        <v>118.5</v>
      </c>
      <c r="Q68">
        <v>93.084400000000002</v>
      </c>
      <c r="R68">
        <v>0.82640000000000002</v>
      </c>
      <c r="S68">
        <v>93.9</v>
      </c>
      <c r="T68">
        <v>903.36199999999997</v>
      </c>
      <c r="W68">
        <v>0</v>
      </c>
      <c r="X68">
        <v>0</v>
      </c>
      <c r="Y68">
        <v>11.5</v>
      </c>
      <c r="Z68">
        <v>865</v>
      </c>
      <c r="AA68">
        <v>851</v>
      </c>
      <c r="AB68">
        <v>852</v>
      </c>
      <c r="AC68">
        <v>89</v>
      </c>
      <c r="AD68">
        <v>19.39</v>
      </c>
      <c r="AE68">
        <v>0.45</v>
      </c>
      <c r="AF68">
        <v>982</v>
      </c>
      <c r="AG68">
        <v>-3</v>
      </c>
      <c r="AH68">
        <v>46</v>
      </c>
      <c r="AI68">
        <v>35</v>
      </c>
      <c r="AJ68">
        <v>190</v>
      </c>
      <c r="AK68">
        <v>169</v>
      </c>
      <c r="AL68">
        <v>4.4000000000000004</v>
      </c>
      <c r="AM68">
        <v>174</v>
      </c>
      <c r="AN68" t="s">
        <v>155</v>
      </c>
      <c r="AO68">
        <v>2</v>
      </c>
      <c r="AP68" s="28">
        <v>0.9186805555555555</v>
      </c>
      <c r="AQ68">
        <v>47.161949</v>
      </c>
      <c r="AR68">
        <v>-88.484202999999994</v>
      </c>
      <c r="AS68">
        <v>310.3</v>
      </c>
      <c r="AT68">
        <v>30.4</v>
      </c>
      <c r="AU68">
        <v>12</v>
      </c>
      <c r="AV68">
        <v>9</v>
      </c>
      <c r="AW68" t="s">
        <v>213</v>
      </c>
      <c r="AX68">
        <v>1.1596</v>
      </c>
      <c r="AY68">
        <v>1.1000000000000001</v>
      </c>
      <c r="AZ68">
        <v>1.9192</v>
      </c>
      <c r="BA68">
        <v>14.686999999999999</v>
      </c>
      <c r="BB68">
        <v>14.05</v>
      </c>
      <c r="BC68">
        <v>0.96</v>
      </c>
      <c r="BD68">
        <v>15.124000000000001</v>
      </c>
      <c r="BE68">
        <v>2671.4560000000001</v>
      </c>
      <c r="BF68">
        <v>296.06700000000001</v>
      </c>
      <c r="BG68">
        <v>2.8769999999999998</v>
      </c>
      <c r="BH68">
        <v>2.5999999999999999E-2</v>
      </c>
      <c r="BI68">
        <v>2.903</v>
      </c>
      <c r="BJ68">
        <v>2.2810000000000001</v>
      </c>
      <c r="BK68">
        <v>0.02</v>
      </c>
      <c r="BL68">
        <v>2.3010000000000002</v>
      </c>
      <c r="BM68">
        <v>6.7126999999999999</v>
      </c>
      <c r="BQ68">
        <v>0</v>
      </c>
      <c r="BR68">
        <v>0.55928</v>
      </c>
      <c r="BS68">
        <v>-5</v>
      </c>
      <c r="BT68">
        <v>5.1200000000000004E-3</v>
      </c>
      <c r="BU68">
        <v>16.667405000000002</v>
      </c>
      <c r="BV68">
        <f t="shared" si="6"/>
        <v>17.667405000000002</v>
      </c>
      <c r="BW68" s="4">
        <f t="shared" si="7"/>
        <v>4.4035284010000009</v>
      </c>
      <c r="BX68" t="e">
        <v>#NAME?</v>
      </c>
      <c r="BY68" s="4">
        <f t="shared" si="8"/>
        <v>32962.77479957071</v>
      </c>
      <c r="BZ68" s="4">
        <f t="shared" si="9"/>
        <v>3653.1351617187406</v>
      </c>
      <c r="CA68" s="4">
        <f t="shared" si="10"/>
        <v>28.144985100941501</v>
      </c>
      <c r="CB68" s="4">
        <f t="shared" si="11"/>
        <v>82.827199249053052</v>
      </c>
    </row>
    <row r="69" spans="1:80" customFormat="1" x14ac:dyDescent="0.25">
      <c r="A69" s="26">
        <v>43530</v>
      </c>
      <c r="B69" s="29">
        <v>0.71020678240740731</v>
      </c>
      <c r="C69">
        <v>13.135</v>
      </c>
      <c r="D69">
        <v>2.4237000000000002</v>
      </c>
      <c r="E69">
        <v>24237.415730000001</v>
      </c>
      <c r="F69">
        <v>148</v>
      </c>
      <c r="G69">
        <v>1.2</v>
      </c>
      <c r="H69">
        <v>995.4</v>
      </c>
      <c r="J69">
        <v>0</v>
      </c>
      <c r="K69">
        <v>0.86739999999999995</v>
      </c>
      <c r="L69">
        <v>11.393000000000001</v>
      </c>
      <c r="M69">
        <v>2.1023999999999998</v>
      </c>
      <c r="N69">
        <v>128.36940000000001</v>
      </c>
      <c r="O69">
        <v>1.0408999999999999</v>
      </c>
      <c r="P69">
        <v>129.4</v>
      </c>
      <c r="Q69">
        <v>101.77509999999999</v>
      </c>
      <c r="R69">
        <v>0.82520000000000004</v>
      </c>
      <c r="S69">
        <v>102.6</v>
      </c>
      <c r="T69">
        <v>995.40430000000003</v>
      </c>
      <c r="W69">
        <v>0</v>
      </c>
      <c r="X69">
        <v>0</v>
      </c>
      <c r="Y69">
        <v>11.5</v>
      </c>
      <c r="Z69">
        <v>864</v>
      </c>
      <c r="AA69">
        <v>850</v>
      </c>
      <c r="AB69">
        <v>851</v>
      </c>
      <c r="AC69">
        <v>89</v>
      </c>
      <c r="AD69">
        <v>19.399999999999999</v>
      </c>
      <c r="AE69">
        <v>0.45</v>
      </c>
      <c r="AF69">
        <v>981</v>
      </c>
      <c r="AG69">
        <v>-3</v>
      </c>
      <c r="AH69">
        <v>46</v>
      </c>
      <c r="AI69">
        <v>35</v>
      </c>
      <c r="AJ69">
        <v>190</v>
      </c>
      <c r="AK69">
        <v>169</v>
      </c>
      <c r="AL69">
        <v>4.3</v>
      </c>
      <c r="AM69">
        <v>174</v>
      </c>
      <c r="AN69" t="s">
        <v>155</v>
      </c>
      <c r="AO69">
        <v>2</v>
      </c>
      <c r="AP69" s="28">
        <v>0.91869212962962965</v>
      </c>
      <c r="AQ69">
        <v>47.162078000000001</v>
      </c>
      <c r="AR69">
        <v>-88.484218999999996</v>
      </c>
      <c r="AS69">
        <v>311</v>
      </c>
      <c r="AT69">
        <v>31.2</v>
      </c>
      <c r="AU69">
        <v>12</v>
      </c>
      <c r="AV69">
        <v>9</v>
      </c>
      <c r="AW69" t="s">
        <v>213</v>
      </c>
      <c r="AX69">
        <v>1</v>
      </c>
      <c r="AY69">
        <v>1.1468</v>
      </c>
      <c r="AZ69">
        <v>1.6468</v>
      </c>
      <c r="BA69">
        <v>14.686999999999999</v>
      </c>
      <c r="BB69">
        <v>13.92</v>
      </c>
      <c r="BC69">
        <v>0.95</v>
      </c>
      <c r="BD69">
        <v>15.286</v>
      </c>
      <c r="BE69">
        <v>2646.2559999999999</v>
      </c>
      <c r="BF69">
        <v>310.798</v>
      </c>
      <c r="BG69">
        <v>3.1219999999999999</v>
      </c>
      <c r="BH69">
        <v>2.5000000000000001E-2</v>
      </c>
      <c r="BI69">
        <v>3.1480000000000001</v>
      </c>
      <c r="BJ69">
        <v>2.476</v>
      </c>
      <c r="BK69">
        <v>0.02</v>
      </c>
      <c r="BL69">
        <v>2.496</v>
      </c>
      <c r="BM69">
        <v>7.3418000000000001</v>
      </c>
      <c r="BQ69">
        <v>0</v>
      </c>
      <c r="BR69">
        <v>0.42703999999999998</v>
      </c>
      <c r="BS69">
        <v>-5</v>
      </c>
      <c r="BT69">
        <v>5.8799999999999998E-3</v>
      </c>
      <c r="BU69">
        <v>13.435790000000001</v>
      </c>
      <c r="BV69">
        <f t="shared" si="6"/>
        <v>14.435790000000001</v>
      </c>
      <c r="BW69" s="4">
        <f t="shared" si="7"/>
        <v>3.549735718</v>
      </c>
      <c r="BX69" t="e">
        <v>#NAME?</v>
      </c>
      <c r="BY69" s="4">
        <f t="shared" si="8"/>
        <v>26321.025889628272</v>
      </c>
      <c r="BZ69" s="4">
        <f t="shared" si="9"/>
        <v>3091.3570737089262</v>
      </c>
      <c r="CA69" s="4">
        <f t="shared" si="10"/>
        <v>24.627571974412</v>
      </c>
      <c r="CB69" s="4">
        <f t="shared" si="11"/>
        <v>73.025326301186595</v>
      </c>
    </row>
    <row r="70" spans="1:80" customFormat="1" x14ac:dyDescent="0.25">
      <c r="A70" s="26">
        <v>43530</v>
      </c>
      <c r="B70" s="29">
        <v>0.71021835648148146</v>
      </c>
      <c r="C70">
        <v>13.268000000000001</v>
      </c>
      <c r="D70">
        <v>2.1427999999999998</v>
      </c>
      <c r="E70">
        <v>21428.426965999999</v>
      </c>
      <c r="F70">
        <v>163.30000000000001</v>
      </c>
      <c r="G70">
        <v>1.2</v>
      </c>
      <c r="H70">
        <v>1067.5999999999999</v>
      </c>
      <c r="J70">
        <v>0</v>
      </c>
      <c r="K70">
        <v>0.86880000000000002</v>
      </c>
      <c r="L70">
        <v>11.527699999999999</v>
      </c>
      <c r="M70">
        <v>1.8616999999999999</v>
      </c>
      <c r="N70">
        <v>141.8519</v>
      </c>
      <c r="O70">
        <v>1.0426</v>
      </c>
      <c r="P70">
        <v>142.9</v>
      </c>
      <c r="Q70">
        <v>112.46550000000001</v>
      </c>
      <c r="R70">
        <v>0.8266</v>
      </c>
      <c r="S70">
        <v>113.3</v>
      </c>
      <c r="T70">
        <v>1067.5534</v>
      </c>
      <c r="W70">
        <v>0</v>
      </c>
      <c r="X70">
        <v>0</v>
      </c>
      <c r="Y70">
        <v>11.5</v>
      </c>
      <c r="Z70">
        <v>862</v>
      </c>
      <c r="AA70">
        <v>848</v>
      </c>
      <c r="AB70">
        <v>852</v>
      </c>
      <c r="AC70">
        <v>89</v>
      </c>
      <c r="AD70">
        <v>19.41</v>
      </c>
      <c r="AE70">
        <v>0.45</v>
      </c>
      <c r="AF70">
        <v>981</v>
      </c>
      <c r="AG70">
        <v>-3</v>
      </c>
      <c r="AH70">
        <v>46</v>
      </c>
      <c r="AI70">
        <v>35</v>
      </c>
      <c r="AJ70">
        <v>190</v>
      </c>
      <c r="AK70">
        <v>169</v>
      </c>
      <c r="AL70">
        <v>4.4000000000000004</v>
      </c>
      <c r="AM70">
        <v>174</v>
      </c>
      <c r="AN70" t="s">
        <v>155</v>
      </c>
      <c r="AO70">
        <v>2</v>
      </c>
      <c r="AP70" s="28">
        <v>0.91870370370370369</v>
      </c>
      <c r="AQ70">
        <v>47.162221000000002</v>
      </c>
      <c r="AR70">
        <v>-88.484209000000007</v>
      </c>
      <c r="AS70">
        <v>311.7</v>
      </c>
      <c r="AT70">
        <v>33</v>
      </c>
      <c r="AU70">
        <v>12</v>
      </c>
      <c r="AV70">
        <v>9</v>
      </c>
      <c r="AW70" t="s">
        <v>213</v>
      </c>
      <c r="AX70">
        <v>1.0468</v>
      </c>
      <c r="AY70">
        <v>1.2936000000000001</v>
      </c>
      <c r="AZ70">
        <v>1.7936000000000001</v>
      </c>
      <c r="BA70">
        <v>14.686999999999999</v>
      </c>
      <c r="BB70">
        <v>14.07</v>
      </c>
      <c r="BC70">
        <v>0.96</v>
      </c>
      <c r="BD70">
        <v>15.1</v>
      </c>
      <c r="BE70">
        <v>2697.1959999999999</v>
      </c>
      <c r="BF70">
        <v>277.24400000000003</v>
      </c>
      <c r="BG70">
        <v>3.476</v>
      </c>
      <c r="BH70">
        <v>2.5999999999999999E-2</v>
      </c>
      <c r="BI70">
        <v>3.5009999999999999</v>
      </c>
      <c r="BJ70">
        <v>2.7559999999999998</v>
      </c>
      <c r="BK70">
        <v>0.02</v>
      </c>
      <c r="BL70">
        <v>2.7759999999999998</v>
      </c>
      <c r="BM70">
        <v>7.9318</v>
      </c>
      <c r="BQ70">
        <v>0</v>
      </c>
      <c r="BR70">
        <v>0.26407999999999998</v>
      </c>
      <c r="BS70">
        <v>-5</v>
      </c>
      <c r="BT70">
        <v>5.1200000000000004E-3</v>
      </c>
      <c r="BU70">
        <v>9.4534549999999999</v>
      </c>
      <c r="BV70">
        <f t="shared" si="6"/>
        <v>10.453455</v>
      </c>
      <c r="BW70" s="4">
        <f t="shared" si="7"/>
        <v>2.4976028109999997</v>
      </c>
      <c r="BX70" t="e">
        <v>#NAME?</v>
      </c>
      <c r="BY70" s="4">
        <f t="shared" si="8"/>
        <v>18876.036895316854</v>
      </c>
      <c r="BZ70" s="4">
        <f t="shared" si="9"/>
        <v>1940.262395838206</v>
      </c>
      <c r="CA70" s="4">
        <f t="shared" si="10"/>
        <v>19.287570381793998</v>
      </c>
      <c r="CB70" s="4">
        <f t="shared" si="11"/>
        <v>55.509851507370698</v>
      </c>
    </row>
    <row r="71" spans="1:80" customFormat="1" x14ac:dyDescent="0.25">
      <c r="A71" s="26">
        <v>43530</v>
      </c>
      <c r="B71" s="29">
        <v>0.71022993055555561</v>
      </c>
      <c r="C71">
        <v>13.362</v>
      </c>
      <c r="D71">
        <v>2.1124000000000001</v>
      </c>
      <c r="E71">
        <v>21124.486216000001</v>
      </c>
      <c r="F71">
        <v>177.5</v>
      </c>
      <c r="G71">
        <v>1.1000000000000001</v>
      </c>
      <c r="H71">
        <v>1079.5999999999999</v>
      </c>
      <c r="J71">
        <v>0</v>
      </c>
      <c r="K71">
        <v>0.86839999999999995</v>
      </c>
      <c r="L71">
        <v>11.603199999999999</v>
      </c>
      <c r="M71">
        <v>1.8344</v>
      </c>
      <c r="N71">
        <v>154.13849999999999</v>
      </c>
      <c r="O71">
        <v>0.97150000000000003</v>
      </c>
      <c r="P71">
        <v>155.1</v>
      </c>
      <c r="Q71">
        <v>122.2068</v>
      </c>
      <c r="R71">
        <v>0.77029999999999998</v>
      </c>
      <c r="S71">
        <v>123</v>
      </c>
      <c r="T71">
        <v>1079.5545</v>
      </c>
      <c r="W71">
        <v>0</v>
      </c>
      <c r="X71">
        <v>0</v>
      </c>
      <c r="Y71">
        <v>11.5</v>
      </c>
      <c r="Z71">
        <v>863</v>
      </c>
      <c r="AA71">
        <v>848</v>
      </c>
      <c r="AB71">
        <v>852</v>
      </c>
      <c r="AC71">
        <v>89</v>
      </c>
      <c r="AD71">
        <v>19.41</v>
      </c>
      <c r="AE71">
        <v>0.45</v>
      </c>
      <c r="AF71">
        <v>981</v>
      </c>
      <c r="AG71">
        <v>-3</v>
      </c>
      <c r="AH71">
        <v>46</v>
      </c>
      <c r="AI71">
        <v>35</v>
      </c>
      <c r="AJ71">
        <v>190</v>
      </c>
      <c r="AK71">
        <v>169</v>
      </c>
      <c r="AL71">
        <v>4.4000000000000004</v>
      </c>
      <c r="AM71">
        <v>174</v>
      </c>
      <c r="AN71" t="s">
        <v>155</v>
      </c>
      <c r="AO71">
        <v>2</v>
      </c>
      <c r="AP71" s="28">
        <v>0.91871527777777784</v>
      </c>
      <c r="AQ71">
        <v>47.162373000000002</v>
      </c>
      <c r="AR71">
        <v>-88.484188000000003</v>
      </c>
      <c r="AS71">
        <v>312.10000000000002</v>
      </c>
      <c r="AT71">
        <v>35.299999999999997</v>
      </c>
      <c r="AU71">
        <v>12</v>
      </c>
      <c r="AV71">
        <v>10</v>
      </c>
      <c r="AW71" t="s">
        <v>216</v>
      </c>
      <c r="AX71">
        <v>1.1000000000000001</v>
      </c>
      <c r="AY71">
        <v>1.4</v>
      </c>
      <c r="AZ71">
        <v>1.9</v>
      </c>
      <c r="BA71">
        <v>14.686999999999999</v>
      </c>
      <c r="BB71">
        <v>14.02</v>
      </c>
      <c r="BC71">
        <v>0.95</v>
      </c>
      <c r="BD71">
        <v>15.159000000000001</v>
      </c>
      <c r="BE71">
        <v>2704.942</v>
      </c>
      <c r="BF71">
        <v>272.173</v>
      </c>
      <c r="BG71">
        <v>3.7629999999999999</v>
      </c>
      <c r="BH71">
        <v>2.4E-2</v>
      </c>
      <c r="BI71">
        <v>3.7869999999999999</v>
      </c>
      <c r="BJ71">
        <v>2.9830000000000001</v>
      </c>
      <c r="BK71">
        <v>1.9E-2</v>
      </c>
      <c r="BL71">
        <v>3.0019999999999998</v>
      </c>
      <c r="BM71">
        <v>7.9916999999999998</v>
      </c>
      <c r="BQ71">
        <v>0</v>
      </c>
      <c r="BR71">
        <v>0.43684000000000001</v>
      </c>
      <c r="BS71">
        <v>-5</v>
      </c>
      <c r="BT71">
        <v>5.0000000000000001E-3</v>
      </c>
      <c r="BU71">
        <v>13.675278</v>
      </c>
      <c r="BV71">
        <f t="shared" si="6"/>
        <v>14.675278</v>
      </c>
      <c r="BW71" s="4">
        <f t="shared" si="7"/>
        <v>3.6130084476</v>
      </c>
      <c r="BX71" t="e">
        <v>#NAME?</v>
      </c>
      <c r="BY71" s="4">
        <f t="shared" si="8"/>
        <v>27384.314279815404</v>
      </c>
      <c r="BZ71" s="4">
        <f t="shared" si="9"/>
        <v>2755.4272773612879</v>
      </c>
      <c r="CA71" s="4">
        <f t="shared" si="10"/>
        <v>30.199320169042199</v>
      </c>
      <c r="CB71" s="4">
        <f t="shared" si="11"/>
        <v>80.906438818281771</v>
      </c>
    </row>
    <row r="72" spans="1:80" customFormat="1" x14ac:dyDescent="0.25">
      <c r="A72" s="26">
        <v>43530</v>
      </c>
      <c r="B72" s="29">
        <v>0.71024150462962965</v>
      </c>
      <c r="C72">
        <v>13.334</v>
      </c>
      <c r="D72">
        <v>2.1890000000000001</v>
      </c>
      <c r="E72">
        <v>21890.435835</v>
      </c>
      <c r="F72">
        <v>194.1</v>
      </c>
      <c r="G72">
        <v>1.1000000000000001</v>
      </c>
      <c r="H72">
        <v>1081.5999999999999</v>
      </c>
      <c r="J72">
        <v>0</v>
      </c>
      <c r="K72">
        <v>0.8679</v>
      </c>
      <c r="L72">
        <v>11.5725</v>
      </c>
      <c r="M72">
        <v>1.8997999999999999</v>
      </c>
      <c r="N72">
        <v>168.42679999999999</v>
      </c>
      <c r="O72">
        <v>0.95469999999999999</v>
      </c>
      <c r="P72">
        <v>169.4</v>
      </c>
      <c r="Q72">
        <v>133.535</v>
      </c>
      <c r="R72">
        <v>0.75690000000000002</v>
      </c>
      <c r="S72">
        <v>134.30000000000001</v>
      </c>
      <c r="T72">
        <v>1081.5838000000001</v>
      </c>
      <c r="W72">
        <v>0</v>
      </c>
      <c r="X72">
        <v>0</v>
      </c>
      <c r="Y72">
        <v>11.5</v>
      </c>
      <c r="Z72">
        <v>865</v>
      </c>
      <c r="AA72">
        <v>850</v>
      </c>
      <c r="AB72">
        <v>853</v>
      </c>
      <c r="AC72">
        <v>89</v>
      </c>
      <c r="AD72">
        <v>19.41</v>
      </c>
      <c r="AE72">
        <v>0.45</v>
      </c>
      <c r="AF72">
        <v>981</v>
      </c>
      <c r="AG72">
        <v>-3</v>
      </c>
      <c r="AH72">
        <v>45.12</v>
      </c>
      <c r="AI72">
        <v>35</v>
      </c>
      <c r="AJ72">
        <v>190</v>
      </c>
      <c r="AK72">
        <v>169.9</v>
      </c>
      <c r="AL72">
        <v>4.3</v>
      </c>
      <c r="AM72">
        <v>174</v>
      </c>
      <c r="AN72" t="s">
        <v>155</v>
      </c>
      <c r="AO72">
        <v>2</v>
      </c>
      <c r="AP72" s="28">
        <v>0.91872685185185177</v>
      </c>
      <c r="AQ72">
        <v>47.162528999999999</v>
      </c>
      <c r="AR72">
        <v>-88.484166999999999</v>
      </c>
      <c r="AS72">
        <v>312.60000000000002</v>
      </c>
      <c r="AT72">
        <v>36.9</v>
      </c>
      <c r="AU72">
        <v>12</v>
      </c>
      <c r="AV72">
        <v>10</v>
      </c>
      <c r="AW72" t="s">
        <v>216</v>
      </c>
      <c r="AX72">
        <v>1.1000000000000001</v>
      </c>
      <c r="AY72">
        <v>1.4</v>
      </c>
      <c r="AZ72">
        <v>1.9</v>
      </c>
      <c r="BA72">
        <v>14.686999999999999</v>
      </c>
      <c r="BB72">
        <v>13.97</v>
      </c>
      <c r="BC72">
        <v>0.95</v>
      </c>
      <c r="BD72">
        <v>15.224</v>
      </c>
      <c r="BE72">
        <v>2690.8209999999999</v>
      </c>
      <c r="BF72">
        <v>281.15499999999997</v>
      </c>
      <c r="BG72">
        <v>4.101</v>
      </c>
      <c r="BH72">
        <v>2.3E-2</v>
      </c>
      <c r="BI72">
        <v>4.1239999999999997</v>
      </c>
      <c r="BJ72">
        <v>3.2519999999999998</v>
      </c>
      <c r="BK72">
        <v>1.7999999999999999E-2</v>
      </c>
      <c r="BL72">
        <v>3.27</v>
      </c>
      <c r="BM72">
        <v>7.9859999999999998</v>
      </c>
      <c r="BQ72">
        <v>0</v>
      </c>
      <c r="BR72">
        <v>0.46388000000000001</v>
      </c>
      <c r="BS72">
        <v>-5</v>
      </c>
      <c r="BT72">
        <v>5.0000000000000001E-3</v>
      </c>
      <c r="BU72">
        <v>14.336067999999999</v>
      </c>
      <c r="BV72">
        <f t="shared" si="6"/>
        <v>15.336067999999999</v>
      </c>
      <c r="BW72" s="4">
        <f t="shared" si="7"/>
        <v>3.7875891655999996</v>
      </c>
      <c r="BX72" t="e">
        <v>#NAME?</v>
      </c>
      <c r="BY72" s="4">
        <f t="shared" si="8"/>
        <v>28557.659433402263</v>
      </c>
      <c r="BZ72" s="4">
        <f t="shared" si="9"/>
        <v>2983.8955240791611</v>
      </c>
      <c r="CA72" s="4">
        <f t="shared" si="10"/>
        <v>34.513447188580791</v>
      </c>
      <c r="CB72" s="4">
        <f t="shared" si="11"/>
        <v>84.755347247234383</v>
      </c>
    </row>
    <row r="73" spans="1:80" customFormat="1" x14ac:dyDescent="0.25">
      <c r="A73" s="26">
        <v>43530</v>
      </c>
      <c r="B73" s="29">
        <v>0.71025307870370369</v>
      </c>
      <c r="C73">
        <v>13.266</v>
      </c>
      <c r="D73">
        <v>2.2595000000000001</v>
      </c>
      <c r="E73">
        <v>22595.136703</v>
      </c>
      <c r="F73">
        <v>213.3</v>
      </c>
      <c r="G73">
        <v>1.1000000000000001</v>
      </c>
      <c r="H73">
        <v>1103.9000000000001</v>
      </c>
      <c r="J73">
        <v>0</v>
      </c>
      <c r="K73">
        <v>0.86770000000000003</v>
      </c>
      <c r="L73">
        <v>11.5115</v>
      </c>
      <c r="M73">
        <v>1.9607000000000001</v>
      </c>
      <c r="N73">
        <v>185.13290000000001</v>
      </c>
      <c r="O73">
        <v>0.95450000000000002</v>
      </c>
      <c r="P73">
        <v>186.1</v>
      </c>
      <c r="Q73">
        <v>146.78030000000001</v>
      </c>
      <c r="R73">
        <v>0.75680000000000003</v>
      </c>
      <c r="S73">
        <v>147.5</v>
      </c>
      <c r="T73">
        <v>1103.9093</v>
      </c>
      <c r="W73">
        <v>0</v>
      </c>
      <c r="X73">
        <v>0</v>
      </c>
      <c r="Y73">
        <v>11.5</v>
      </c>
      <c r="Z73">
        <v>865</v>
      </c>
      <c r="AA73">
        <v>851</v>
      </c>
      <c r="AB73">
        <v>855</v>
      </c>
      <c r="AC73">
        <v>89</v>
      </c>
      <c r="AD73">
        <v>19.41</v>
      </c>
      <c r="AE73">
        <v>0.45</v>
      </c>
      <c r="AF73">
        <v>981</v>
      </c>
      <c r="AG73">
        <v>-3</v>
      </c>
      <c r="AH73">
        <v>45</v>
      </c>
      <c r="AI73">
        <v>35</v>
      </c>
      <c r="AJ73">
        <v>190</v>
      </c>
      <c r="AK73">
        <v>170</v>
      </c>
      <c r="AL73">
        <v>4.3</v>
      </c>
      <c r="AM73">
        <v>174</v>
      </c>
      <c r="AN73" t="s">
        <v>155</v>
      </c>
      <c r="AO73">
        <v>2</v>
      </c>
      <c r="AP73" s="28">
        <v>0.91873842592592592</v>
      </c>
      <c r="AQ73">
        <v>47.162680000000002</v>
      </c>
      <c r="AR73">
        <v>-88.484155000000001</v>
      </c>
      <c r="AS73">
        <v>313.10000000000002</v>
      </c>
      <c r="AT73">
        <v>37.299999999999997</v>
      </c>
      <c r="AU73">
        <v>12</v>
      </c>
      <c r="AV73">
        <v>10</v>
      </c>
      <c r="AW73" t="s">
        <v>216</v>
      </c>
      <c r="AX73">
        <v>1.1000000000000001</v>
      </c>
      <c r="AY73">
        <v>1.4</v>
      </c>
      <c r="AZ73">
        <v>1.9</v>
      </c>
      <c r="BA73">
        <v>14.686999999999999</v>
      </c>
      <c r="BB73">
        <v>13.95</v>
      </c>
      <c r="BC73">
        <v>0.95</v>
      </c>
      <c r="BD73">
        <v>15.241</v>
      </c>
      <c r="BE73">
        <v>2676.2170000000001</v>
      </c>
      <c r="BF73">
        <v>290.11900000000003</v>
      </c>
      <c r="BG73">
        <v>4.5069999999999997</v>
      </c>
      <c r="BH73">
        <v>2.3E-2</v>
      </c>
      <c r="BI73">
        <v>4.53</v>
      </c>
      <c r="BJ73">
        <v>3.5739999999999998</v>
      </c>
      <c r="BK73">
        <v>1.7999999999999999E-2</v>
      </c>
      <c r="BL73">
        <v>3.5920000000000001</v>
      </c>
      <c r="BM73">
        <v>8.1495999999999995</v>
      </c>
      <c r="BQ73">
        <v>0</v>
      </c>
      <c r="BR73">
        <v>0.45960400000000001</v>
      </c>
      <c r="BS73">
        <v>-5</v>
      </c>
      <c r="BT73">
        <v>5.0000000000000001E-3</v>
      </c>
      <c r="BU73">
        <v>14.231583000000001</v>
      </c>
      <c r="BV73">
        <f t="shared" si="6"/>
        <v>15.231583000000001</v>
      </c>
      <c r="BW73" s="4">
        <f t="shared" si="7"/>
        <v>3.7599842286</v>
      </c>
      <c r="BX73" t="e">
        <v>#NAME?</v>
      </c>
      <c r="BY73" s="4">
        <f t="shared" si="8"/>
        <v>28195.661268826592</v>
      </c>
      <c r="BZ73" s="4">
        <f t="shared" si="9"/>
        <v>3056.5896007874935</v>
      </c>
      <c r="CA73" s="4">
        <f t="shared" si="10"/>
        <v>37.654380558372594</v>
      </c>
      <c r="CB73" s="4">
        <f t="shared" si="11"/>
        <v>85.861259037077033</v>
      </c>
    </row>
    <row r="74" spans="1:80" customFormat="1" x14ac:dyDescent="0.25">
      <c r="A74" s="26">
        <v>43530</v>
      </c>
      <c r="B74" s="29">
        <v>0.71026465277777773</v>
      </c>
      <c r="C74">
        <v>13.077999999999999</v>
      </c>
      <c r="D74">
        <v>2.4285000000000001</v>
      </c>
      <c r="E74">
        <v>24284.814503000001</v>
      </c>
      <c r="F74">
        <v>239.2</v>
      </c>
      <c r="G74">
        <v>1.1000000000000001</v>
      </c>
      <c r="H74">
        <v>1112.9000000000001</v>
      </c>
      <c r="J74">
        <v>0</v>
      </c>
      <c r="K74">
        <v>0.86770000000000003</v>
      </c>
      <c r="L74">
        <v>11.3476</v>
      </c>
      <c r="M74">
        <v>2.1071</v>
      </c>
      <c r="N74">
        <v>207.5558</v>
      </c>
      <c r="O74">
        <v>0.95440000000000003</v>
      </c>
      <c r="P74">
        <v>208.5</v>
      </c>
      <c r="Q74">
        <v>164.55799999999999</v>
      </c>
      <c r="R74">
        <v>0.75670000000000004</v>
      </c>
      <c r="S74">
        <v>165.3</v>
      </c>
      <c r="T74">
        <v>1112.9487999999999</v>
      </c>
      <c r="W74">
        <v>0</v>
      </c>
      <c r="X74">
        <v>0</v>
      </c>
      <c r="Y74">
        <v>11.5</v>
      </c>
      <c r="Z74">
        <v>867</v>
      </c>
      <c r="AA74">
        <v>853</v>
      </c>
      <c r="AB74">
        <v>854</v>
      </c>
      <c r="AC74">
        <v>89</v>
      </c>
      <c r="AD74">
        <v>19.41</v>
      </c>
      <c r="AE74">
        <v>0.45</v>
      </c>
      <c r="AF74">
        <v>981</v>
      </c>
      <c r="AG74">
        <v>-3</v>
      </c>
      <c r="AH74">
        <v>45</v>
      </c>
      <c r="AI74">
        <v>35</v>
      </c>
      <c r="AJ74">
        <v>190</v>
      </c>
      <c r="AK74">
        <v>169.1</v>
      </c>
      <c r="AL74">
        <v>4.3</v>
      </c>
      <c r="AM74">
        <v>174</v>
      </c>
      <c r="AN74" t="s">
        <v>155</v>
      </c>
      <c r="AO74">
        <v>2</v>
      </c>
      <c r="AP74" s="28">
        <v>0.91875000000000007</v>
      </c>
      <c r="AQ74">
        <v>47.162835999999999</v>
      </c>
      <c r="AR74">
        <v>-88.484159000000005</v>
      </c>
      <c r="AS74">
        <v>313.5</v>
      </c>
      <c r="AT74">
        <v>37.799999999999997</v>
      </c>
      <c r="AU74">
        <v>12</v>
      </c>
      <c r="AV74">
        <v>10</v>
      </c>
      <c r="AW74" t="s">
        <v>216</v>
      </c>
      <c r="AX74">
        <v>1.1000000000000001</v>
      </c>
      <c r="AY74">
        <v>1.493506</v>
      </c>
      <c r="AZ74">
        <v>1.993506</v>
      </c>
      <c r="BA74">
        <v>14.686999999999999</v>
      </c>
      <c r="BB74">
        <v>13.95</v>
      </c>
      <c r="BC74">
        <v>0.95</v>
      </c>
      <c r="BD74">
        <v>15.250999999999999</v>
      </c>
      <c r="BE74">
        <v>2641.3380000000002</v>
      </c>
      <c r="BF74">
        <v>312.16800000000001</v>
      </c>
      <c r="BG74">
        <v>5.0590000000000002</v>
      </c>
      <c r="BH74">
        <v>2.3E-2</v>
      </c>
      <c r="BI74">
        <v>5.0830000000000002</v>
      </c>
      <c r="BJ74">
        <v>4.0110000000000001</v>
      </c>
      <c r="BK74">
        <v>1.7999999999999999E-2</v>
      </c>
      <c r="BL74">
        <v>4.03</v>
      </c>
      <c r="BM74">
        <v>8.2263999999999999</v>
      </c>
      <c r="BQ74">
        <v>0</v>
      </c>
      <c r="BR74">
        <v>0.591862</v>
      </c>
      <c r="BS74">
        <v>-5</v>
      </c>
      <c r="BT74">
        <v>5.8799999999999998E-3</v>
      </c>
      <c r="BU74">
        <v>17.463623999999999</v>
      </c>
      <c r="BV74">
        <f t="shared" si="6"/>
        <v>18.463623999999999</v>
      </c>
      <c r="BW74" s="4">
        <f t="shared" si="7"/>
        <v>4.6138894607999994</v>
      </c>
      <c r="BX74" t="e">
        <v>#NAME?</v>
      </c>
      <c r="BY74" s="4">
        <f t="shared" si="8"/>
        <v>34148.065129901552</v>
      </c>
      <c r="BZ74" s="4">
        <f t="shared" si="9"/>
        <v>4035.8080622287289</v>
      </c>
      <c r="CA74" s="4">
        <f t="shared" si="10"/>
        <v>51.855494918119192</v>
      </c>
      <c r="CB74" s="4">
        <f t="shared" si="11"/>
        <v>106.35353861740606</v>
      </c>
    </row>
    <row r="75" spans="1:80" customFormat="1" x14ac:dyDescent="0.25">
      <c r="A75" s="26">
        <v>43530</v>
      </c>
      <c r="B75" s="29">
        <v>0.71027622685185188</v>
      </c>
      <c r="C75">
        <v>12.702999999999999</v>
      </c>
      <c r="D75">
        <v>2.9590999999999998</v>
      </c>
      <c r="E75">
        <v>29590.747663999999</v>
      </c>
      <c r="F75">
        <v>265.39999999999998</v>
      </c>
      <c r="G75">
        <v>1.1000000000000001</v>
      </c>
      <c r="H75">
        <v>1130.7</v>
      </c>
      <c r="J75">
        <v>0</v>
      </c>
      <c r="K75">
        <v>0.8659</v>
      </c>
      <c r="L75">
        <v>10.9986</v>
      </c>
      <c r="M75">
        <v>2.5621</v>
      </c>
      <c r="N75">
        <v>229.8151</v>
      </c>
      <c r="O75">
        <v>0.95240000000000002</v>
      </c>
      <c r="P75">
        <v>230.8</v>
      </c>
      <c r="Q75">
        <v>182.20599999999999</v>
      </c>
      <c r="R75">
        <v>0.75509999999999999</v>
      </c>
      <c r="S75">
        <v>183</v>
      </c>
      <c r="T75">
        <v>1130.6846</v>
      </c>
      <c r="W75">
        <v>0</v>
      </c>
      <c r="X75">
        <v>0</v>
      </c>
      <c r="Y75">
        <v>11.5</v>
      </c>
      <c r="Z75">
        <v>869</v>
      </c>
      <c r="AA75">
        <v>856</v>
      </c>
      <c r="AB75">
        <v>856</v>
      </c>
      <c r="AC75">
        <v>89</v>
      </c>
      <c r="AD75">
        <v>19.41</v>
      </c>
      <c r="AE75">
        <v>0.45</v>
      </c>
      <c r="AF75">
        <v>981</v>
      </c>
      <c r="AG75">
        <v>-3</v>
      </c>
      <c r="AH75">
        <v>45</v>
      </c>
      <c r="AI75">
        <v>35</v>
      </c>
      <c r="AJ75">
        <v>190</v>
      </c>
      <c r="AK75">
        <v>169</v>
      </c>
      <c r="AL75">
        <v>4.4000000000000004</v>
      </c>
      <c r="AM75">
        <v>174</v>
      </c>
      <c r="AN75" t="s">
        <v>155</v>
      </c>
      <c r="AO75">
        <v>2</v>
      </c>
      <c r="AP75" s="28">
        <v>0.91876157407407411</v>
      </c>
      <c r="AQ75">
        <v>47.162998999999999</v>
      </c>
      <c r="AR75">
        <v>-88.484199000000004</v>
      </c>
      <c r="AS75">
        <v>314.10000000000002</v>
      </c>
      <c r="AT75">
        <v>39</v>
      </c>
      <c r="AU75">
        <v>12</v>
      </c>
      <c r="AV75">
        <v>11</v>
      </c>
      <c r="AW75" t="s">
        <v>208</v>
      </c>
      <c r="AX75">
        <v>1.1000000000000001</v>
      </c>
      <c r="AY75">
        <v>1.6</v>
      </c>
      <c r="AZ75">
        <v>2.0532530000000002</v>
      </c>
      <c r="BA75">
        <v>14.686999999999999</v>
      </c>
      <c r="BB75">
        <v>13.74</v>
      </c>
      <c r="BC75">
        <v>0.94</v>
      </c>
      <c r="BD75">
        <v>15.493</v>
      </c>
      <c r="BE75">
        <v>2539.848</v>
      </c>
      <c r="BF75">
        <v>376.57299999999998</v>
      </c>
      <c r="BG75">
        <v>5.5579999999999998</v>
      </c>
      <c r="BH75">
        <v>2.3E-2</v>
      </c>
      <c r="BI75">
        <v>5.5810000000000004</v>
      </c>
      <c r="BJ75">
        <v>4.4059999999999997</v>
      </c>
      <c r="BK75">
        <v>1.7999999999999999E-2</v>
      </c>
      <c r="BL75">
        <v>4.4249999999999998</v>
      </c>
      <c r="BM75">
        <v>8.2913999999999994</v>
      </c>
      <c r="BQ75">
        <v>0</v>
      </c>
      <c r="BR75">
        <v>0.62056</v>
      </c>
      <c r="BS75">
        <v>-5</v>
      </c>
      <c r="BT75">
        <v>5.1200000000000004E-3</v>
      </c>
      <c r="BU75">
        <v>18.164935</v>
      </c>
      <c r="BV75">
        <f t="shared" ref="BV75:BV138" si="12">BU75+1</f>
        <v>19.164935</v>
      </c>
      <c r="BW75" s="4">
        <f t="shared" ref="BW75:BW138" si="13">BU75*0.2642</f>
        <v>4.799175827</v>
      </c>
      <c r="BX75" t="e">
        <v>#NAME?</v>
      </c>
      <c r="BY75" s="4">
        <f t="shared" ref="BY75:BY138" si="14">BE75*$BU75*0.7403</f>
        <v>34154.60948626016</v>
      </c>
      <c r="BZ75" s="4">
        <f t="shared" ref="BZ75:BZ138" si="15">BF75*$BU75*0.7403</f>
        <v>5063.9659373590257</v>
      </c>
      <c r="CA75" s="4">
        <f t="shared" ref="CA75:CA138" si="16">BJ75*$BU75*0.7403</f>
        <v>59.24969108248299</v>
      </c>
      <c r="CB75" s="4">
        <f t="shared" ref="CB75:CB138" si="17">BM75*$BU75*0.7403</f>
        <v>111.49861294627769</v>
      </c>
    </row>
    <row r="76" spans="1:80" customFormat="1" x14ac:dyDescent="0.25">
      <c r="A76" s="26">
        <v>43530</v>
      </c>
      <c r="B76" s="29">
        <v>0.71028780092592603</v>
      </c>
      <c r="C76">
        <v>12.704000000000001</v>
      </c>
      <c r="D76">
        <v>3.0992999999999999</v>
      </c>
      <c r="E76">
        <v>30992.616822</v>
      </c>
      <c r="F76">
        <v>294</v>
      </c>
      <c r="G76">
        <v>1</v>
      </c>
      <c r="H76">
        <v>1197.3</v>
      </c>
      <c r="J76">
        <v>0</v>
      </c>
      <c r="K76">
        <v>0.86450000000000005</v>
      </c>
      <c r="L76">
        <v>10.9832</v>
      </c>
      <c r="M76">
        <v>2.6793999999999998</v>
      </c>
      <c r="N76">
        <v>254.1473</v>
      </c>
      <c r="O76">
        <v>0.86450000000000005</v>
      </c>
      <c r="P76">
        <v>255</v>
      </c>
      <c r="Q76">
        <v>201.4975</v>
      </c>
      <c r="R76">
        <v>0.68540000000000001</v>
      </c>
      <c r="S76">
        <v>202.2</v>
      </c>
      <c r="T76">
        <v>1197.2994000000001</v>
      </c>
      <c r="W76">
        <v>0</v>
      </c>
      <c r="X76">
        <v>0</v>
      </c>
      <c r="Y76">
        <v>11.5</v>
      </c>
      <c r="Z76">
        <v>873</v>
      </c>
      <c r="AA76">
        <v>860</v>
      </c>
      <c r="AB76">
        <v>860</v>
      </c>
      <c r="AC76">
        <v>89</v>
      </c>
      <c r="AD76">
        <v>19.41</v>
      </c>
      <c r="AE76">
        <v>0.45</v>
      </c>
      <c r="AF76">
        <v>981</v>
      </c>
      <c r="AG76">
        <v>-3</v>
      </c>
      <c r="AH76">
        <v>45</v>
      </c>
      <c r="AI76">
        <v>35</v>
      </c>
      <c r="AJ76">
        <v>190</v>
      </c>
      <c r="AK76">
        <v>169</v>
      </c>
      <c r="AL76">
        <v>4.3</v>
      </c>
      <c r="AM76">
        <v>174</v>
      </c>
      <c r="AN76" t="s">
        <v>155</v>
      </c>
      <c r="AO76">
        <v>2</v>
      </c>
      <c r="AP76" s="28">
        <v>0.91877314814814814</v>
      </c>
      <c r="AQ76">
        <v>47.163158000000003</v>
      </c>
      <c r="AR76">
        <v>-88.484283000000005</v>
      </c>
      <c r="AS76">
        <v>314.7</v>
      </c>
      <c r="AT76">
        <v>40.1</v>
      </c>
      <c r="AU76">
        <v>12</v>
      </c>
      <c r="AV76">
        <v>11</v>
      </c>
      <c r="AW76" t="s">
        <v>208</v>
      </c>
      <c r="AX76">
        <v>1.1000000000000001</v>
      </c>
      <c r="AY76">
        <v>1.6</v>
      </c>
      <c r="AZ76">
        <v>2</v>
      </c>
      <c r="BA76">
        <v>14.686999999999999</v>
      </c>
      <c r="BB76">
        <v>13.61</v>
      </c>
      <c r="BC76">
        <v>0.93</v>
      </c>
      <c r="BD76">
        <v>15.670999999999999</v>
      </c>
      <c r="BE76">
        <v>2516.2649999999999</v>
      </c>
      <c r="BF76">
        <v>390.69299999999998</v>
      </c>
      <c r="BG76">
        <v>6.0970000000000004</v>
      </c>
      <c r="BH76">
        <v>2.1000000000000001E-2</v>
      </c>
      <c r="BI76">
        <v>6.1180000000000003</v>
      </c>
      <c r="BJ76">
        <v>4.8339999999999996</v>
      </c>
      <c r="BK76">
        <v>1.6E-2</v>
      </c>
      <c r="BL76">
        <v>4.851</v>
      </c>
      <c r="BM76">
        <v>8.7104999999999997</v>
      </c>
      <c r="BQ76">
        <v>0</v>
      </c>
      <c r="BR76">
        <v>0.70472000000000001</v>
      </c>
      <c r="BS76">
        <v>-5</v>
      </c>
      <c r="BT76">
        <v>5.0000000000000001E-3</v>
      </c>
      <c r="BU76">
        <v>20.221595000000001</v>
      </c>
      <c r="BV76">
        <f t="shared" si="12"/>
        <v>21.221595000000001</v>
      </c>
      <c r="BW76" s="4">
        <f t="shared" si="13"/>
        <v>5.3425453989999996</v>
      </c>
      <c r="BX76" t="e">
        <v>#NAME?</v>
      </c>
      <c r="BY76" s="4">
        <f t="shared" si="14"/>
        <v>37668.604757102301</v>
      </c>
      <c r="BZ76" s="4">
        <f t="shared" si="15"/>
        <v>5848.6924860324998</v>
      </c>
      <c r="CA76" s="4">
        <f t="shared" si="16"/>
        <v>72.365206127268991</v>
      </c>
      <c r="CB76" s="4">
        <f t="shared" si="17"/>
        <v>130.39659246412424</v>
      </c>
    </row>
    <row r="77" spans="1:80" customFormat="1" x14ac:dyDescent="0.25">
      <c r="A77" s="26">
        <v>43530</v>
      </c>
      <c r="B77" s="29">
        <v>0.71029937499999996</v>
      </c>
      <c r="C77">
        <v>12.972</v>
      </c>
      <c r="D77">
        <v>2.8018999999999998</v>
      </c>
      <c r="E77">
        <v>28018.901453999999</v>
      </c>
      <c r="F77">
        <v>328.7</v>
      </c>
      <c r="G77">
        <v>1</v>
      </c>
      <c r="H77">
        <v>1212.3</v>
      </c>
      <c r="J77">
        <v>0</v>
      </c>
      <c r="K77">
        <v>0.86509999999999998</v>
      </c>
      <c r="L77">
        <v>11.222</v>
      </c>
      <c r="M77">
        <v>2.4239000000000002</v>
      </c>
      <c r="N77">
        <v>284.39409999999998</v>
      </c>
      <c r="O77">
        <v>0.86509999999999998</v>
      </c>
      <c r="P77">
        <v>285.3</v>
      </c>
      <c r="Q77">
        <v>225.47819999999999</v>
      </c>
      <c r="R77">
        <v>0.68589999999999995</v>
      </c>
      <c r="S77">
        <v>226.2</v>
      </c>
      <c r="T77">
        <v>1212.3296</v>
      </c>
      <c r="W77">
        <v>0</v>
      </c>
      <c r="X77">
        <v>0</v>
      </c>
      <c r="Y77">
        <v>11.5</v>
      </c>
      <c r="Z77">
        <v>871</v>
      </c>
      <c r="AA77">
        <v>859</v>
      </c>
      <c r="AB77">
        <v>859</v>
      </c>
      <c r="AC77">
        <v>89</v>
      </c>
      <c r="AD77">
        <v>19.41</v>
      </c>
      <c r="AE77">
        <v>0.45</v>
      </c>
      <c r="AF77">
        <v>981</v>
      </c>
      <c r="AG77">
        <v>-3</v>
      </c>
      <c r="AH77">
        <v>45</v>
      </c>
      <c r="AI77">
        <v>35</v>
      </c>
      <c r="AJ77">
        <v>190</v>
      </c>
      <c r="AK77">
        <v>169</v>
      </c>
      <c r="AL77">
        <v>4.3</v>
      </c>
      <c r="AM77">
        <v>174</v>
      </c>
      <c r="AN77" t="s">
        <v>155</v>
      </c>
      <c r="AO77">
        <v>2</v>
      </c>
      <c r="AP77" s="28">
        <v>0.91878472222222218</v>
      </c>
      <c r="AQ77">
        <v>47.163314</v>
      </c>
      <c r="AR77">
        <v>-88.484397999999999</v>
      </c>
      <c r="AS77">
        <v>315.3</v>
      </c>
      <c r="AT77">
        <v>41.4</v>
      </c>
      <c r="AU77">
        <v>12</v>
      </c>
      <c r="AV77">
        <v>11</v>
      </c>
      <c r="AW77" t="s">
        <v>208</v>
      </c>
      <c r="AX77">
        <v>1.1468</v>
      </c>
      <c r="AY77">
        <v>1.6468</v>
      </c>
      <c r="AZ77">
        <v>2.0468000000000002</v>
      </c>
      <c r="BA77">
        <v>14.686999999999999</v>
      </c>
      <c r="BB77">
        <v>13.67</v>
      </c>
      <c r="BC77">
        <v>0.93</v>
      </c>
      <c r="BD77">
        <v>15.592000000000001</v>
      </c>
      <c r="BE77">
        <v>2573.8130000000001</v>
      </c>
      <c r="BF77">
        <v>353.84100000000001</v>
      </c>
      <c r="BG77">
        <v>6.8310000000000004</v>
      </c>
      <c r="BH77">
        <v>2.1000000000000001E-2</v>
      </c>
      <c r="BI77">
        <v>6.851</v>
      </c>
      <c r="BJ77">
        <v>5.4160000000000004</v>
      </c>
      <c r="BK77">
        <v>1.6E-2</v>
      </c>
      <c r="BL77">
        <v>5.4320000000000004</v>
      </c>
      <c r="BM77">
        <v>8.8295999999999992</v>
      </c>
      <c r="BQ77">
        <v>0</v>
      </c>
      <c r="BR77">
        <v>0.62536000000000003</v>
      </c>
      <c r="BS77">
        <v>-5</v>
      </c>
      <c r="BT77">
        <v>5.8799999999999998E-3</v>
      </c>
      <c r="BU77">
        <v>18.282235</v>
      </c>
      <c r="BV77">
        <f t="shared" si="12"/>
        <v>19.282235</v>
      </c>
      <c r="BW77" s="4">
        <f t="shared" si="13"/>
        <v>4.8301664869999996</v>
      </c>
      <c r="BX77" t="e">
        <v>#NAME?</v>
      </c>
      <c r="BY77" s="4">
        <f t="shared" si="14"/>
        <v>34834.856559154316</v>
      </c>
      <c r="BZ77" s="4">
        <f t="shared" si="15"/>
        <v>4789.0038941242901</v>
      </c>
      <c r="CA77" s="4">
        <f t="shared" si="16"/>
        <v>73.301977697827994</v>
      </c>
      <c r="CB77" s="4">
        <f t="shared" si="17"/>
        <v>119.50279584208677</v>
      </c>
    </row>
    <row r="78" spans="1:80" customFormat="1" x14ac:dyDescent="0.25">
      <c r="A78" s="26">
        <v>43530</v>
      </c>
      <c r="B78" s="29">
        <v>0.7103109490740741</v>
      </c>
      <c r="C78">
        <v>13.308999999999999</v>
      </c>
      <c r="D78">
        <v>2.1539000000000001</v>
      </c>
      <c r="E78">
        <v>21539.057239000002</v>
      </c>
      <c r="F78">
        <v>355</v>
      </c>
      <c r="G78">
        <v>1</v>
      </c>
      <c r="H78">
        <v>1194.0999999999999</v>
      </c>
      <c r="J78">
        <v>0</v>
      </c>
      <c r="K78">
        <v>0.86829999999999996</v>
      </c>
      <c r="L78">
        <v>11.555999999999999</v>
      </c>
      <c r="M78">
        <v>1.8702000000000001</v>
      </c>
      <c r="N78">
        <v>308.25599999999997</v>
      </c>
      <c r="O78">
        <v>0.86829999999999996</v>
      </c>
      <c r="P78">
        <v>309.10000000000002</v>
      </c>
      <c r="Q78">
        <v>244.39680000000001</v>
      </c>
      <c r="R78">
        <v>0.68840000000000001</v>
      </c>
      <c r="S78">
        <v>245.1</v>
      </c>
      <c r="T78">
        <v>1194.0667000000001</v>
      </c>
      <c r="W78">
        <v>0</v>
      </c>
      <c r="X78">
        <v>0</v>
      </c>
      <c r="Y78">
        <v>11.6</v>
      </c>
      <c r="Z78">
        <v>865</v>
      </c>
      <c r="AA78">
        <v>853</v>
      </c>
      <c r="AB78">
        <v>853</v>
      </c>
      <c r="AC78">
        <v>89</v>
      </c>
      <c r="AD78">
        <v>19.41</v>
      </c>
      <c r="AE78">
        <v>0.45</v>
      </c>
      <c r="AF78">
        <v>981</v>
      </c>
      <c r="AG78">
        <v>-3</v>
      </c>
      <c r="AH78">
        <v>45</v>
      </c>
      <c r="AI78">
        <v>35</v>
      </c>
      <c r="AJ78">
        <v>190</v>
      </c>
      <c r="AK78">
        <v>169</v>
      </c>
      <c r="AL78">
        <v>4.4000000000000004</v>
      </c>
      <c r="AM78">
        <v>174.4</v>
      </c>
      <c r="AN78" t="s">
        <v>155</v>
      </c>
      <c r="AO78">
        <v>2</v>
      </c>
      <c r="AP78" s="28">
        <v>0.91879629629629633</v>
      </c>
      <c r="AQ78">
        <v>47.163476000000003</v>
      </c>
      <c r="AR78">
        <v>-88.484534999999994</v>
      </c>
      <c r="AS78">
        <v>315.60000000000002</v>
      </c>
      <c r="AT78">
        <v>43.8</v>
      </c>
      <c r="AU78">
        <v>12</v>
      </c>
      <c r="AV78">
        <v>11</v>
      </c>
      <c r="AW78" t="s">
        <v>208</v>
      </c>
      <c r="AX78">
        <v>1.2</v>
      </c>
      <c r="AY78">
        <v>1.7467999999999999</v>
      </c>
      <c r="AZ78">
        <v>2.1467999999999998</v>
      </c>
      <c r="BA78">
        <v>14.686999999999999</v>
      </c>
      <c r="BB78">
        <v>14.01</v>
      </c>
      <c r="BC78">
        <v>0.95</v>
      </c>
      <c r="BD78">
        <v>15.167999999999999</v>
      </c>
      <c r="BE78">
        <v>2693.9169999999999</v>
      </c>
      <c r="BF78">
        <v>277.48899999999998</v>
      </c>
      <c r="BG78">
        <v>7.5250000000000004</v>
      </c>
      <c r="BH78">
        <v>2.1000000000000001E-2</v>
      </c>
      <c r="BI78">
        <v>7.5469999999999997</v>
      </c>
      <c r="BJ78">
        <v>5.9660000000000002</v>
      </c>
      <c r="BK78">
        <v>1.7000000000000001E-2</v>
      </c>
      <c r="BL78">
        <v>5.9829999999999997</v>
      </c>
      <c r="BM78">
        <v>8.8392999999999997</v>
      </c>
      <c r="BQ78">
        <v>0</v>
      </c>
      <c r="BR78">
        <v>0.46428000000000003</v>
      </c>
      <c r="BS78">
        <v>-5</v>
      </c>
      <c r="BT78">
        <v>5.1200000000000004E-3</v>
      </c>
      <c r="BU78">
        <v>14.345843</v>
      </c>
      <c r="BV78">
        <f t="shared" si="12"/>
        <v>15.345843</v>
      </c>
      <c r="BW78" s="4">
        <f t="shared" si="13"/>
        <v>3.7901717206000001</v>
      </c>
      <c r="BX78" t="e">
        <v>#NAME?</v>
      </c>
      <c r="BY78" s="4">
        <f t="shared" si="14"/>
        <v>28610.011602504048</v>
      </c>
      <c r="BZ78" s="4">
        <f t="shared" si="15"/>
        <v>2946.9963289764478</v>
      </c>
      <c r="CA78" s="4">
        <f t="shared" si="16"/>
        <v>63.360277699921404</v>
      </c>
      <c r="CB78" s="4">
        <f t="shared" si="17"/>
        <v>93.87537758513497</v>
      </c>
    </row>
    <row r="79" spans="1:80" customFormat="1" x14ac:dyDescent="0.25">
      <c r="A79" s="26">
        <v>43530</v>
      </c>
      <c r="B79" s="29">
        <v>0.71032252314814814</v>
      </c>
      <c r="C79">
        <v>13.608000000000001</v>
      </c>
      <c r="D79">
        <v>1.67</v>
      </c>
      <c r="E79">
        <v>16700.362736999999</v>
      </c>
      <c r="F79">
        <v>367.3</v>
      </c>
      <c r="G79">
        <v>1</v>
      </c>
      <c r="H79">
        <v>1076.4000000000001</v>
      </c>
      <c r="J79">
        <v>0</v>
      </c>
      <c r="K79">
        <v>0.87029999999999996</v>
      </c>
      <c r="L79">
        <v>11.8436</v>
      </c>
      <c r="M79">
        <v>1.4535</v>
      </c>
      <c r="N79">
        <v>319.67619999999999</v>
      </c>
      <c r="O79">
        <v>0.87029999999999996</v>
      </c>
      <c r="P79">
        <v>320.5</v>
      </c>
      <c r="Q79">
        <v>253.4512</v>
      </c>
      <c r="R79">
        <v>0.69</v>
      </c>
      <c r="S79">
        <v>254.1</v>
      </c>
      <c r="T79">
        <v>1076.3657000000001</v>
      </c>
      <c r="W79">
        <v>0</v>
      </c>
      <c r="X79">
        <v>0</v>
      </c>
      <c r="Y79">
        <v>11.5</v>
      </c>
      <c r="Z79">
        <v>861</v>
      </c>
      <c r="AA79">
        <v>848</v>
      </c>
      <c r="AB79">
        <v>848</v>
      </c>
      <c r="AC79">
        <v>89</v>
      </c>
      <c r="AD79">
        <v>19.41</v>
      </c>
      <c r="AE79">
        <v>0.45</v>
      </c>
      <c r="AF79">
        <v>981</v>
      </c>
      <c r="AG79">
        <v>-3</v>
      </c>
      <c r="AH79">
        <v>45</v>
      </c>
      <c r="AI79">
        <v>35</v>
      </c>
      <c r="AJ79">
        <v>190</v>
      </c>
      <c r="AK79">
        <v>169</v>
      </c>
      <c r="AL79">
        <v>4.3</v>
      </c>
      <c r="AM79">
        <v>174.7</v>
      </c>
      <c r="AN79" t="s">
        <v>155</v>
      </c>
      <c r="AO79">
        <v>2</v>
      </c>
      <c r="AP79" s="28">
        <v>0.91880787037037026</v>
      </c>
      <c r="AQ79">
        <v>47.163643</v>
      </c>
      <c r="AR79">
        <v>-88.484689000000003</v>
      </c>
      <c r="AS79">
        <v>315.5</v>
      </c>
      <c r="AT79">
        <v>46.3</v>
      </c>
      <c r="AU79">
        <v>12</v>
      </c>
      <c r="AV79">
        <v>11</v>
      </c>
      <c r="AW79" t="s">
        <v>208</v>
      </c>
      <c r="AX79">
        <v>1.1532</v>
      </c>
      <c r="AY79">
        <v>1.8</v>
      </c>
      <c r="AZ79">
        <v>2.2000000000000002</v>
      </c>
      <c r="BA79">
        <v>14.686999999999999</v>
      </c>
      <c r="BB79">
        <v>14.25</v>
      </c>
      <c r="BC79">
        <v>0.97</v>
      </c>
      <c r="BD79">
        <v>14.898999999999999</v>
      </c>
      <c r="BE79">
        <v>2790.087</v>
      </c>
      <c r="BF79">
        <v>217.93299999999999</v>
      </c>
      <c r="BG79">
        <v>7.8860000000000001</v>
      </c>
      <c r="BH79">
        <v>2.1000000000000001E-2</v>
      </c>
      <c r="BI79">
        <v>7.9080000000000004</v>
      </c>
      <c r="BJ79">
        <v>6.2530000000000001</v>
      </c>
      <c r="BK79">
        <v>1.7000000000000001E-2</v>
      </c>
      <c r="BL79">
        <v>6.27</v>
      </c>
      <c r="BM79">
        <v>8.0520999999999994</v>
      </c>
      <c r="BQ79">
        <v>0</v>
      </c>
      <c r="BR79">
        <v>0.41408</v>
      </c>
      <c r="BS79">
        <v>-5</v>
      </c>
      <c r="BT79">
        <v>5.0000000000000001E-3</v>
      </c>
      <c r="BU79">
        <v>13.11908</v>
      </c>
      <c r="BV79">
        <f t="shared" si="12"/>
        <v>14.11908</v>
      </c>
      <c r="BW79" s="4">
        <f t="shared" si="13"/>
        <v>3.4660609359999999</v>
      </c>
      <c r="BX79" t="e">
        <v>#NAME?</v>
      </c>
      <c r="BY79" s="4">
        <f t="shared" si="14"/>
        <v>27097.478186738386</v>
      </c>
      <c r="BZ79" s="4">
        <f t="shared" si="15"/>
        <v>2116.577265752092</v>
      </c>
      <c r="CA79" s="4">
        <f t="shared" si="16"/>
        <v>60.729479439772007</v>
      </c>
      <c r="CB79" s="4">
        <f t="shared" si="17"/>
        <v>78.202437453540384</v>
      </c>
    </row>
    <row r="80" spans="1:80" customFormat="1" x14ac:dyDescent="0.25">
      <c r="A80" s="26">
        <v>43530</v>
      </c>
      <c r="B80" s="29">
        <v>0.71033409722222229</v>
      </c>
      <c r="C80">
        <v>13.436</v>
      </c>
      <c r="D80">
        <v>1.7222</v>
      </c>
      <c r="E80">
        <v>17221.802721</v>
      </c>
      <c r="F80">
        <v>368</v>
      </c>
      <c r="G80">
        <v>1</v>
      </c>
      <c r="H80">
        <v>941.2</v>
      </c>
      <c r="J80">
        <v>0</v>
      </c>
      <c r="K80">
        <v>0.87129999999999996</v>
      </c>
      <c r="L80">
        <v>11.7067</v>
      </c>
      <c r="M80">
        <v>1.5004999999999999</v>
      </c>
      <c r="N80">
        <v>320.66120000000001</v>
      </c>
      <c r="O80">
        <v>0.87129999999999996</v>
      </c>
      <c r="P80">
        <v>321.5</v>
      </c>
      <c r="Q80">
        <v>254.23220000000001</v>
      </c>
      <c r="R80">
        <v>0.69079999999999997</v>
      </c>
      <c r="S80">
        <v>254.9</v>
      </c>
      <c r="T80">
        <v>941.22500000000002</v>
      </c>
      <c r="W80">
        <v>0</v>
      </c>
      <c r="X80">
        <v>0</v>
      </c>
      <c r="Y80">
        <v>11.5</v>
      </c>
      <c r="Z80">
        <v>863</v>
      </c>
      <c r="AA80">
        <v>848</v>
      </c>
      <c r="AB80">
        <v>849</v>
      </c>
      <c r="AC80">
        <v>89</v>
      </c>
      <c r="AD80">
        <v>19.41</v>
      </c>
      <c r="AE80">
        <v>0.45</v>
      </c>
      <c r="AF80">
        <v>981</v>
      </c>
      <c r="AG80">
        <v>-3</v>
      </c>
      <c r="AH80">
        <v>45</v>
      </c>
      <c r="AI80">
        <v>35</v>
      </c>
      <c r="AJ80">
        <v>190</v>
      </c>
      <c r="AK80">
        <v>169</v>
      </c>
      <c r="AL80">
        <v>4.3</v>
      </c>
      <c r="AM80">
        <v>174.9</v>
      </c>
      <c r="AN80" t="s">
        <v>155</v>
      </c>
      <c r="AO80">
        <v>2</v>
      </c>
      <c r="AP80" s="28">
        <v>0.91881944444444441</v>
      </c>
      <c r="AQ80">
        <v>47.163800000000002</v>
      </c>
      <c r="AR80">
        <v>-88.484847000000002</v>
      </c>
      <c r="AS80">
        <v>315.8</v>
      </c>
      <c r="AT80">
        <v>46.9</v>
      </c>
      <c r="AU80">
        <v>12</v>
      </c>
      <c r="AV80">
        <v>11</v>
      </c>
      <c r="AW80" t="s">
        <v>208</v>
      </c>
      <c r="AX80">
        <v>1.1468</v>
      </c>
      <c r="AY80">
        <v>1.8468</v>
      </c>
      <c r="AZ80">
        <v>2.2467999999999999</v>
      </c>
      <c r="BA80">
        <v>14.686999999999999</v>
      </c>
      <c r="BB80">
        <v>14.36</v>
      </c>
      <c r="BC80">
        <v>0.98</v>
      </c>
      <c r="BD80">
        <v>14.772</v>
      </c>
      <c r="BE80">
        <v>2779.3319999999999</v>
      </c>
      <c r="BF80">
        <v>226.739</v>
      </c>
      <c r="BG80">
        <v>7.9720000000000004</v>
      </c>
      <c r="BH80">
        <v>2.1999999999999999E-2</v>
      </c>
      <c r="BI80">
        <v>7.9939999999999998</v>
      </c>
      <c r="BJ80">
        <v>6.3209999999999997</v>
      </c>
      <c r="BK80">
        <v>1.7000000000000001E-2</v>
      </c>
      <c r="BL80">
        <v>6.3380000000000001</v>
      </c>
      <c r="BM80">
        <v>7.0960000000000001</v>
      </c>
      <c r="BQ80">
        <v>0</v>
      </c>
      <c r="BR80">
        <v>0.43903999999999999</v>
      </c>
      <c r="BS80">
        <v>-5</v>
      </c>
      <c r="BT80">
        <v>5.0000000000000001E-3</v>
      </c>
      <c r="BU80">
        <v>13.729039999999999</v>
      </c>
      <c r="BV80">
        <f t="shared" si="12"/>
        <v>14.729039999999999</v>
      </c>
      <c r="BW80" s="4">
        <f t="shared" si="13"/>
        <v>3.6272123679999999</v>
      </c>
      <c r="BX80" t="e">
        <v>#NAME?</v>
      </c>
      <c r="BY80" s="4">
        <f t="shared" si="14"/>
        <v>28248.041817007579</v>
      </c>
      <c r="BZ80" s="4">
        <f t="shared" si="15"/>
        <v>2304.486385054568</v>
      </c>
      <c r="CA80" s="4">
        <f t="shared" si="16"/>
        <v>64.244168140151999</v>
      </c>
      <c r="CB80" s="4">
        <f t="shared" si="17"/>
        <v>72.120964581951995</v>
      </c>
    </row>
    <row r="81" spans="1:80" customFormat="1" x14ac:dyDescent="0.25">
      <c r="A81" s="26">
        <v>43530</v>
      </c>
      <c r="B81" s="29">
        <v>0.71034567129629622</v>
      </c>
      <c r="C81">
        <v>13.132</v>
      </c>
      <c r="D81">
        <v>2.2890999999999999</v>
      </c>
      <c r="E81">
        <v>22891.371718999999</v>
      </c>
      <c r="F81">
        <v>362.1</v>
      </c>
      <c r="G81">
        <v>1</v>
      </c>
      <c r="H81">
        <v>945.4</v>
      </c>
      <c r="J81">
        <v>0</v>
      </c>
      <c r="K81">
        <v>0.86860000000000004</v>
      </c>
      <c r="L81">
        <v>11.4068</v>
      </c>
      <c r="M81">
        <v>1.9883999999999999</v>
      </c>
      <c r="N81">
        <v>314.56439999999998</v>
      </c>
      <c r="O81">
        <v>0.86860000000000004</v>
      </c>
      <c r="P81">
        <v>315.39999999999998</v>
      </c>
      <c r="Q81">
        <v>249.39840000000001</v>
      </c>
      <c r="R81">
        <v>0.68869999999999998</v>
      </c>
      <c r="S81">
        <v>250.1</v>
      </c>
      <c r="T81">
        <v>945.36500000000001</v>
      </c>
      <c r="W81">
        <v>0</v>
      </c>
      <c r="X81">
        <v>0</v>
      </c>
      <c r="Y81">
        <v>11.5</v>
      </c>
      <c r="Z81">
        <v>866</v>
      </c>
      <c r="AA81">
        <v>852</v>
      </c>
      <c r="AB81">
        <v>853</v>
      </c>
      <c r="AC81">
        <v>89</v>
      </c>
      <c r="AD81">
        <v>19.41</v>
      </c>
      <c r="AE81">
        <v>0.45</v>
      </c>
      <c r="AF81">
        <v>981</v>
      </c>
      <c r="AG81">
        <v>-3</v>
      </c>
      <c r="AH81">
        <v>45</v>
      </c>
      <c r="AI81">
        <v>35</v>
      </c>
      <c r="AJ81">
        <v>190</v>
      </c>
      <c r="AK81">
        <v>169</v>
      </c>
      <c r="AL81">
        <v>4.3</v>
      </c>
      <c r="AM81">
        <v>174.5</v>
      </c>
      <c r="AN81" t="s">
        <v>155</v>
      </c>
      <c r="AO81">
        <v>2</v>
      </c>
      <c r="AP81" s="28">
        <v>0.91883101851851856</v>
      </c>
      <c r="AQ81">
        <v>47.163929000000003</v>
      </c>
      <c r="AR81">
        <v>-88.485023999999996</v>
      </c>
      <c r="AS81">
        <v>316.10000000000002</v>
      </c>
      <c r="AT81">
        <v>45.3</v>
      </c>
      <c r="AU81">
        <v>12</v>
      </c>
      <c r="AV81">
        <v>11</v>
      </c>
      <c r="AW81" t="s">
        <v>208</v>
      </c>
      <c r="AX81">
        <v>1.2467999999999999</v>
      </c>
      <c r="AY81">
        <v>1.9</v>
      </c>
      <c r="AZ81">
        <v>2.3468</v>
      </c>
      <c r="BA81">
        <v>14.686999999999999</v>
      </c>
      <c r="BB81">
        <v>14.05</v>
      </c>
      <c r="BC81">
        <v>0.96</v>
      </c>
      <c r="BD81">
        <v>15.122</v>
      </c>
      <c r="BE81">
        <v>2670.1709999999998</v>
      </c>
      <c r="BF81">
        <v>296.25599999999997</v>
      </c>
      <c r="BG81">
        <v>7.7110000000000003</v>
      </c>
      <c r="BH81">
        <v>2.1000000000000001E-2</v>
      </c>
      <c r="BI81">
        <v>7.7329999999999997</v>
      </c>
      <c r="BJ81">
        <v>6.1139999999999999</v>
      </c>
      <c r="BK81">
        <v>1.7000000000000001E-2</v>
      </c>
      <c r="BL81">
        <v>6.1310000000000002</v>
      </c>
      <c r="BM81">
        <v>7.0273000000000003</v>
      </c>
      <c r="BQ81">
        <v>0</v>
      </c>
      <c r="BR81">
        <v>0.40076000000000001</v>
      </c>
      <c r="BS81">
        <v>-5</v>
      </c>
      <c r="BT81">
        <v>5.0000000000000001E-3</v>
      </c>
      <c r="BU81">
        <v>12.793571999999999</v>
      </c>
      <c r="BV81">
        <f t="shared" si="12"/>
        <v>13.793571999999999</v>
      </c>
      <c r="BW81" s="4">
        <f t="shared" si="13"/>
        <v>3.3800617223999998</v>
      </c>
      <c r="BX81" t="e">
        <v>#NAME?</v>
      </c>
      <c r="BY81" s="4">
        <f t="shared" si="14"/>
        <v>25289.406763683117</v>
      </c>
      <c r="BZ81" s="4">
        <f t="shared" si="15"/>
        <v>2805.8646768996091</v>
      </c>
      <c r="CA81" s="4">
        <f t="shared" si="16"/>
        <v>57.906191383682398</v>
      </c>
      <c r="CB81" s="4">
        <f t="shared" si="17"/>
        <v>66.556129982098668</v>
      </c>
    </row>
    <row r="82" spans="1:80" customFormat="1" x14ac:dyDescent="0.25">
      <c r="A82" s="26">
        <v>43530</v>
      </c>
      <c r="B82" s="29">
        <v>0.71035724537037037</v>
      </c>
      <c r="C82">
        <v>12.895</v>
      </c>
      <c r="D82">
        <v>2.7734999999999999</v>
      </c>
      <c r="E82">
        <v>27734.724808999999</v>
      </c>
      <c r="F82">
        <v>361</v>
      </c>
      <c r="G82">
        <v>1</v>
      </c>
      <c r="H82">
        <v>1033.3</v>
      </c>
      <c r="J82">
        <v>0</v>
      </c>
      <c r="K82">
        <v>0.86609999999999998</v>
      </c>
      <c r="L82">
        <v>11.1683</v>
      </c>
      <c r="M82">
        <v>2.4020999999999999</v>
      </c>
      <c r="N82">
        <v>312.68369999999999</v>
      </c>
      <c r="O82">
        <v>0.86609999999999998</v>
      </c>
      <c r="P82">
        <v>313.5</v>
      </c>
      <c r="Q82">
        <v>247.90729999999999</v>
      </c>
      <c r="R82">
        <v>0.68669999999999998</v>
      </c>
      <c r="S82">
        <v>248.6</v>
      </c>
      <c r="T82">
        <v>1033.2986000000001</v>
      </c>
      <c r="W82">
        <v>0</v>
      </c>
      <c r="X82">
        <v>0</v>
      </c>
      <c r="Y82">
        <v>11.5</v>
      </c>
      <c r="Z82">
        <v>869</v>
      </c>
      <c r="AA82">
        <v>855</v>
      </c>
      <c r="AB82">
        <v>856</v>
      </c>
      <c r="AC82">
        <v>89</v>
      </c>
      <c r="AD82">
        <v>19.41</v>
      </c>
      <c r="AE82">
        <v>0.45</v>
      </c>
      <c r="AF82">
        <v>981</v>
      </c>
      <c r="AG82">
        <v>-3</v>
      </c>
      <c r="AH82">
        <v>45</v>
      </c>
      <c r="AI82">
        <v>35</v>
      </c>
      <c r="AJ82">
        <v>190</v>
      </c>
      <c r="AK82">
        <v>169</v>
      </c>
      <c r="AL82">
        <v>4.3</v>
      </c>
      <c r="AM82">
        <v>174.2</v>
      </c>
      <c r="AN82" t="s">
        <v>155</v>
      </c>
      <c r="AO82">
        <v>2</v>
      </c>
      <c r="AP82" s="28">
        <v>0.9188425925925926</v>
      </c>
      <c r="AQ82">
        <v>47.164029999999997</v>
      </c>
      <c r="AR82">
        <v>-88.485225999999997</v>
      </c>
      <c r="AS82">
        <v>316.3</v>
      </c>
      <c r="AT82">
        <v>43.6</v>
      </c>
      <c r="AU82">
        <v>12</v>
      </c>
      <c r="AV82">
        <v>11</v>
      </c>
      <c r="AW82" t="s">
        <v>208</v>
      </c>
      <c r="AX82">
        <v>1.4403999999999999</v>
      </c>
      <c r="AY82">
        <v>1.9936</v>
      </c>
      <c r="AZ82">
        <v>2.5404</v>
      </c>
      <c r="BA82">
        <v>14.686999999999999</v>
      </c>
      <c r="BB82">
        <v>13.77</v>
      </c>
      <c r="BC82">
        <v>0.94</v>
      </c>
      <c r="BD82">
        <v>15.46</v>
      </c>
      <c r="BE82">
        <v>2579.0529999999999</v>
      </c>
      <c r="BF82">
        <v>353.05599999999998</v>
      </c>
      <c r="BG82">
        <v>7.5620000000000003</v>
      </c>
      <c r="BH82">
        <v>2.1000000000000001E-2</v>
      </c>
      <c r="BI82">
        <v>7.5830000000000002</v>
      </c>
      <c r="BJ82">
        <v>5.9950000000000001</v>
      </c>
      <c r="BK82">
        <v>1.7000000000000001E-2</v>
      </c>
      <c r="BL82">
        <v>6.0119999999999996</v>
      </c>
      <c r="BM82">
        <v>7.5773000000000001</v>
      </c>
      <c r="BQ82">
        <v>0</v>
      </c>
      <c r="BR82">
        <v>0.50588</v>
      </c>
      <c r="BS82">
        <v>-5</v>
      </c>
      <c r="BT82">
        <v>5.0000000000000001E-3</v>
      </c>
      <c r="BU82">
        <v>15.362443000000001</v>
      </c>
      <c r="BV82">
        <f t="shared" si="12"/>
        <v>16.362442999999999</v>
      </c>
      <c r="BW82" s="4">
        <f t="shared" si="13"/>
        <v>4.0587574406</v>
      </c>
      <c r="BX82" t="e">
        <v>#NAME?</v>
      </c>
      <c r="BY82" s="4">
        <f t="shared" si="14"/>
        <v>29331.096649206404</v>
      </c>
      <c r="BZ82" s="4">
        <f t="shared" si="15"/>
        <v>4015.2411209006618</v>
      </c>
      <c r="CA82" s="4">
        <f t="shared" si="16"/>
        <v>68.180035234635497</v>
      </c>
      <c r="CB82" s="4">
        <f t="shared" si="17"/>
        <v>86.175242866289182</v>
      </c>
    </row>
    <row r="83" spans="1:80" customFormat="1" x14ac:dyDescent="0.25">
      <c r="A83" s="26">
        <v>43530</v>
      </c>
      <c r="B83" s="29">
        <v>0.71036881944444452</v>
      </c>
      <c r="C83">
        <v>12.667999999999999</v>
      </c>
      <c r="D83">
        <v>3.3281000000000001</v>
      </c>
      <c r="E83">
        <v>33280.787780999999</v>
      </c>
      <c r="F83">
        <v>375</v>
      </c>
      <c r="G83">
        <v>1</v>
      </c>
      <c r="H83">
        <v>1145.5999999999999</v>
      </c>
      <c r="J83">
        <v>0</v>
      </c>
      <c r="K83">
        <v>0.8629</v>
      </c>
      <c r="L83">
        <v>10.930199999999999</v>
      </c>
      <c r="M83">
        <v>2.8715999999999999</v>
      </c>
      <c r="N83">
        <v>323.57859999999999</v>
      </c>
      <c r="O83">
        <v>0.8629</v>
      </c>
      <c r="P83">
        <v>324.39999999999998</v>
      </c>
      <c r="Q83">
        <v>256.54520000000002</v>
      </c>
      <c r="R83">
        <v>0.68410000000000004</v>
      </c>
      <c r="S83">
        <v>257.2</v>
      </c>
      <c r="T83">
        <v>1145.5953999999999</v>
      </c>
      <c r="W83">
        <v>0</v>
      </c>
      <c r="X83">
        <v>0</v>
      </c>
      <c r="Y83">
        <v>11.5</v>
      </c>
      <c r="Z83">
        <v>864</v>
      </c>
      <c r="AA83">
        <v>851</v>
      </c>
      <c r="AB83">
        <v>852</v>
      </c>
      <c r="AC83">
        <v>89</v>
      </c>
      <c r="AD83">
        <v>19.41</v>
      </c>
      <c r="AE83">
        <v>0.45</v>
      </c>
      <c r="AF83">
        <v>981</v>
      </c>
      <c r="AG83">
        <v>-3</v>
      </c>
      <c r="AH83">
        <v>45</v>
      </c>
      <c r="AI83">
        <v>35</v>
      </c>
      <c r="AJ83">
        <v>190</v>
      </c>
      <c r="AK83">
        <v>169.9</v>
      </c>
      <c r="AL83">
        <v>4.4000000000000004</v>
      </c>
      <c r="AM83">
        <v>174</v>
      </c>
      <c r="AN83" t="s">
        <v>155</v>
      </c>
      <c r="AO83">
        <v>2</v>
      </c>
      <c r="AP83" s="28">
        <v>0.91885416666666664</v>
      </c>
      <c r="AQ83">
        <v>47.164121999999999</v>
      </c>
      <c r="AR83">
        <v>-88.485449000000003</v>
      </c>
      <c r="AS83">
        <v>316.39999999999998</v>
      </c>
      <c r="AT83">
        <v>43.7</v>
      </c>
      <c r="AU83">
        <v>12</v>
      </c>
      <c r="AV83">
        <v>11</v>
      </c>
      <c r="AW83" t="s">
        <v>208</v>
      </c>
      <c r="AX83">
        <v>1.6</v>
      </c>
      <c r="AY83">
        <v>2.1</v>
      </c>
      <c r="AZ83">
        <v>2.7</v>
      </c>
      <c r="BA83">
        <v>14.686999999999999</v>
      </c>
      <c r="BB83">
        <v>13.43</v>
      </c>
      <c r="BC83">
        <v>0.91</v>
      </c>
      <c r="BD83">
        <v>15.895</v>
      </c>
      <c r="BE83">
        <v>2479.9180000000001</v>
      </c>
      <c r="BF83">
        <v>414.68200000000002</v>
      </c>
      <c r="BG83">
        <v>7.6879999999999997</v>
      </c>
      <c r="BH83">
        <v>2.1000000000000001E-2</v>
      </c>
      <c r="BI83">
        <v>7.7089999999999996</v>
      </c>
      <c r="BJ83">
        <v>6.0949999999999998</v>
      </c>
      <c r="BK83">
        <v>1.6E-2</v>
      </c>
      <c r="BL83">
        <v>6.1120000000000001</v>
      </c>
      <c r="BM83">
        <v>8.2538</v>
      </c>
      <c r="BQ83">
        <v>0</v>
      </c>
      <c r="BR83">
        <v>0.27811999999999998</v>
      </c>
      <c r="BS83">
        <v>-5</v>
      </c>
      <c r="BT83">
        <v>5.0000000000000001E-3</v>
      </c>
      <c r="BU83">
        <v>9.796558000000001</v>
      </c>
      <c r="BV83">
        <f t="shared" si="12"/>
        <v>10.796558000000001</v>
      </c>
      <c r="BW83" s="4">
        <f t="shared" si="13"/>
        <v>2.5882506236</v>
      </c>
      <c r="BX83" t="e">
        <v>#NAME?</v>
      </c>
      <c r="BY83" s="4">
        <f t="shared" si="14"/>
        <v>17985.337184617234</v>
      </c>
      <c r="BZ83" s="4">
        <f t="shared" si="15"/>
        <v>3007.4363726508068</v>
      </c>
      <c r="CA83" s="4">
        <f t="shared" si="16"/>
        <v>44.203328553703003</v>
      </c>
      <c r="CB83" s="4">
        <f t="shared" si="17"/>
        <v>59.859792160222128</v>
      </c>
    </row>
    <row r="84" spans="1:80" customFormat="1" x14ac:dyDescent="0.25">
      <c r="A84" s="26">
        <v>43530</v>
      </c>
      <c r="B84" s="29">
        <v>0.71038039351851845</v>
      </c>
      <c r="C84">
        <v>12.582000000000001</v>
      </c>
      <c r="D84">
        <v>3.5823999999999998</v>
      </c>
      <c r="E84">
        <v>35824.077834000003</v>
      </c>
      <c r="F84">
        <v>381.1</v>
      </c>
      <c r="G84">
        <v>1</v>
      </c>
      <c r="H84">
        <v>1285.4000000000001</v>
      </c>
      <c r="J84">
        <v>0</v>
      </c>
      <c r="K84">
        <v>0.86109999999999998</v>
      </c>
      <c r="L84">
        <v>10.834300000000001</v>
      </c>
      <c r="M84">
        <v>3.0848</v>
      </c>
      <c r="N84">
        <v>328.14010000000002</v>
      </c>
      <c r="O84">
        <v>0.86109999999999998</v>
      </c>
      <c r="P84">
        <v>329</v>
      </c>
      <c r="Q84">
        <v>260.1617</v>
      </c>
      <c r="R84">
        <v>0.68269999999999997</v>
      </c>
      <c r="S84">
        <v>260.8</v>
      </c>
      <c r="T84">
        <v>1285.4160999999999</v>
      </c>
      <c r="W84">
        <v>0</v>
      </c>
      <c r="X84">
        <v>0</v>
      </c>
      <c r="Y84">
        <v>11.5</v>
      </c>
      <c r="Z84">
        <v>859</v>
      </c>
      <c r="AA84">
        <v>847</v>
      </c>
      <c r="AB84">
        <v>847</v>
      </c>
      <c r="AC84">
        <v>89</v>
      </c>
      <c r="AD84">
        <v>19.41</v>
      </c>
      <c r="AE84">
        <v>0.45</v>
      </c>
      <c r="AF84">
        <v>981</v>
      </c>
      <c r="AG84">
        <v>-3</v>
      </c>
      <c r="AH84">
        <v>45</v>
      </c>
      <c r="AI84">
        <v>35</v>
      </c>
      <c r="AJ84">
        <v>190</v>
      </c>
      <c r="AK84">
        <v>169.1</v>
      </c>
      <c r="AL84">
        <v>4.3</v>
      </c>
      <c r="AM84">
        <v>174</v>
      </c>
      <c r="AN84" t="s">
        <v>155</v>
      </c>
      <c r="AO84">
        <v>2</v>
      </c>
      <c r="AP84" s="28">
        <v>0.91886574074074068</v>
      </c>
      <c r="AQ84">
        <v>47.164211999999999</v>
      </c>
      <c r="AR84">
        <v>-88.485690000000005</v>
      </c>
      <c r="AS84">
        <v>316.5</v>
      </c>
      <c r="AT84">
        <v>45</v>
      </c>
      <c r="AU84">
        <v>12</v>
      </c>
      <c r="AV84">
        <v>11</v>
      </c>
      <c r="AW84" t="s">
        <v>208</v>
      </c>
      <c r="AX84">
        <v>1.7403999999999999</v>
      </c>
      <c r="AY84">
        <v>2.2404000000000002</v>
      </c>
      <c r="AZ84">
        <v>2.8872</v>
      </c>
      <c r="BA84">
        <v>14.686999999999999</v>
      </c>
      <c r="BB84">
        <v>13.25</v>
      </c>
      <c r="BC84">
        <v>0.9</v>
      </c>
      <c r="BD84">
        <v>16.132000000000001</v>
      </c>
      <c r="BE84">
        <v>2435.125</v>
      </c>
      <c r="BF84">
        <v>441.28699999999998</v>
      </c>
      <c r="BG84">
        <v>7.7240000000000002</v>
      </c>
      <c r="BH84">
        <v>0.02</v>
      </c>
      <c r="BI84">
        <v>7.7439999999999998</v>
      </c>
      <c r="BJ84">
        <v>6.1239999999999997</v>
      </c>
      <c r="BK84">
        <v>1.6E-2</v>
      </c>
      <c r="BL84">
        <v>6.14</v>
      </c>
      <c r="BM84">
        <v>9.1744000000000003</v>
      </c>
      <c r="BQ84">
        <v>0</v>
      </c>
      <c r="BR84">
        <v>7.7799999999999994E-2</v>
      </c>
      <c r="BS84">
        <v>-5</v>
      </c>
      <c r="BT84">
        <v>5.0000000000000001E-3</v>
      </c>
      <c r="BU84">
        <v>4.9012370000000001</v>
      </c>
      <c r="BV84">
        <f t="shared" si="12"/>
        <v>5.9012370000000001</v>
      </c>
      <c r="BW84" s="4">
        <f t="shared" si="13"/>
        <v>1.2949068154000001</v>
      </c>
      <c r="BX84" t="e">
        <v>#NAME?</v>
      </c>
      <c r="BY84" s="4">
        <f t="shared" si="14"/>
        <v>8835.5728521473866</v>
      </c>
      <c r="BZ84" s="4">
        <f t="shared" si="15"/>
        <v>1601.1594629456656</v>
      </c>
      <c r="CA84" s="4">
        <f t="shared" si="16"/>
        <v>22.220234339736397</v>
      </c>
      <c r="CB84" s="4">
        <f t="shared" si="17"/>
        <v>33.288262234891839</v>
      </c>
    </row>
    <row r="85" spans="1:80" customFormat="1" x14ac:dyDescent="0.25">
      <c r="A85" s="26">
        <v>43530</v>
      </c>
      <c r="B85" s="29">
        <v>0.7103919675925926</v>
      </c>
      <c r="C85">
        <v>12.983000000000001</v>
      </c>
      <c r="D85">
        <v>2.9039000000000001</v>
      </c>
      <c r="E85">
        <v>29039.359606000002</v>
      </c>
      <c r="F85">
        <v>365.4</v>
      </c>
      <c r="G85">
        <v>1</v>
      </c>
      <c r="H85">
        <v>1338.7</v>
      </c>
      <c r="J85">
        <v>0</v>
      </c>
      <c r="K85">
        <v>0.86399999999999999</v>
      </c>
      <c r="L85">
        <v>11.2172</v>
      </c>
      <c r="M85">
        <v>2.5091000000000001</v>
      </c>
      <c r="N85">
        <v>315.75459999999998</v>
      </c>
      <c r="O85">
        <v>0.86399999999999999</v>
      </c>
      <c r="P85">
        <v>316.60000000000002</v>
      </c>
      <c r="Q85">
        <v>250.34200000000001</v>
      </c>
      <c r="R85">
        <v>0.68500000000000005</v>
      </c>
      <c r="S85">
        <v>251</v>
      </c>
      <c r="T85">
        <v>1338.6557</v>
      </c>
      <c r="W85">
        <v>0</v>
      </c>
      <c r="X85">
        <v>0</v>
      </c>
      <c r="Y85">
        <v>11.5</v>
      </c>
      <c r="Z85">
        <v>858</v>
      </c>
      <c r="AA85">
        <v>844</v>
      </c>
      <c r="AB85">
        <v>848</v>
      </c>
      <c r="AC85">
        <v>89</v>
      </c>
      <c r="AD85">
        <v>19.41</v>
      </c>
      <c r="AE85">
        <v>0.45</v>
      </c>
      <c r="AF85">
        <v>981</v>
      </c>
      <c r="AG85">
        <v>-3</v>
      </c>
      <c r="AH85">
        <v>45</v>
      </c>
      <c r="AI85">
        <v>35</v>
      </c>
      <c r="AJ85">
        <v>190</v>
      </c>
      <c r="AK85">
        <v>169</v>
      </c>
      <c r="AL85">
        <v>4.3</v>
      </c>
      <c r="AM85">
        <v>174</v>
      </c>
      <c r="AN85" t="s">
        <v>155</v>
      </c>
      <c r="AO85">
        <v>2</v>
      </c>
      <c r="AP85" s="28">
        <v>0.91887731481481483</v>
      </c>
      <c r="AQ85">
        <v>47.164288999999997</v>
      </c>
      <c r="AR85">
        <v>-88.485935999999995</v>
      </c>
      <c r="AS85">
        <v>316.5</v>
      </c>
      <c r="AT85">
        <v>45.4</v>
      </c>
      <c r="AU85">
        <v>12</v>
      </c>
      <c r="AV85">
        <v>11</v>
      </c>
      <c r="AW85" t="s">
        <v>208</v>
      </c>
      <c r="AX85">
        <v>1.5256000000000001</v>
      </c>
      <c r="AY85">
        <v>2.1192000000000002</v>
      </c>
      <c r="AZ85">
        <v>2.6320000000000001</v>
      </c>
      <c r="BA85">
        <v>14.686999999999999</v>
      </c>
      <c r="BB85">
        <v>13.55</v>
      </c>
      <c r="BC85">
        <v>0.92</v>
      </c>
      <c r="BD85">
        <v>15.738</v>
      </c>
      <c r="BE85">
        <v>2555.4079999999999</v>
      </c>
      <c r="BF85">
        <v>363.80200000000002</v>
      </c>
      <c r="BG85">
        <v>7.5330000000000004</v>
      </c>
      <c r="BH85">
        <v>2.1000000000000001E-2</v>
      </c>
      <c r="BI85">
        <v>7.5540000000000003</v>
      </c>
      <c r="BJ85">
        <v>5.9720000000000004</v>
      </c>
      <c r="BK85">
        <v>1.6E-2</v>
      </c>
      <c r="BL85">
        <v>5.9889999999999999</v>
      </c>
      <c r="BM85">
        <v>9.6841000000000008</v>
      </c>
      <c r="BQ85">
        <v>0</v>
      </c>
      <c r="BR85">
        <v>-3.96E-3</v>
      </c>
      <c r="BS85">
        <v>-5</v>
      </c>
      <c r="BT85">
        <v>5.0000000000000001E-3</v>
      </c>
      <c r="BU85">
        <v>2.9032270000000002</v>
      </c>
      <c r="BV85">
        <f t="shared" si="12"/>
        <v>3.9032270000000002</v>
      </c>
      <c r="BW85" s="4">
        <f t="shared" si="13"/>
        <v>0.76703257340000008</v>
      </c>
      <c r="BX85" t="e">
        <v>#NAME?</v>
      </c>
      <c r="BY85" s="4">
        <f t="shared" si="14"/>
        <v>5492.2335100463251</v>
      </c>
      <c r="BZ85" s="4">
        <f t="shared" si="15"/>
        <v>781.90470383667628</v>
      </c>
      <c r="CA85" s="4">
        <f t="shared" si="16"/>
        <v>12.835374438053201</v>
      </c>
      <c r="CB85" s="4">
        <f t="shared" si="17"/>
        <v>20.813638579295212</v>
      </c>
    </row>
    <row r="86" spans="1:80" customFormat="1" x14ac:dyDescent="0.25">
      <c r="A86" s="26">
        <v>43530</v>
      </c>
      <c r="B86" s="29">
        <v>0.71040354166666664</v>
      </c>
      <c r="C86">
        <v>13.736000000000001</v>
      </c>
      <c r="D86">
        <v>1.5643</v>
      </c>
      <c r="E86">
        <v>15642.599491999999</v>
      </c>
      <c r="F86">
        <v>327.7</v>
      </c>
      <c r="G86">
        <v>1</v>
      </c>
      <c r="H86">
        <v>1098.5</v>
      </c>
      <c r="J86">
        <v>0</v>
      </c>
      <c r="K86">
        <v>0.87029999999999996</v>
      </c>
      <c r="L86">
        <v>11.9541</v>
      </c>
      <c r="M86">
        <v>1.3613</v>
      </c>
      <c r="N86">
        <v>285.1447</v>
      </c>
      <c r="O86">
        <v>0.87029999999999996</v>
      </c>
      <c r="P86">
        <v>286</v>
      </c>
      <c r="Q86">
        <v>226.07329999999999</v>
      </c>
      <c r="R86">
        <v>0.69</v>
      </c>
      <c r="S86">
        <v>226.8</v>
      </c>
      <c r="T86">
        <v>1098.5417</v>
      </c>
      <c r="W86">
        <v>0</v>
      </c>
      <c r="X86">
        <v>0</v>
      </c>
      <c r="Y86">
        <v>11.5</v>
      </c>
      <c r="Z86">
        <v>858</v>
      </c>
      <c r="AA86">
        <v>843</v>
      </c>
      <c r="AB86">
        <v>846</v>
      </c>
      <c r="AC86">
        <v>89</v>
      </c>
      <c r="AD86">
        <v>19.41</v>
      </c>
      <c r="AE86">
        <v>0.45</v>
      </c>
      <c r="AF86">
        <v>981</v>
      </c>
      <c r="AG86">
        <v>-3</v>
      </c>
      <c r="AH86">
        <v>45</v>
      </c>
      <c r="AI86">
        <v>35</v>
      </c>
      <c r="AJ86">
        <v>190</v>
      </c>
      <c r="AK86">
        <v>169</v>
      </c>
      <c r="AL86">
        <v>4.3</v>
      </c>
      <c r="AM86">
        <v>174.3</v>
      </c>
      <c r="AN86" t="s">
        <v>155</v>
      </c>
      <c r="AO86">
        <v>2</v>
      </c>
      <c r="AP86" s="28">
        <v>0.91888888888888898</v>
      </c>
      <c r="AQ86">
        <v>47.164344999999997</v>
      </c>
      <c r="AR86">
        <v>-88.486159999999998</v>
      </c>
      <c r="AS86">
        <v>316.60000000000002</v>
      </c>
      <c r="AT86">
        <v>42.9</v>
      </c>
      <c r="AU86">
        <v>12</v>
      </c>
      <c r="AV86">
        <v>11</v>
      </c>
      <c r="AW86" t="s">
        <v>208</v>
      </c>
      <c r="AX86">
        <v>1.1468</v>
      </c>
      <c r="AY86">
        <v>1.6596</v>
      </c>
      <c r="AZ86">
        <v>2.1</v>
      </c>
      <c r="BA86">
        <v>14.686999999999999</v>
      </c>
      <c r="BB86">
        <v>14.24</v>
      </c>
      <c r="BC86">
        <v>0.97</v>
      </c>
      <c r="BD86">
        <v>14.907999999999999</v>
      </c>
      <c r="BE86">
        <v>2811.7979999999998</v>
      </c>
      <c r="BF86">
        <v>203.80099999999999</v>
      </c>
      <c r="BG86">
        <v>7.024</v>
      </c>
      <c r="BH86">
        <v>2.1000000000000001E-2</v>
      </c>
      <c r="BI86">
        <v>7.0449999999999999</v>
      </c>
      <c r="BJ86">
        <v>5.569</v>
      </c>
      <c r="BK86">
        <v>1.7000000000000001E-2</v>
      </c>
      <c r="BL86">
        <v>5.5860000000000003</v>
      </c>
      <c r="BM86">
        <v>8.2053999999999991</v>
      </c>
      <c r="BQ86">
        <v>0</v>
      </c>
      <c r="BR86">
        <v>-2.6079999999999999E-2</v>
      </c>
      <c r="BS86">
        <v>-5</v>
      </c>
      <c r="BT86">
        <v>5.0000000000000001E-3</v>
      </c>
      <c r="BU86">
        <v>2.36267</v>
      </c>
      <c r="BV86">
        <f t="shared" si="12"/>
        <v>3.36267</v>
      </c>
      <c r="BW86" s="4">
        <f t="shared" si="13"/>
        <v>0.62421741399999997</v>
      </c>
      <c r="BX86" t="e">
        <v>#NAME?</v>
      </c>
      <c r="BY86" s="4">
        <f t="shared" si="14"/>
        <v>4918.0725829225976</v>
      </c>
      <c r="BZ86" s="4">
        <f t="shared" si="15"/>
        <v>356.46519076840099</v>
      </c>
      <c r="CA86" s="4">
        <f t="shared" si="16"/>
        <v>9.7406521429689992</v>
      </c>
      <c r="CB86" s="4">
        <f t="shared" si="17"/>
        <v>14.351938785045396</v>
      </c>
    </row>
    <row r="87" spans="1:80" customFormat="1" x14ac:dyDescent="0.25">
      <c r="A87" s="26">
        <v>43530</v>
      </c>
      <c r="B87" s="29">
        <v>0.71041511574074079</v>
      </c>
      <c r="C87">
        <v>13.853999999999999</v>
      </c>
      <c r="D87">
        <v>0.83240000000000003</v>
      </c>
      <c r="E87">
        <v>8323.903472</v>
      </c>
      <c r="F87">
        <v>296.2</v>
      </c>
      <c r="G87">
        <v>1</v>
      </c>
      <c r="H87">
        <v>766.8</v>
      </c>
      <c r="J87">
        <v>0</v>
      </c>
      <c r="K87">
        <v>0.876</v>
      </c>
      <c r="L87">
        <v>12.1357</v>
      </c>
      <c r="M87">
        <v>0.72919999999999996</v>
      </c>
      <c r="N87">
        <v>259.49970000000002</v>
      </c>
      <c r="O87">
        <v>0.876</v>
      </c>
      <c r="P87">
        <v>260.39999999999998</v>
      </c>
      <c r="Q87">
        <v>205.74100000000001</v>
      </c>
      <c r="R87">
        <v>0.69450000000000001</v>
      </c>
      <c r="S87">
        <v>206.4</v>
      </c>
      <c r="T87">
        <v>766.78660000000002</v>
      </c>
      <c r="W87">
        <v>0</v>
      </c>
      <c r="X87">
        <v>0</v>
      </c>
      <c r="Y87">
        <v>11.5</v>
      </c>
      <c r="Z87">
        <v>858</v>
      </c>
      <c r="AA87">
        <v>844</v>
      </c>
      <c r="AB87">
        <v>845</v>
      </c>
      <c r="AC87">
        <v>89</v>
      </c>
      <c r="AD87">
        <v>19.41</v>
      </c>
      <c r="AE87">
        <v>0.45</v>
      </c>
      <c r="AF87">
        <v>981</v>
      </c>
      <c r="AG87">
        <v>-3</v>
      </c>
      <c r="AH87">
        <v>45</v>
      </c>
      <c r="AI87">
        <v>35</v>
      </c>
      <c r="AJ87">
        <v>190</v>
      </c>
      <c r="AK87">
        <v>169</v>
      </c>
      <c r="AL87">
        <v>4.3</v>
      </c>
      <c r="AM87">
        <v>174.6</v>
      </c>
      <c r="AN87" t="s">
        <v>155</v>
      </c>
      <c r="AO87">
        <v>2</v>
      </c>
      <c r="AP87" s="28">
        <v>0.91890046296296291</v>
      </c>
      <c r="AQ87">
        <v>47.164382000000003</v>
      </c>
      <c r="AR87">
        <v>-88.486350000000002</v>
      </c>
      <c r="AS87">
        <v>316.5</v>
      </c>
      <c r="AT87">
        <v>38.299999999999997</v>
      </c>
      <c r="AU87">
        <v>12</v>
      </c>
      <c r="AV87">
        <v>11</v>
      </c>
      <c r="AW87" t="s">
        <v>208</v>
      </c>
      <c r="AX87">
        <v>1.2</v>
      </c>
      <c r="AY87">
        <v>1.5468</v>
      </c>
      <c r="AZ87">
        <v>2.1</v>
      </c>
      <c r="BA87">
        <v>14.686999999999999</v>
      </c>
      <c r="BB87">
        <v>14.92</v>
      </c>
      <c r="BC87">
        <v>1.02</v>
      </c>
      <c r="BD87">
        <v>14.157</v>
      </c>
      <c r="BE87">
        <v>2961.567</v>
      </c>
      <c r="BF87">
        <v>113.255</v>
      </c>
      <c r="BG87">
        <v>6.6319999999999997</v>
      </c>
      <c r="BH87">
        <v>2.1999999999999999E-2</v>
      </c>
      <c r="BI87">
        <v>6.6539999999999999</v>
      </c>
      <c r="BJ87">
        <v>5.258</v>
      </c>
      <c r="BK87">
        <v>1.7999999999999999E-2</v>
      </c>
      <c r="BL87">
        <v>5.2759999999999998</v>
      </c>
      <c r="BM87">
        <v>5.9420999999999999</v>
      </c>
      <c r="BQ87">
        <v>0</v>
      </c>
      <c r="BR87">
        <v>-3.6799999999999999E-2</v>
      </c>
      <c r="BS87">
        <v>-5</v>
      </c>
      <c r="BT87">
        <v>5.0000000000000001E-3</v>
      </c>
      <c r="BU87">
        <v>2.1006999999999998</v>
      </c>
      <c r="BV87">
        <f t="shared" si="12"/>
        <v>3.1006999999999998</v>
      </c>
      <c r="BW87" s="4">
        <f t="shared" si="13"/>
        <v>0.55500493999999989</v>
      </c>
      <c r="BX87" t="e">
        <v>#NAME?</v>
      </c>
      <c r="BY87" s="4">
        <f t="shared" si="14"/>
        <v>4605.675618845069</v>
      </c>
      <c r="BZ87" s="4">
        <f t="shared" si="15"/>
        <v>176.12831052354997</v>
      </c>
      <c r="CA87" s="4">
        <f t="shared" si="16"/>
        <v>8.1769692881799987</v>
      </c>
      <c r="CB87" s="4">
        <f t="shared" si="17"/>
        <v>9.2408461786409983</v>
      </c>
    </row>
    <row r="88" spans="1:80" customFormat="1" x14ac:dyDescent="0.25">
      <c r="A88" s="26">
        <v>43530</v>
      </c>
      <c r="B88" s="29">
        <v>0.71042668981481472</v>
      </c>
      <c r="C88">
        <v>13.842000000000001</v>
      </c>
      <c r="D88">
        <v>1.2693000000000001</v>
      </c>
      <c r="E88">
        <v>12693.082134</v>
      </c>
      <c r="F88">
        <v>268</v>
      </c>
      <c r="G88">
        <v>1</v>
      </c>
      <c r="H88">
        <v>642.20000000000005</v>
      </c>
      <c r="J88">
        <v>0</v>
      </c>
      <c r="K88">
        <v>0.87260000000000004</v>
      </c>
      <c r="L88">
        <v>12.077999999999999</v>
      </c>
      <c r="M88">
        <v>1.1075999999999999</v>
      </c>
      <c r="N88">
        <v>233.86789999999999</v>
      </c>
      <c r="O88">
        <v>0.87260000000000004</v>
      </c>
      <c r="P88">
        <v>234.7</v>
      </c>
      <c r="Q88">
        <v>184.56389999999999</v>
      </c>
      <c r="R88">
        <v>0.68859999999999999</v>
      </c>
      <c r="S88">
        <v>185.3</v>
      </c>
      <c r="T88">
        <v>642.15560000000005</v>
      </c>
      <c r="W88">
        <v>0</v>
      </c>
      <c r="X88">
        <v>0</v>
      </c>
      <c r="Y88">
        <v>11.5</v>
      </c>
      <c r="Z88">
        <v>859</v>
      </c>
      <c r="AA88">
        <v>845</v>
      </c>
      <c r="AB88">
        <v>846</v>
      </c>
      <c r="AC88">
        <v>89</v>
      </c>
      <c r="AD88">
        <v>18.16</v>
      </c>
      <c r="AE88">
        <v>0.42</v>
      </c>
      <c r="AF88">
        <v>981</v>
      </c>
      <c r="AG88">
        <v>-3.9</v>
      </c>
      <c r="AH88">
        <v>45</v>
      </c>
      <c r="AI88">
        <v>35</v>
      </c>
      <c r="AJ88">
        <v>190</v>
      </c>
      <c r="AK88">
        <v>169.9</v>
      </c>
      <c r="AL88">
        <v>4.3</v>
      </c>
      <c r="AM88">
        <v>175</v>
      </c>
      <c r="AN88" t="s">
        <v>155</v>
      </c>
      <c r="AO88">
        <v>2</v>
      </c>
      <c r="AP88" s="28">
        <v>0.91891203703703705</v>
      </c>
      <c r="AQ88">
        <v>47.164406999999997</v>
      </c>
      <c r="AR88">
        <v>-88.486521999999994</v>
      </c>
      <c r="AS88">
        <v>316.5</v>
      </c>
      <c r="AT88">
        <v>34.1</v>
      </c>
      <c r="AU88">
        <v>12</v>
      </c>
      <c r="AV88">
        <v>11</v>
      </c>
      <c r="AW88" t="s">
        <v>208</v>
      </c>
      <c r="AX88">
        <v>1.2</v>
      </c>
      <c r="AY88">
        <v>1.6</v>
      </c>
      <c r="AZ88">
        <v>2.1467999999999998</v>
      </c>
      <c r="BA88">
        <v>14.686999999999999</v>
      </c>
      <c r="BB88">
        <v>14.49</v>
      </c>
      <c r="BC88">
        <v>0.99</v>
      </c>
      <c r="BD88">
        <v>14.605</v>
      </c>
      <c r="BE88">
        <v>2878.6979999999999</v>
      </c>
      <c r="BF88">
        <v>168.01300000000001</v>
      </c>
      <c r="BG88">
        <v>5.8369999999999997</v>
      </c>
      <c r="BH88">
        <v>2.1999999999999999E-2</v>
      </c>
      <c r="BI88">
        <v>5.859</v>
      </c>
      <c r="BJ88">
        <v>4.6070000000000002</v>
      </c>
      <c r="BK88">
        <v>1.7000000000000001E-2</v>
      </c>
      <c r="BL88">
        <v>4.6239999999999997</v>
      </c>
      <c r="BM88">
        <v>4.8601999999999999</v>
      </c>
      <c r="BQ88">
        <v>0</v>
      </c>
      <c r="BR88">
        <v>-3.8879999999999998E-2</v>
      </c>
      <c r="BS88">
        <v>-5</v>
      </c>
      <c r="BT88">
        <v>5.0000000000000001E-3</v>
      </c>
      <c r="BU88">
        <v>2.0498699999999999</v>
      </c>
      <c r="BV88">
        <f t="shared" si="12"/>
        <v>3.0498699999999999</v>
      </c>
      <c r="BW88" s="4">
        <f t="shared" si="13"/>
        <v>0.54157565399999996</v>
      </c>
      <c r="BX88" t="e">
        <v>#NAME?</v>
      </c>
      <c r="BY88" s="4">
        <f t="shared" si="14"/>
        <v>4368.4782222531776</v>
      </c>
      <c r="BZ88" s="4">
        <f t="shared" si="15"/>
        <v>254.96287959189297</v>
      </c>
      <c r="CA88" s="4">
        <f t="shared" si="16"/>
        <v>6.991208931926999</v>
      </c>
      <c r="CB88" s="4">
        <f t="shared" si="17"/>
        <v>7.3754446822121986</v>
      </c>
    </row>
    <row r="89" spans="1:80" customFormat="1" x14ac:dyDescent="0.25">
      <c r="A89" s="26">
        <v>43530</v>
      </c>
      <c r="B89" s="29">
        <v>0.71043826388888887</v>
      </c>
      <c r="C89">
        <v>13.824</v>
      </c>
      <c r="D89">
        <v>1.3319000000000001</v>
      </c>
      <c r="E89">
        <v>13318.709677000001</v>
      </c>
      <c r="F89">
        <v>246</v>
      </c>
      <c r="G89">
        <v>1.1000000000000001</v>
      </c>
      <c r="H89">
        <v>675.5</v>
      </c>
      <c r="J89">
        <v>0</v>
      </c>
      <c r="K89">
        <v>0.87209999999999999</v>
      </c>
      <c r="L89">
        <v>12.0565</v>
      </c>
      <c r="M89">
        <v>1.1616</v>
      </c>
      <c r="N89">
        <v>214.5916</v>
      </c>
      <c r="O89">
        <v>0.95940000000000003</v>
      </c>
      <c r="P89">
        <v>215.6</v>
      </c>
      <c r="Q89">
        <v>169.2484</v>
      </c>
      <c r="R89">
        <v>0.75660000000000005</v>
      </c>
      <c r="S89">
        <v>170</v>
      </c>
      <c r="T89">
        <v>675.46019999999999</v>
      </c>
      <c r="W89">
        <v>0</v>
      </c>
      <c r="X89">
        <v>0</v>
      </c>
      <c r="Y89">
        <v>11.5</v>
      </c>
      <c r="Z89">
        <v>858</v>
      </c>
      <c r="AA89">
        <v>844</v>
      </c>
      <c r="AB89">
        <v>845</v>
      </c>
      <c r="AC89">
        <v>89</v>
      </c>
      <c r="AD89">
        <v>18</v>
      </c>
      <c r="AE89">
        <v>0.41</v>
      </c>
      <c r="AF89">
        <v>981</v>
      </c>
      <c r="AG89">
        <v>-4</v>
      </c>
      <c r="AH89">
        <v>45</v>
      </c>
      <c r="AI89">
        <v>35</v>
      </c>
      <c r="AJ89">
        <v>190</v>
      </c>
      <c r="AK89">
        <v>170</v>
      </c>
      <c r="AL89">
        <v>4.3</v>
      </c>
      <c r="AM89">
        <v>174.6</v>
      </c>
      <c r="AN89" t="s">
        <v>155</v>
      </c>
      <c r="AO89">
        <v>2</v>
      </c>
      <c r="AP89" s="28">
        <v>0.91892361111111109</v>
      </c>
      <c r="AQ89">
        <v>47.164420999999997</v>
      </c>
      <c r="AR89">
        <v>-88.486690999999993</v>
      </c>
      <c r="AS89">
        <v>316.39999999999998</v>
      </c>
      <c r="AT89">
        <v>31.4</v>
      </c>
      <c r="AU89">
        <v>12</v>
      </c>
      <c r="AV89">
        <v>11</v>
      </c>
      <c r="AW89" t="s">
        <v>208</v>
      </c>
      <c r="AX89">
        <v>1.2</v>
      </c>
      <c r="AY89">
        <v>1.6468</v>
      </c>
      <c r="AZ89">
        <v>2.2000000000000002</v>
      </c>
      <c r="BA89">
        <v>14.686999999999999</v>
      </c>
      <c r="BB89">
        <v>14.44</v>
      </c>
      <c r="BC89">
        <v>0.98</v>
      </c>
      <c r="BD89">
        <v>14.659000000000001</v>
      </c>
      <c r="BE89">
        <v>2865.7919999999999</v>
      </c>
      <c r="BF89">
        <v>175.732</v>
      </c>
      <c r="BG89">
        <v>5.3419999999999996</v>
      </c>
      <c r="BH89">
        <v>2.4E-2</v>
      </c>
      <c r="BI89">
        <v>5.3650000000000002</v>
      </c>
      <c r="BJ89">
        <v>4.2130000000000001</v>
      </c>
      <c r="BK89">
        <v>1.9E-2</v>
      </c>
      <c r="BL89">
        <v>4.2320000000000002</v>
      </c>
      <c r="BM89">
        <v>5.0983999999999998</v>
      </c>
      <c r="BQ89">
        <v>0</v>
      </c>
      <c r="BR89">
        <v>0.14034099999999999</v>
      </c>
      <c r="BS89">
        <v>-5</v>
      </c>
      <c r="BT89">
        <v>5.8789999999999997E-3</v>
      </c>
      <c r="BU89">
        <v>6.4295749999999998</v>
      </c>
      <c r="BV89">
        <f t="shared" si="12"/>
        <v>7.4295749999999998</v>
      </c>
      <c r="BW89" s="4">
        <f t="shared" si="13"/>
        <v>1.6986937149999999</v>
      </c>
      <c r="BX89" t="e">
        <v>#NAME?</v>
      </c>
      <c r="BY89" s="4">
        <f t="shared" si="14"/>
        <v>13640.637950195518</v>
      </c>
      <c r="BZ89" s="4">
        <f t="shared" si="15"/>
        <v>836.45169930816996</v>
      </c>
      <c r="CA89" s="4">
        <f t="shared" si="16"/>
        <v>20.053097951342501</v>
      </c>
      <c r="CB89" s="4">
        <f t="shared" si="17"/>
        <v>24.267437596753997</v>
      </c>
    </row>
    <row r="90" spans="1:80" customFormat="1" x14ac:dyDescent="0.25">
      <c r="A90" s="26">
        <v>43530</v>
      </c>
      <c r="B90" s="29">
        <v>0.71044983796296302</v>
      </c>
      <c r="C90">
        <v>13.906000000000001</v>
      </c>
      <c r="D90">
        <v>1.0828</v>
      </c>
      <c r="E90">
        <v>10827.974684000001</v>
      </c>
      <c r="F90">
        <v>228.2</v>
      </c>
      <c r="G90">
        <v>1.1000000000000001</v>
      </c>
      <c r="H90">
        <v>694.4</v>
      </c>
      <c r="J90">
        <v>0</v>
      </c>
      <c r="K90">
        <v>0.87350000000000005</v>
      </c>
      <c r="L90">
        <v>12.146699999999999</v>
      </c>
      <c r="M90">
        <v>0.94579999999999997</v>
      </c>
      <c r="N90">
        <v>199.37520000000001</v>
      </c>
      <c r="O90">
        <v>0.96089999999999998</v>
      </c>
      <c r="P90">
        <v>200.3</v>
      </c>
      <c r="Q90">
        <v>157.96960000000001</v>
      </c>
      <c r="R90">
        <v>0.76129999999999998</v>
      </c>
      <c r="S90">
        <v>158.69999999999999</v>
      </c>
      <c r="T90">
        <v>694.42510000000004</v>
      </c>
      <c r="W90">
        <v>0</v>
      </c>
      <c r="X90">
        <v>0</v>
      </c>
      <c r="Y90">
        <v>11.4</v>
      </c>
      <c r="Z90">
        <v>858</v>
      </c>
      <c r="AA90">
        <v>844</v>
      </c>
      <c r="AB90">
        <v>845</v>
      </c>
      <c r="AC90">
        <v>89</v>
      </c>
      <c r="AD90">
        <v>19.23</v>
      </c>
      <c r="AE90">
        <v>0.44</v>
      </c>
      <c r="AF90">
        <v>981</v>
      </c>
      <c r="AG90">
        <v>-3.1</v>
      </c>
      <c r="AH90">
        <v>45</v>
      </c>
      <c r="AI90">
        <v>35</v>
      </c>
      <c r="AJ90">
        <v>190</v>
      </c>
      <c r="AK90">
        <v>170</v>
      </c>
      <c r="AL90">
        <v>4.2</v>
      </c>
      <c r="AM90">
        <v>174.3</v>
      </c>
      <c r="AN90" t="s">
        <v>155</v>
      </c>
      <c r="AO90">
        <v>2</v>
      </c>
      <c r="AP90" s="28">
        <v>0.91893518518518524</v>
      </c>
      <c r="AQ90">
        <v>47.164419000000002</v>
      </c>
      <c r="AR90">
        <v>-88.486862000000002</v>
      </c>
      <c r="AS90">
        <v>316.3</v>
      </c>
      <c r="AT90">
        <v>30.2</v>
      </c>
      <c r="AU90">
        <v>12</v>
      </c>
      <c r="AV90">
        <v>11</v>
      </c>
      <c r="AW90" t="s">
        <v>208</v>
      </c>
      <c r="AX90">
        <v>1.1532</v>
      </c>
      <c r="AY90">
        <v>1.7</v>
      </c>
      <c r="AZ90">
        <v>2.1532</v>
      </c>
      <c r="BA90">
        <v>14.686999999999999</v>
      </c>
      <c r="BB90">
        <v>14.62</v>
      </c>
      <c r="BC90">
        <v>1</v>
      </c>
      <c r="BD90">
        <v>14.481999999999999</v>
      </c>
      <c r="BE90">
        <v>2914.4490000000001</v>
      </c>
      <c r="BF90">
        <v>144.44</v>
      </c>
      <c r="BG90">
        <v>5.01</v>
      </c>
      <c r="BH90">
        <v>2.4E-2</v>
      </c>
      <c r="BI90">
        <v>5.0339999999999998</v>
      </c>
      <c r="BJ90">
        <v>3.9689999999999999</v>
      </c>
      <c r="BK90">
        <v>1.9E-2</v>
      </c>
      <c r="BL90">
        <v>3.988</v>
      </c>
      <c r="BM90">
        <v>5.2910000000000004</v>
      </c>
      <c r="BQ90">
        <v>0</v>
      </c>
      <c r="BR90">
        <v>0.18787699999999999</v>
      </c>
      <c r="BS90">
        <v>-5</v>
      </c>
      <c r="BT90">
        <v>5.1200000000000004E-3</v>
      </c>
      <c r="BU90">
        <v>7.5912410000000001</v>
      </c>
      <c r="BV90">
        <f t="shared" si="12"/>
        <v>8.5912410000000001</v>
      </c>
      <c r="BW90" s="4">
        <f t="shared" si="13"/>
        <v>2.0056058721999999</v>
      </c>
      <c r="BX90" t="e">
        <v>#NAME?</v>
      </c>
      <c r="BY90" s="4">
        <f t="shared" si="14"/>
        <v>16378.607993917023</v>
      </c>
      <c r="BZ90" s="4">
        <f t="shared" si="15"/>
        <v>811.72329268461192</v>
      </c>
      <c r="CA90" s="4">
        <f t="shared" si="16"/>
        <v>22.304969182118697</v>
      </c>
      <c r="CB90" s="4">
        <f t="shared" si="17"/>
        <v>29.734339113779303</v>
      </c>
    </row>
    <row r="91" spans="1:80" customFormat="1" x14ac:dyDescent="0.25">
      <c r="A91" s="26">
        <v>43530</v>
      </c>
      <c r="B91" s="29">
        <v>0.71046141203703705</v>
      </c>
      <c r="C91">
        <v>14.170999999999999</v>
      </c>
      <c r="D91">
        <v>0.71860000000000002</v>
      </c>
      <c r="E91">
        <v>7185.7990120000004</v>
      </c>
      <c r="F91">
        <v>204.4</v>
      </c>
      <c r="G91">
        <v>1.1000000000000001</v>
      </c>
      <c r="H91">
        <v>638.1</v>
      </c>
      <c r="J91">
        <v>0</v>
      </c>
      <c r="K91">
        <v>0.87480000000000002</v>
      </c>
      <c r="L91">
        <v>12.397399999999999</v>
      </c>
      <c r="M91">
        <v>0.62860000000000005</v>
      </c>
      <c r="N91">
        <v>178.79499999999999</v>
      </c>
      <c r="O91">
        <v>0.96230000000000004</v>
      </c>
      <c r="P91">
        <v>179.8</v>
      </c>
      <c r="Q91">
        <v>141.10140000000001</v>
      </c>
      <c r="R91">
        <v>0.75939999999999996</v>
      </c>
      <c r="S91">
        <v>141.9</v>
      </c>
      <c r="T91">
        <v>638.12099999999998</v>
      </c>
      <c r="W91">
        <v>0</v>
      </c>
      <c r="X91">
        <v>0</v>
      </c>
      <c r="Y91">
        <v>11.5</v>
      </c>
      <c r="Z91">
        <v>857</v>
      </c>
      <c r="AA91">
        <v>844</v>
      </c>
      <c r="AB91">
        <v>847</v>
      </c>
      <c r="AC91">
        <v>89</v>
      </c>
      <c r="AD91">
        <v>18.16</v>
      </c>
      <c r="AE91">
        <v>0.42</v>
      </c>
      <c r="AF91">
        <v>981</v>
      </c>
      <c r="AG91">
        <v>-3.9</v>
      </c>
      <c r="AH91">
        <v>45</v>
      </c>
      <c r="AI91">
        <v>35</v>
      </c>
      <c r="AJ91">
        <v>190</v>
      </c>
      <c r="AK91">
        <v>170</v>
      </c>
      <c r="AL91">
        <v>4.3</v>
      </c>
      <c r="AM91">
        <v>174.1</v>
      </c>
      <c r="AN91" t="s">
        <v>155</v>
      </c>
      <c r="AO91">
        <v>2</v>
      </c>
      <c r="AP91" s="28">
        <v>0.91894675925925917</v>
      </c>
      <c r="AQ91">
        <v>47.164399000000003</v>
      </c>
      <c r="AR91">
        <v>-88.487033999999994</v>
      </c>
      <c r="AS91">
        <v>316.39999999999998</v>
      </c>
      <c r="AT91">
        <v>29.7</v>
      </c>
      <c r="AU91">
        <v>12</v>
      </c>
      <c r="AV91">
        <v>10</v>
      </c>
      <c r="AW91" t="s">
        <v>207</v>
      </c>
      <c r="AX91">
        <v>1.1000000000000001</v>
      </c>
      <c r="AY91">
        <v>1.7</v>
      </c>
      <c r="AZ91">
        <v>2.1</v>
      </c>
      <c r="BA91">
        <v>14.686999999999999</v>
      </c>
      <c r="BB91">
        <v>14.76</v>
      </c>
      <c r="BC91">
        <v>1.01</v>
      </c>
      <c r="BD91">
        <v>14.308</v>
      </c>
      <c r="BE91">
        <v>2991.0569999999998</v>
      </c>
      <c r="BF91">
        <v>96.531999999999996</v>
      </c>
      <c r="BG91">
        <v>4.5170000000000003</v>
      </c>
      <c r="BH91">
        <v>2.4E-2</v>
      </c>
      <c r="BI91">
        <v>4.5419999999999998</v>
      </c>
      <c r="BJ91">
        <v>3.5649999999999999</v>
      </c>
      <c r="BK91">
        <v>1.9E-2</v>
      </c>
      <c r="BL91">
        <v>3.5840000000000001</v>
      </c>
      <c r="BM91">
        <v>4.8888999999999996</v>
      </c>
      <c r="BQ91">
        <v>0</v>
      </c>
      <c r="BR91">
        <v>6.164E-2</v>
      </c>
      <c r="BS91">
        <v>-5</v>
      </c>
      <c r="BT91">
        <v>5.0000000000000001E-3</v>
      </c>
      <c r="BU91">
        <v>4.5063269999999997</v>
      </c>
      <c r="BV91">
        <f t="shared" si="12"/>
        <v>5.5063269999999997</v>
      </c>
      <c r="BW91" s="4">
        <f t="shared" si="13"/>
        <v>1.1905715933999999</v>
      </c>
      <c r="BX91" t="e">
        <v>#NAME?</v>
      </c>
      <c r="BY91" s="4">
        <f t="shared" si="14"/>
        <v>9978.267483328149</v>
      </c>
      <c r="BZ91" s="4">
        <f t="shared" si="15"/>
        <v>322.03402232074916</v>
      </c>
      <c r="CA91" s="4">
        <f t="shared" si="16"/>
        <v>11.892960775426499</v>
      </c>
      <c r="CB91" s="4">
        <f t="shared" si="17"/>
        <v>16.309536026643087</v>
      </c>
    </row>
    <row r="92" spans="1:80" customFormat="1" x14ac:dyDescent="0.25">
      <c r="A92" s="26">
        <v>43530</v>
      </c>
      <c r="B92" s="29">
        <v>0.71047298611111109</v>
      </c>
      <c r="C92">
        <v>14.188000000000001</v>
      </c>
      <c r="D92">
        <v>0.55289999999999995</v>
      </c>
      <c r="E92">
        <v>5528.9285710000004</v>
      </c>
      <c r="F92">
        <v>180.7</v>
      </c>
      <c r="G92">
        <v>1.1000000000000001</v>
      </c>
      <c r="H92">
        <v>506.2</v>
      </c>
      <c r="J92">
        <v>0</v>
      </c>
      <c r="K92">
        <v>0.87629999999999997</v>
      </c>
      <c r="L92">
        <v>12.432700000000001</v>
      </c>
      <c r="M92">
        <v>0.48449999999999999</v>
      </c>
      <c r="N92">
        <v>158.29669999999999</v>
      </c>
      <c r="O92">
        <v>0.96389999999999998</v>
      </c>
      <c r="P92">
        <v>159.30000000000001</v>
      </c>
      <c r="Q92">
        <v>124.84869999999999</v>
      </c>
      <c r="R92">
        <v>0.76019999999999999</v>
      </c>
      <c r="S92">
        <v>125.6</v>
      </c>
      <c r="T92">
        <v>506.20319999999998</v>
      </c>
      <c r="W92">
        <v>0</v>
      </c>
      <c r="X92">
        <v>0</v>
      </c>
      <c r="Y92">
        <v>11.5</v>
      </c>
      <c r="Z92">
        <v>857</v>
      </c>
      <c r="AA92">
        <v>843</v>
      </c>
      <c r="AB92">
        <v>846</v>
      </c>
      <c r="AC92">
        <v>89</v>
      </c>
      <c r="AD92">
        <v>18</v>
      </c>
      <c r="AE92">
        <v>0.41</v>
      </c>
      <c r="AF92">
        <v>981</v>
      </c>
      <c r="AG92">
        <v>-4</v>
      </c>
      <c r="AH92">
        <v>45</v>
      </c>
      <c r="AI92">
        <v>35</v>
      </c>
      <c r="AJ92">
        <v>190</v>
      </c>
      <c r="AK92">
        <v>169.1</v>
      </c>
      <c r="AL92">
        <v>4.3</v>
      </c>
      <c r="AM92">
        <v>174.5</v>
      </c>
      <c r="AN92" t="s">
        <v>155</v>
      </c>
      <c r="AO92">
        <v>2</v>
      </c>
      <c r="AP92" s="28">
        <v>0.91895833333333332</v>
      </c>
      <c r="AQ92">
        <v>47.164369000000001</v>
      </c>
      <c r="AR92">
        <v>-88.487195999999997</v>
      </c>
      <c r="AS92">
        <v>316.5</v>
      </c>
      <c r="AT92">
        <v>29</v>
      </c>
      <c r="AU92">
        <v>12</v>
      </c>
      <c r="AV92">
        <v>10</v>
      </c>
      <c r="AW92" t="s">
        <v>207</v>
      </c>
      <c r="AX92">
        <v>1.1000000000000001</v>
      </c>
      <c r="AY92">
        <v>1.7</v>
      </c>
      <c r="AZ92">
        <v>2.1</v>
      </c>
      <c r="BA92">
        <v>14.686999999999999</v>
      </c>
      <c r="BB92">
        <v>14.94</v>
      </c>
      <c r="BC92">
        <v>1.02</v>
      </c>
      <c r="BD92">
        <v>14.122</v>
      </c>
      <c r="BE92">
        <v>3027.8980000000001</v>
      </c>
      <c r="BF92">
        <v>75.097999999999999</v>
      </c>
      <c r="BG92">
        <v>4.0369999999999999</v>
      </c>
      <c r="BH92">
        <v>2.5000000000000001E-2</v>
      </c>
      <c r="BI92">
        <v>4.0620000000000003</v>
      </c>
      <c r="BJ92">
        <v>3.1840000000000002</v>
      </c>
      <c r="BK92">
        <v>1.9E-2</v>
      </c>
      <c r="BL92">
        <v>3.2040000000000002</v>
      </c>
      <c r="BM92">
        <v>3.9148000000000001</v>
      </c>
      <c r="BQ92">
        <v>0</v>
      </c>
      <c r="BR92">
        <v>-3.473E-3</v>
      </c>
      <c r="BS92">
        <v>-5</v>
      </c>
      <c r="BT92">
        <v>5.8789999999999997E-3</v>
      </c>
      <c r="BU92">
        <v>2.9151400000000001</v>
      </c>
      <c r="BV92">
        <f t="shared" si="12"/>
        <v>3.9151400000000001</v>
      </c>
      <c r="BW92" s="4">
        <f t="shared" si="13"/>
        <v>0.77017998799999998</v>
      </c>
      <c r="BX92" t="e">
        <v>#NAME?</v>
      </c>
      <c r="BY92" s="4">
        <f t="shared" si="14"/>
        <v>6534.440490005516</v>
      </c>
      <c r="BZ92" s="4">
        <f t="shared" si="15"/>
        <v>162.06735230791597</v>
      </c>
      <c r="CA92" s="4">
        <f t="shared" si="16"/>
        <v>6.8713208041280005</v>
      </c>
      <c r="CB92" s="4">
        <f t="shared" si="17"/>
        <v>8.4484443103015998</v>
      </c>
    </row>
    <row r="93" spans="1:80" customFormat="1" x14ac:dyDescent="0.25">
      <c r="A93" s="26">
        <v>43530</v>
      </c>
      <c r="B93" s="29">
        <v>0.71048456018518513</v>
      </c>
      <c r="C93">
        <v>14.037000000000001</v>
      </c>
      <c r="D93">
        <v>0.86409999999999998</v>
      </c>
      <c r="E93">
        <v>8641.2955120000006</v>
      </c>
      <c r="F93">
        <v>156.30000000000001</v>
      </c>
      <c r="G93">
        <v>1.1000000000000001</v>
      </c>
      <c r="H93">
        <v>468.3</v>
      </c>
      <c r="J93">
        <v>0</v>
      </c>
      <c r="K93">
        <v>0.87480000000000002</v>
      </c>
      <c r="L93">
        <v>12.2796</v>
      </c>
      <c r="M93">
        <v>0.75590000000000002</v>
      </c>
      <c r="N93">
        <v>136.70769999999999</v>
      </c>
      <c r="O93">
        <v>0.96230000000000004</v>
      </c>
      <c r="P93">
        <v>137.69999999999999</v>
      </c>
      <c r="Q93">
        <v>107.8214</v>
      </c>
      <c r="R93">
        <v>0.75890000000000002</v>
      </c>
      <c r="S93">
        <v>108.6</v>
      </c>
      <c r="T93">
        <v>468.31709999999998</v>
      </c>
      <c r="W93">
        <v>0</v>
      </c>
      <c r="X93">
        <v>0</v>
      </c>
      <c r="Y93">
        <v>11.5</v>
      </c>
      <c r="Z93">
        <v>857</v>
      </c>
      <c r="AA93">
        <v>844</v>
      </c>
      <c r="AB93">
        <v>845</v>
      </c>
      <c r="AC93">
        <v>89</v>
      </c>
      <c r="AD93">
        <v>18</v>
      </c>
      <c r="AE93">
        <v>0.41</v>
      </c>
      <c r="AF93">
        <v>981</v>
      </c>
      <c r="AG93">
        <v>-4</v>
      </c>
      <c r="AH93">
        <v>44.12012</v>
      </c>
      <c r="AI93">
        <v>35</v>
      </c>
      <c r="AJ93">
        <v>190</v>
      </c>
      <c r="AK93">
        <v>169.9</v>
      </c>
      <c r="AL93">
        <v>4.4000000000000004</v>
      </c>
      <c r="AM93">
        <v>174.8</v>
      </c>
      <c r="AN93" t="s">
        <v>155</v>
      </c>
      <c r="AO93">
        <v>2</v>
      </c>
      <c r="AP93" s="28">
        <v>0.91896990740740747</v>
      </c>
      <c r="AQ93">
        <v>47.164335000000001</v>
      </c>
      <c r="AR93">
        <v>-88.487346000000002</v>
      </c>
      <c r="AS93">
        <v>316.60000000000002</v>
      </c>
      <c r="AT93">
        <v>27.8</v>
      </c>
      <c r="AU93">
        <v>12</v>
      </c>
      <c r="AV93">
        <v>10</v>
      </c>
      <c r="AW93" t="s">
        <v>207</v>
      </c>
      <c r="AX93">
        <v>1.1000000000000001</v>
      </c>
      <c r="AY93">
        <v>1.7467999999999999</v>
      </c>
      <c r="AZ93">
        <v>2.1467999999999998</v>
      </c>
      <c r="BA93">
        <v>14.686999999999999</v>
      </c>
      <c r="BB93">
        <v>14.75</v>
      </c>
      <c r="BC93">
        <v>1</v>
      </c>
      <c r="BD93">
        <v>14.313000000000001</v>
      </c>
      <c r="BE93">
        <v>2964.3290000000002</v>
      </c>
      <c r="BF93">
        <v>116.146</v>
      </c>
      <c r="BG93">
        <v>3.456</v>
      </c>
      <c r="BH93">
        <v>2.4E-2</v>
      </c>
      <c r="BI93">
        <v>3.48</v>
      </c>
      <c r="BJ93">
        <v>2.726</v>
      </c>
      <c r="BK93">
        <v>1.9E-2</v>
      </c>
      <c r="BL93">
        <v>2.7450000000000001</v>
      </c>
      <c r="BM93">
        <v>3.59</v>
      </c>
      <c r="BQ93">
        <v>0</v>
      </c>
      <c r="BR93">
        <v>-2.5838E-2</v>
      </c>
      <c r="BS93">
        <v>-5</v>
      </c>
      <c r="BT93">
        <v>5.1200000000000004E-3</v>
      </c>
      <c r="BU93">
        <v>2.3685879999999999</v>
      </c>
      <c r="BV93">
        <f t="shared" si="12"/>
        <v>3.3685879999999999</v>
      </c>
      <c r="BW93" s="4">
        <f t="shared" si="13"/>
        <v>0.62578094959999997</v>
      </c>
      <c r="BX93" t="e">
        <v>#NAME?</v>
      </c>
      <c r="BY93" s="4">
        <f t="shared" si="14"/>
        <v>5197.8492143437152</v>
      </c>
      <c r="BZ93" s="4">
        <f t="shared" si="15"/>
        <v>203.65802677407439</v>
      </c>
      <c r="CA93" s="4">
        <f t="shared" si="16"/>
        <v>4.7799474883863997</v>
      </c>
      <c r="CB93" s="4">
        <f t="shared" si="17"/>
        <v>6.2949418500759995</v>
      </c>
    </row>
    <row r="94" spans="1:80" customFormat="1" x14ac:dyDescent="0.25">
      <c r="A94" s="26">
        <v>43530</v>
      </c>
      <c r="B94" s="29">
        <v>0.71049613425925928</v>
      </c>
      <c r="C94">
        <v>13.991</v>
      </c>
      <c r="D94">
        <v>1.0657000000000001</v>
      </c>
      <c r="E94">
        <v>10656.536833</v>
      </c>
      <c r="F94">
        <v>132.5</v>
      </c>
      <c r="G94">
        <v>1.1000000000000001</v>
      </c>
      <c r="H94">
        <v>519.20000000000005</v>
      </c>
      <c r="J94">
        <v>0</v>
      </c>
      <c r="K94">
        <v>0.87339999999999995</v>
      </c>
      <c r="L94">
        <v>12.219900000000001</v>
      </c>
      <c r="M94">
        <v>0.93069999999999997</v>
      </c>
      <c r="N94">
        <v>115.7393</v>
      </c>
      <c r="O94">
        <v>0.9607</v>
      </c>
      <c r="P94">
        <v>116.7</v>
      </c>
      <c r="Q94">
        <v>91.223200000000006</v>
      </c>
      <c r="R94">
        <v>0.75719999999999998</v>
      </c>
      <c r="S94">
        <v>92</v>
      </c>
      <c r="T94">
        <v>519.15210000000002</v>
      </c>
      <c r="W94">
        <v>0</v>
      </c>
      <c r="X94">
        <v>0</v>
      </c>
      <c r="Y94">
        <v>11.5</v>
      </c>
      <c r="Z94">
        <v>857</v>
      </c>
      <c r="AA94">
        <v>844</v>
      </c>
      <c r="AB94">
        <v>845</v>
      </c>
      <c r="AC94">
        <v>88.1</v>
      </c>
      <c r="AD94">
        <v>17.82</v>
      </c>
      <c r="AE94">
        <v>0.41</v>
      </c>
      <c r="AF94">
        <v>981</v>
      </c>
      <c r="AG94">
        <v>-4</v>
      </c>
      <c r="AH94">
        <v>44</v>
      </c>
      <c r="AI94">
        <v>35</v>
      </c>
      <c r="AJ94">
        <v>190</v>
      </c>
      <c r="AK94">
        <v>170</v>
      </c>
      <c r="AL94">
        <v>4.4000000000000004</v>
      </c>
      <c r="AM94">
        <v>175</v>
      </c>
      <c r="AN94" t="s">
        <v>155</v>
      </c>
      <c r="AO94">
        <v>2</v>
      </c>
      <c r="AP94" s="28">
        <v>0.91898148148148151</v>
      </c>
      <c r="AQ94">
        <v>47.164302999999997</v>
      </c>
      <c r="AR94">
        <v>-88.487486000000004</v>
      </c>
      <c r="AS94">
        <v>316.7</v>
      </c>
      <c r="AT94">
        <v>26.4</v>
      </c>
      <c r="AU94">
        <v>12</v>
      </c>
      <c r="AV94">
        <v>11</v>
      </c>
      <c r="AW94" t="s">
        <v>208</v>
      </c>
      <c r="AX94">
        <v>1.1000000000000001</v>
      </c>
      <c r="AY94">
        <v>1.8</v>
      </c>
      <c r="AZ94">
        <v>2.1532</v>
      </c>
      <c r="BA94">
        <v>14.686999999999999</v>
      </c>
      <c r="BB94">
        <v>14.58</v>
      </c>
      <c r="BC94">
        <v>0.99</v>
      </c>
      <c r="BD94">
        <v>14.494999999999999</v>
      </c>
      <c r="BE94">
        <v>2922.9740000000002</v>
      </c>
      <c r="BF94">
        <v>141.69800000000001</v>
      </c>
      <c r="BG94">
        <v>2.899</v>
      </c>
      <c r="BH94">
        <v>2.4E-2</v>
      </c>
      <c r="BI94">
        <v>2.923</v>
      </c>
      <c r="BJ94">
        <v>2.2850000000000001</v>
      </c>
      <c r="BK94">
        <v>1.9E-2</v>
      </c>
      <c r="BL94">
        <v>2.3039999999999998</v>
      </c>
      <c r="BM94">
        <v>3.9434</v>
      </c>
      <c r="BQ94">
        <v>0</v>
      </c>
      <c r="BR94">
        <v>-3.4160000000000003E-2</v>
      </c>
      <c r="BS94">
        <v>-5</v>
      </c>
      <c r="BT94">
        <v>5.0000000000000001E-3</v>
      </c>
      <c r="BU94">
        <v>2.1652149999999999</v>
      </c>
      <c r="BV94">
        <f t="shared" si="12"/>
        <v>3.1652149999999999</v>
      </c>
      <c r="BW94" s="4">
        <f t="shared" si="13"/>
        <v>0.57204980299999997</v>
      </c>
      <c r="BX94" t="e">
        <v>#NAME?</v>
      </c>
      <c r="BY94" s="4">
        <f t="shared" si="14"/>
        <v>4685.2603507082231</v>
      </c>
      <c r="BZ94" s="4">
        <f t="shared" si="15"/>
        <v>227.12895194232101</v>
      </c>
      <c r="CA94" s="4">
        <f t="shared" si="16"/>
        <v>3.6626462983824997</v>
      </c>
      <c r="CB94" s="4">
        <f t="shared" si="17"/>
        <v>6.3209100275892993</v>
      </c>
    </row>
    <row r="95" spans="1:80" customFormat="1" x14ac:dyDescent="0.25">
      <c r="A95" s="26">
        <v>43530</v>
      </c>
      <c r="B95" s="29">
        <v>0.71050770833333343</v>
      </c>
      <c r="C95">
        <v>14.122</v>
      </c>
      <c r="D95">
        <v>0.67049999999999998</v>
      </c>
      <c r="E95">
        <v>6704.5454550000004</v>
      </c>
      <c r="F95">
        <v>114.5</v>
      </c>
      <c r="G95">
        <v>1.1000000000000001</v>
      </c>
      <c r="H95">
        <v>517.20000000000005</v>
      </c>
      <c r="J95">
        <v>0</v>
      </c>
      <c r="K95">
        <v>0.87580000000000002</v>
      </c>
      <c r="L95">
        <v>12.3682</v>
      </c>
      <c r="M95">
        <v>0.58720000000000006</v>
      </c>
      <c r="N95">
        <v>100.28579999999999</v>
      </c>
      <c r="O95">
        <v>0.96340000000000003</v>
      </c>
      <c r="P95">
        <v>101.2</v>
      </c>
      <c r="Q95">
        <v>79.036000000000001</v>
      </c>
      <c r="R95">
        <v>0.75929999999999997</v>
      </c>
      <c r="S95">
        <v>79.8</v>
      </c>
      <c r="T95">
        <v>517.21339999999998</v>
      </c>
      <c r="W95">
        <v>0</v>
      </c>
      <c r="X95">
        <v>0</v>
      </c>
      <c r="Y95">
        <v>11.5</v>
      </c>
      <c r="Z95">
        <v>857</v>
      </c>
      <c r="AA95">
        <v>844</v>
      </c>
      <c r="AB95">
        <v>845</v>
      </c>
      <c r="AC95">
        <v>88</v>
      </c>
      <c r="AD95">
        <v>17.8</v>
      </c>
      <c r="AE95">
        <v>0.41</v>
      </c>
      <c r="AF95">
        <v>981</v>
      </c>
      <c r="AG95">
        <v>-4</v>
      </c>
      <c r="AH95">
        <v>44</v>
      </c>
      <c r="AI95">
        <v>35</v>
      </c>
      <c r="AJ95">
        <v>190</v>
      </c>
      <c r="AK95">
        <v>170</v>
      </c>
      <c r="AL95">
        <v>4.4000000000000004</v>
      </c>
      <c r="AM95">
        <v>175</v>
      </c>
      <c r="AN95" t="s">
        <v>155</v>
      </c>
      <c r="AO95">
        <v>2</v>
      </c>
      <c r="AP95" s="28">
        <v>0.91899305555555555</v>
      </c>
      <c r="AQ95">
        <v>47.164273000000001</v>
      </c>
      <c r="AR95">
        <v>-88.487620000000007</v>
      </c>
      <c r="AS95">
        <v>316.8</v>
      </c>
      <c r="AT95">
        <v>25.3</v>
      </c>
      <c r="AU95">
        <v>12</v>
      </c>
      <c r="AV95">
        <v>11</v>
      </c>
      <c r="AW95" t="s">
        <v>208</v>
      </c>
      <c r="AX95">
        <v>1.1000000000000001</v>
      </c>
      <c r="AY95">
        <v>1.8468</v>
      </c>
      <c r="AZ95">
        <v>2.1467999999999998</v>
      </c>
      <c r="BA95">
        <v>14.686999999999999</v>
      </c>
      <c r="BB95">
        <v>14.87</v>
      </c>
      <c r="BC95">
        <v>1.01</v>
      </c>
      <c r="BD95">
        <v>14.18</v>
      </c>
      <c r="BE95">
        <v>3003.0520000000001</v>
      </c>
      <c r="BF95">
        <v>90.742999999999995</v>
      </c>
      <c r="BG95">
        <v>2.5499999999999998</v>
      </c>
      <c r="BH95">
        <v>2.4E-2</v>
      </c>
      <c r="BI95">
        <v>2.5739999999999998</v>
      </c>
      <c r="BJ95">
        <v>2.0099999999999998</v>
      </c>
      <c r="BK95">
        <v>1.9E-2</v>
      </c>
      <c r="BL95">
        <v>2.0289999999999999</v>
      </c>
      <c r="BM95">
        <v>3.9878</v>
      </c>
      <c r="BQ95">
        <v>0</v>
      </c>
      <c r="BR95">
        <v>-2.8840000000000001E-2</v>
      </c>
      <c r="BS95">
        <v>-5</v>
      </c>
      <c r="BT95">
        <v>5.8799999999999998E-3</v>
      </c>
      <c r="BU95">
        <v>2.2952219999999999</v>
      </c>
      <c r="BV95">
        <f t="shared" si="12"/>
        <v>3.2952219999999999</v>
      </c>
      <c r="BW95" s="4">
        <f t="shared" si="13"/>
        <v>0.60639765239999999</v>
      </c>
      <c r="BX95" t="e">
        <v>#NAME?</v>
      </c>
      <c r="BY95" s="4">
        <f t="shared" si="14"/>
        <v>5102.6443542878233</v>
      </c>
      <c r="BZ95" s="4">
        <f t="shared" si="15"/>
        <v>154.18622675902378</v>
      </c>
      <c r="CA95" s="4">
        <f t="shared" si="16"/>
        <v>3.4152972216659991</v>
      </c>
      <c r="CB95" s="4">
        <f t="shared" si="17"/>
        <v>6.7758817216714791</v>
      </c>
    </row>
    <row r="96" spans="1:80" customFormat="1" x14ac:dyDescent="0.25">
      <c r="A96" s="26">
        <v>43530</v>
      </c>
      <c r="B96" s="29">
        <v>0.71051928240740736</v>
      </c>
      <c r="C96">
        <v>14.303000000000001</v>
      </c>
      <c r="D96">
        <v>0.52949999999999997</v>
      </c>
      <c r="E96">
        <v>5295.3976309999998</v>
      </c>
      <c r="F96">
        <v>101.2</v>
      </c>
      <c r="G96">
        <v>1.1000000000000001</v>
      </c>
      <c r="H96">
        <v>447.2</v>
      </c>
      <c r="J96">
        <v>0</v>
      </c>
      <c r="K96">
        <v>0.87570000000000003</v>
      </c>
      <c r="L96">
        <v>12.5258</v>
      </c>
      <c r="M96">
        <v>0.4637</v>
      </c>
      <c r="N96">
        <v>88.618700000000004</v>
      </c>
      <c r="O96">
        <v>0.96330000000000005</v>
      </c>
      <c r="P96">
        <v>89.6</v>
      </c>
      <c r="Q96">
        <v>69.840999999999994</v>
      </c>
      <c r="R96">
        <v>0.75919999999999999</v>
      </c>
      <c r="S96">
        <v>70.599999999999994</v>
      </c>
      <c r="T96">
        <v>447.17779999999999</v>
      </c>
      <c r="W96">
        <v>0</v>
      </c>
      <c r="X96">
        <v>0</v>
      </c>
      <c r="Y96">
        <v>11.5</v>
      </c>
      <c r="Z96">
        <v>857</v>
      </c>
      <c r="AA96">
        <v>843</v>
      </c>
      <c r="AB96">
        <v>845</v>
      </c>
      <c r="AC96">
        <v>88</v>
      </c>
      <c r="AD96">
        <v>17.8</v>
      </c>
      <c r="AE96">
        <v>0.41</v>
      </c>
      <c r="AF96">
        <v>981</v>
      </c>
      <c r="AG96">
        <v>-4</v>
      </c>
      <c r="AH96">
        <v>44.88</v>
      </c>
      <c r="AI96">
        <v>35</v>
      </c>
      <c r="AJ96">
        <v>190</v>
      </c>
      <c r="AK96">
        <v>170</v>
      </c>
      <c r="AL96">
        <v>4.4000000000000004</v>
      </c>
      <c r="AM96">
        <v>175</v>
      </c>
      <c r="AN96" t="s">
        <v>155</v>
      </c>
      <c r="AO96">
        <v>2</v>
      </c>
      <c r="AP96" s="28">
        <v>0.91900462962962959</v>
      </c>
      <c r="AQ96">
        <v>47.164242000000002</v>
      </c>
      <c r="AR96">
        <v>-88.487745000000004</v>
      </c>
      <c r="AS96">
        <v>316.89999999999998</v>
      </c>
      <c r="AT96">
        <v>24</v>
      </c>
      <c r="AU96">
        <v>12</v>
      </c>
      <c r="AV96">
        <v>11</v>
      </c>
      <c r="AW96" t="s">
        <v>208</v>
      </c>
      <c r="AX96">
        <v>1.1468</v>
      </c>
      <c r="AY96">
        <v>1.9468000000000001</v>
      </c>
      <c r="AZ96">
        <v>2.2936000000000001</v>
      </c>
      <c r="BA96">
        <v>14.686999999999999</v>
      </c>
      <c r="BB96">
        <v>14.86</v>
      </c>
      <c r="BC96">
        <v>1.01</v>
      </c>
      <c r="BD96">
        <v>14.191000000000001</v>
      </c>
      <c r="BE96">
        <v>3034.9740000000002</v>
      </c>
      <c r="BF96">
        <v>71.513999999999996</v>
      </c>
      <c r="BG96">
        <v>2.2490000000000001</v>
      </c>
      <c r="BH96">
        <v>2.4E-2</v>
      </c>
      <c r="BI96">
        <v>2.2730000000000001</v>
      </c>
      <c r="BJ96">
        <v>1.772</v>
      </c>
      <c r="BK96">
        <v>1.9E-2</v>
      </c>
      <c r="BL96">
        <v>1.7909999999999999</v>
      </c>
      <c r="BM96">
        <v>3.4407000000000001</v>
      </c>
      <c r="BQ96">
        <v>0</v>
      </c>
      <c r="BR96">
        <v>-3.3279999999999997E-2</v>
      </c>
      <c r="BS96">
        <v>-5</v>
      </c>
      <c r="BT96">
        <v>5.1200000000000004E-3</v>
      </c>
      <c r="BU96">
        <v>2.1867200000000002</v>
      </c>
      <c r="BV96">
        <f t="shared" si="12"/>
        <v>3.1867200000000002</v>
      </c>
      <c r="BW96" s="4">
        <f t="shared" si="13"/>
        <v>0.57773142399999999</v>
      </c>
      <c r="BX96" t="e">
        <v>#NAME?</v>
      </c>
      <c r="BY96" s="4">
        <f t="shared" si="14"/>
        <v>4913.1033670107845</v>
      </c>
      <c r="BZ96" s="4">
        <f t="shared" si="15"/>
        <v>115.76892394742399</v>
      </c>
      <c r="CA96" s="4">
        <f t="shared" si="16"/>
        <v>2.868564661952</v>
      </c>
      <c r="CB96" s="4">
        <f t="shared" si="17"/>
        <v>5.5699043072112007</v>
      </c>
    </row>
    <row r="97" spans="1:80" customFormat="1" x14ac:dyDescent="0.25">
      <c r="A97" s="26">
        <v>43530</v>
      </c>
      <c r="B97" s="29">
        <v>0.71053085648148151</v>
      </c>
      <c r="C97">
        <v>14.254</v>
      </c>
      <c r="D97">
        <v>0.67479999999999996</v>
      </c>
      <c r="E97">
        <v>6748.3236029999998</v>
      </c>
      <c r="F97">
        <v>88.9</v>
      </c>
      <c r="G97">
        <v>1.1000000000000001</v>
      </c>
      <c r="H97">
        <v>402.6</v>
      </c>
      <c r="J97">
        <v>0</v>
      </c>
      <c r="K97">
        <v>0.87490000000000001</v>
      </c>
      <c r="L97">
        <v>12.470800000000001</v>
      </c>
      <c r="M97">
        <v>0.59040000000000004</v>
      </c>
      <c r="N97">
        <v>77.808400000000006</v>
      </c>
      <c r="O97">
        <v>0.96240000000000003</v>
      </c>
      <c r="P97">
        <v>78.8</v>
      </c>
      <c r="Q97">
        <v>61.321300000000001</v>
      </c>
      <c r="R97">
        <v>0.75849999999999995</v>
      </c>
      <c r="S97">
        <v>62.1</v>
      </c>
      <c r="T97">
        <v>402.60820000000001</v>
      </c>
      <c r="W97">
        <v>0</v>
      </c>
      <c r="X97">
        <v>0</v>
      </c>
      <c r="Y97">
        <v>11.5</v>
      </c>
      <c r="Z97">
        <v>857</v>
      </c>
      <c r="AA97">
        <v>843</v>
      </c>
      <c r="AB97">
        <v>845</v>
      </c>
      <c r="AC97">
        <v>88</v>
      </c>
      <c r="AD97">
        <v>17.8</v>
      </c>
      <c r="AE97">
        <v>0.41</v>
      </c>
      <c r="AF97">
        <v>981</v>
      </c>
      <c r="AG97">
        <v>-4</v>
      </c>
      <c r="AH97">
        <v>44.12</v>
      </c>
      <c r="AI97">
        <v>35</v>
      </c>
      <c r="AJ97">
        <v>190</v>
      </c>
      <c r="AK97">
        <v>170</v>
      </c>
      <c r="AL97">
        <v>4.4000000000000004</v>
      </c>
      <c r="AM97">
        <v>175</v>
      </c>
      <c r="AN97" t="s">
        <v>155</v>
      </c>
      <c r="AO97">
        <v>2</v>
      </c>
      <c r="AP97" s="28">
        <v>0.91901620370370374</v>
      </c>
      <c r="AQ97">
        <v>47.164217000000001</v>
      </c>
      <c r="AR97">
        <v>-88.487860999999995</v>
      </c>
      <c r="AS97">
        <v>317</v>
      </c>
      <c r="AT97">
        <v>22.4</v>
      </c>
      <c r="AU97">
        <v>12</v>
      </c>
      <c r="AV97">
        <v>11</v>
      </c>
      <c r="AW97" t="s">
        <v>208</v>
      </c>
      <c r="AX97">
        <v>1.2467999999999999</v>
      </c>
      <c r="AY97">
        <v>2.0468000000000002</v>
      </c>
      <c r="AZ97">
        <v>2.4468000000000001</v>
      </c>
      <c r="BA97">
        <v>14.686999999999999</v>
      </c>
      <c r="BB97">
        <v>14.76</v>
      </c>
      <c r="BC97">
        <v>1.01</v>
      </c>
      <c r="BD97">
        <v>14.3</v>
      </c>
      <c r="BE97">
        <v>3006.0909999999999</v>
      </c>
      <c r="BF97">
        <v>90.581000000000003</v>
      </c>
      <c r="BG97">
        <v>1.964</v>
      </c>
      <c r="BH97">
        <v>2.4E-2</v>
      </c>
      <c r="BI97">
        <v>1.988</v>
      </c>
      <c r="BJ97">
        <v>1.548</v>
      </c>
      <c r="BK97">
        <v>1.9E-2</v>
      </c>
      <c r="BL97">
        <v>1.5669999999999999</v>
      </c>
      <c r="BM97">
        <v>3.0817999999999999</v>
      </c>
      <c r="BQ97">
        <v>0</v>
      </c>
      <c r="BR97">
        <v>-3.8399999999999997E-2</v>
      </c>
      <c r="BS97">
        <v>-5</v>
      </c>
      <c r="BT97">
        <v>5.8799999999999998E-3</v>
      </c>
      <c r="BU97">
        <v>2.0615999999999999</v>
      </c>
      <c r="BV97">
        <f t="shared" si="12"/>
        <v>3.0615999999999999</v>
      </c>
      <c r="BW97" s="4">
        <f t="shared" si="13"/>
        <v>0.54467471999999995</v>
      </c>
      <c r="BX97" t="e">
        <v>#NAME?</v>
      </c>
      <c r="BY97" s="4">
        <f t="shared" si="14"/>
        <v>4587.9035393056793</v>
      </c>
      <c r="BZ97" s="4">
        <f t="shared" si="15"/>
        <v>138.24494684088</v>
      </c>
      <c r="CA97" s="4">
        <f t="shared" si="16"/>
        <v>2.3625614390399998</v>
      </c>
      <c r="CB97" s="4">
        <f t="shared" si="17"/>
        <v>4.7034508028639994</v>
      </c>
    </row>
    <row r="98" spans="1:80" customFormat="1" x14ac:dyDescent="0.25">
      <c r="A98" s="26">
        <v>43530</v>
      </c>
      <c r="B98" s="29">
        <v>0.71054243055555555</v>
      </c>
      <c r="C98">
        <v>13.93</v>
      </c>
      <c r="D98">
        <v>0.96189999999999998</v>
      </c>
      <c r="E98">
        <v>9618.5445629999995</v>
      </c>
      <c r="F98">
        <v>80</v>
      </c>
      <c r="G98">
        <v>1.1000000000000001</v>
      </c>
      <c r="H98">
        <v>435</v>
      </c>
      <c r="J98">
        <v>0</v>
      </c>
      <c r="K98">
        <v>0.87480000000000002</v>
      </c>
      <c r="L98">
        <v>12.186500000000001</v>
      </c>
      <c r="M98">
        <v>0.84150000000000003</v>
      </c>
      <c r="N98">
        <v>70.018699999999995</v>
      </c>
      <c r="O98">
        <v>0.96230000000000004</v>
      </c>
      <c r="P98">
        <v>71</v>
      </c>
      <c r="Q98">
        <v>55.182200000000002</v>
      </c>
      <c r="R98">
        <v>0.75839999999999996</v>
      </c>
      <c r="S98">
        <v>55.9</v>
      </c>
      <c r="T98">
        <v>434.99549999999999</v>
      </c>
      <c r="W98">
        <v>0</v>
      </c>
      <c r="X98">
        <v>0</v>
      </c>
      <c r="Y98">
        <v>11.5</v>
      </c>
      <c r="Z98">
        <v>857</v>
      </c>
      <c r="AA98">
        <v>845</v>
      </c>
      <c r="AB98">
        <v>846</v>
      </c>
      <c r="AC98">
        <v>88</v>
      </c>
      <c r="AD98">
        <v>17.8</v>
      </c>
      <c r="AE98">
        <v>0.41</v>
      </c>
      <c r="AF98">
        <v>981</v>
      </c>
      <c r="AG98">
        <v>-4</v>
      </c>
      <c r="AH98">
        <v>44</v>
      </c>
      <c r="AI98">
        <v>35</v>
      </c>
      <c r="AJ98">
        <v>190</v>
      </c>
      <c r="AK98">
        <v>170</v>
      </c>
      <c r="AL98">
        <v>4.4000000000000004</v>
      </c>
      <c r="AM98">
        <v>175</v>
      </c>
      <c r="AN98" t="s">
        <v>155</v>
      </c>
      <c r="AO98">
        <v>2</v>
      </c>
      <c r="AP98" s="28">
        <v>0.91902777777777789</v>
      </c>
      <c r="AQ98">
        <v>47.164200000000001</v>
      </c>
      <c r="AR98">
        <v>-88.487975000000006</v>
      </c>
      <c r="AS98">
        <v>317.3</v>
      </c>
      <c r="AT98">
        <v>21.1</v>
      </c>
      <c r="AU98">
        <v>12</v>
      </c>
      <c r="AV98">
        <v>11</v>
      </c>
      <c r="AW98" t="s">
        <v>208</v>
      </c>
      <c r="AX98">
        <v>1.3935999999999999</v>
      </c>
      <c r="AY98">
        <v>2.2404000000000002</v>
      </c>
      <c r="AZ98">
        <v>2.6404000000000001</v>
      </c>
      <c r="BA98">
        <v>14.686999999999999</v>
      </c>
      <c r="BB98">
        <v>14.75</v>
      </c>
      <c r="BC98">
        <v>1</v>
      </c>
      <c r="BD98">
        <v>14.308</v>
      </c>
      <c r="BE98">
        <v>2944.3130000000001</v>
      </c>
      <c r="BF98">
        <v>129.39400000000001</v>
      </c>
      <c r="BG98">
        <v>1.772</v>
      </c>
      <c r="BH98">
        <v>2.4E-2</v>
      </c>
      <c r="BI98">
        <v>1.796</v>
      </c>
      <c r="BJ98">
        <v>1.3959999999999999</v>
      </c>
      <c r="BK98">
        <v>1.9E-2</v>
      </c>
      <c r="BL98">
        <v>1.415</v>
      </c>
      <c r="BM98">
        <v>3.3374000000000001</v>
      </c>
      <c r="BQ98">
        <v>0</v>
      </c>
      <c r="BR98">
        <v>-3.9879999999999999E-2</v>
      </c>
      <c r="BS98">
        <v>-5</v>
      </c>
      <c r="BT98">
        <v>5.1200000000000004E-3</v>
      </c>
      <c r="BU98">
        <v>2.0254319999999999</v>
      </c>
      <c r="BV98">
        <f t="shared" si="12"/>
        <v>3.0254319999999999</v>
      </c>
      <c r="BW98" s="4">
        <f t="shared" si="13"/>
        <v>0.53511913439999992</v>
      </c>
      <c r="BX98" t="e">
        <v>#NAME?</v>
      </c>
      <c r="BY98" s="4">
        <f t="shared" si="14"/>
        <v>4414.7833202103038</v>
      </c>
      <c r="BZ98" s="4">
        <f t="shared" si="15"/>
        <v>194.01689729838236</v>
      </c>
      <c r="CA98" s="4">
        <f t="shared" si="16"/>
        <v>2.0932005242015999</v>
      </c>
      <c r="CB98" s="4">
        <f t="shared" si="17"/>
        <v>5.0041887030590395</v>
      </c>
    </row>
    <row r="99" spans="1:80" customFormat="1" x14ac:dyDescent="0.25">
      <c r="A99" s="26">
        <v>43530</v>
      </c>
      <c r="B99" s="29">
        <v>0.7105540046296297</v>
      </c>
      <c r="C99">
        <v>13.885</v>
      </c>
      <c r="D99">
        <v>1.2519</v>
      </c>
      <c r="E99">
        <v>12518.717076999999</v>
      </c>
      <c r="F99">
        <v>72.400000000000006</v>
      </c>
      <c r="G99">
        <v>1.1000000000000001</v>
      </c>
      <c r="H99">
        <v>537.6</v>
      </c>
      <c r="J99">
        <v>0</v>
      </c>
      <c r="K99">
        <v>0.87260000000000004</v>
      </c>
      <c r="L99">
        <v>12.116099999999999</v>
      </c>
      <c r="M99">
        <v>1.0924</v>
      </c>
      <c r="N99">
        <v>63.209800000000001</v>
      </c>
      <c r="O99">
        <v>0.95979999999999999</v>
      </c>
      <c r="P99">
        <v>64.2</v>
      </c>
      <c r="Q99">
        <v>49.816099999999999</v>
      </c>
      <c r="R99">
        <v>0.75649999999999995</v>
      </c>
      <c r="S99">
        <v>50.6</v>
      </c>
      <c r="T99">
        <v>537.58910000000003</v>
      </c>
      <c r="W99">
        <v>0</v>
      </c>
      <c r="X99">
        <v>0</v>
      </c>
      <c r="Y99">
        <v>11.5</v>
      </c>
      <c r="Z99">
        <v>857</v>
      </c>
      <c r="AA99">
        <v>844</v>
      </c>
      <c r="AB99">
        <v>845</v>
      </c>
      <c r="AC99">
        <v>88</v>
      </c>
      <c r="AD99">
        <v>17.8</v>
      </c>
      <c r="AE99">
        <v>0.41</v>
      </c>
      <c r="AF99">
        <v>981</v>
      </c>
      <c r="AG99">
        <v>-4</v>
      </c>
      <c r="AH99">
        <v>44</v>
      </c>
      <c r="AI99">
        <v>35</v>
      </c>
      <c r="AJ99">
        <v>190</v>
      </c>
      <c r="AK99">
        <v>170</v>
      </c>
      <c r="AL99">
        <v>4.4000000000000004</v>
      </c>
      <c r="AM99">
        <v>175</v>
      </c>
      <c r="AN99" t="s">
        <v>155</v>
      </c>
      <c r="AO99">
        <v>2</v>
      </c>
      <c r="AP99" s="28">
        <v>0.91903935185185182</v>
      </c>
      <c r="AQ99">
        <v>47.164192999999997</v>
      </c>
      <c r="AR99">
        <v>-88.488088000000005</v>
      </c>
      <c r="AS99">
        <v>317.5</v>
      </c>
      <c r="AT99">
        <v>20.2</v>
      </c>
      <c r="AU99">
        <v>12</v>
      </c>
      <c r="AV99">
        <v>11</v>
      </c>
      <c r="AW99" t="s">
        <v>208</v>
      </c>
      <c r="AX99">
        <v>1.5</v>
      </c>
      <c r="AY99">
        <v>2.4</v>
      </c>
      <c r="AZ99">
        <v>2.8468</v>
      </c>
      <c r="BA99">
        <v>14.686999999999999</v>
      </c>
      <c r="BB99">
        <v>14.48</v>
      </c>
      <c r="BC99">
        <v>0.99</v>
      </c>
      <c r="BD99">
        <v>14.603</v>
      </c>
      <c r="BE99">
        <v>2885.0630000000001</v>
      </c>
      <c r="BF99">
        <v>165.55099999999999</v>
      </c>
      <c r="BG99">
        <v>1.5760000000000001</v>
      </c>
      <c r="BH99">
        <v>2.4E-2</v>
      </c>
      <c r="BI99">
        <v>1.6</v>
      </c>
      <c r="BJ99">
        <v>1.242</v>
      </c>
      <c r="BK99">
        <v>1.9E-2</v>
      </c>
      <c r="BL99">
        <v>1.2609999999999999</v>
      </c>
      <c r="BM99">
        <v>4.0650000000000004</v>
      </c>
      <c r="BQ99">
        <v>0</v>
      </c>
      <c r="BR99">
        <v>-3.9120000000000002E-2</v>
      </c>
      <c r="BS99">
        <v>-5</v>
      </c>
      <c r="BT99">
        <v>5.0000000000000001E-3</v>
      </c>
      <c r="BU99">
        <v>2.0440049999999998</v>
      </c>
      <c r="BV99">
        <f t="shared" si="12"/>
        <v>3.0440049999999998</v>
      </c>
      <c r="BW99" s="4">
        <f t="shared" si="13"/>
        <v>0.54002612099999991</v>
      </c>
      <c r="BX99" t="e">
        <v>#NAME?</v>
      </c>
      <c r="BY99" s="4">
        <f t="shared" si="14"/>
        <v>4365.6106909722939</v>
      </c>
      <c r="BZ99" s="4">
        <f t="shared" si="15"/>
        <v>250.50794922022646</v>
      </c>
      <c r="CA99" s="4">
        <f t="shared" si="16"/>
        <v>1.8793657116629998</v>
      </c>
      <c r="CB99" s="4">
        <f t="shared" si="17"/>
        <v>6.1510641045975003</v>
      </c>
    </row>
    <row r="100" spans="1:80" customFormat="1" x14ac:dyDescent="0.25">
      <c r="A100" s="26">
        <v>43530</v>
      </c>
      <c r="B100" s="29">
        <v>0.71056557870370363</v>
      </c>
      <c r="C100">
        <v>13.88</v>
      </c>
      <c r="D100">
        <v>1.2672000000000001</v>
      </c>
      <c r="E100">
        <v>12671.648257999999</v>
      </c>
      <c r="F100">
        <v>67.400000000000006</v>
      </c>
      <c r="G100">
        <v>1.1000000000000001</v>
      </c>
      <c r="H100">
        <v>621.79999999999995</v>
      </c>
      <c r="J100">
        <v>0</v>
      </c>
      <c r="K100">
        <v>0.87239999999999995</v>
      </c>
      <c r="L100">
        <v>12.109</v>
      </c>
      <c r="M100">
        <v>1.1054999999999999</v>
      </c>
      <c r="N100">
        <v>58.842599999999997</v>
      </c>
      <c r="O100">
        <v>0.95960000000000001</v>
      </c>
      <c r="P100">
        <v>59.8</v>
      </c>
      <c r="Q100">
        <v>46.374299999999998</v>
      </c>
      <c r="R100">
        <v>0.75629999999999997</v>
      </c>
      <c r="S100">
        <v>47.1</v>
      </c>
      <c r="T100">
        <v>621.78219999999999</v>
      </c>
      <c r="W100">
        <v>0</v>
      </c>
      <c r="X100">
        <v>0</v>
      </c>
      <c r="Y100">
        <v>11.5</v>
      </c>
      <c r="Z100">
        <v>857</v>
      </c>
      <c r="AA100">
        <v>844</v>
      </c>
      <c r="AB100">
        <v>845</v>
      </c>
      <c r="AC100">
        <v>88</v>
      </c>
      <c r="AD100">
        <v>17.8</v>
      </c>
      <c r="AE100">
        <v>0.41</v>
      </c>
      <c r="AF100">
        <v>981</v>
      </c>
      <c r="AG100">
        <v>-4</v>
      </c>
      <c r="AH100">
        <v>44</v>
      </c>
      <c r="AI100">
        <v>35</v>
      </c>
      <c r="AJ100">
        <v>190</v>
      </c>
      <c r="AK100">
        <v>170</v>
      </c>
      <c r="AL100">
        <v>4.4000000000000004</v>
      </c>
      <c r="AM100">
        <v>174.6</v>
      </c>
      <c r="AN100" t="s">
        <v>155</v>
      </c>
      <c r="AO100">
        <v>2</v>
      </c>
      <c r="AP100" s="28">
        <v>0.91905092592592597</v>
      </c>
      <c r="AQ100">
        <v>47.164202000000003</v>
      </c>
      <c r="AR100">
        <v>-88.488202999999999</v>
      </c>
      <c r="AS100">
        <v>317.60000000000002</v>
      </c>
      <c r="AT100">
        <v>19.7</v>
      </c>
      <c r="AU100">
        <v>12</v>
      </c>
      <c r="AV100">
        <v>11</v>
      </c>
      <c r="AW100" t="s">
        <v>208</v>
      </c>
      <c r="AX100">
        <v>1.5468</v>
      </c>
      <c r="AY100">
        <v>2.4468000000000001</v>
      </c>
      <c r="AZ100">
        <v>2.9468000000000001</v>
      </c>
      <c r="BA100">
        <v>14.686999999999999</v>
      </c>
      <c r="BB100">
        <v>14.46</v>
      </c>
      <c r="BC100">
        <v>0.98</v>
      </c>
      <c r="BD100">
        <v>14.625</v>
      </c>
      <c r="BE100">
        <v>2880.2249999999999</v>
      </c>
      <c r="BF100">
        <v>167.358</v>
      </c>
      <c r="BG100">
        <v>1.466</v>
      </c>
      <c r="BH100">
        <v>2.4E-2</v>
      </c>
      <c r="BI100">
        <v>1.49</v>
      </c>
      <c r="BJ100">
        <v>1.155</v>
      </c>
      <c r="BK100">
        <v>1.9E-2</v>
      </c>
      <c r="BL100">
        <v>1.1739999999999999</v>
      </c>
      <c r="BM100">
        <v>4.6963999999999997</v>
      </c>
      <c r="BQ100">
        <v>0</v>
      </c>
      <c r="BR100">
        <v>-4.1640000000000003E-2</v>
      </c>
      <c r="BS100">
        <v>-5</v>
      </c>
      <c r="BT100">
        <v>5.8799999999999998E-3</v>
      </c>
      <c r="BU100">
        <v>1.9824219999999999</v>
      </c>
      <c r="BV100">
        <f t="shared" si="12"/>
        <v>2.9824219999999997</v>
      </c>
      <c r="BW100" s="4">
        <f t="shared" si="13"/>
        <v>0.52375589239999998</v>
      </c>
      <c r="BX100" t="e">
        <v>#NAME?</v>
      </c>
      <c r="BY100" s="4">
        <f t="shared" si="14"/>
        <v>4226.980786084484</v>
      </c>
      <c r="BZ100" s="4">
        <f t="shared" si="15"/>
        <v>245.61242625056278</v>
      </c>
      <c r="CA100" s="4">
        <f t="shared" si="16"/>
        <v>1.6950629926229999</v>
      </c>
      <c r="CB100" s="4">
        <f t="shared" si="17"/>
        <v>6.8923756177962385</v>
      </c>
    </row>
    <row r="101" spans="1:80" customFormat="1" x14ac:dyDescent="0.25">
      <c r="A101" s="26">
        <v>43530</v>
      </c>
      <c r="B101" s="29">
        <v>0.71057715277777778</v>
      </c>
      <c r="C101">
        <v>13.9</v>
      </c>
      <c r="D101">
        <v>1.1187</v>
      </c>
      <c r="E101">
        <v>11187.385620999999</v>
      </c>
      <c r="F101">
        <v>64.900000000000006</v>
      </c>
      <c r="G101">
        <v>1.1000000000000001</v>
      </c>
      <c r="H101">
        <v>659.9</v>
      </c>
      <c r="J101">
        <v>0</v>
      </c>
      <c r="K101">
        <v>0.87350000000000005</v>
      </c>
      <c r="L101">
        <v>12.141500000000001</v>
      </c>
      <c r="M101">
        <v>0.97719999999999996</v>
      </c>
      <c r="N101">
        <v>56.676099999999998</v>
      </c>
      <c r="O101">
        <v>0.96089999999999998</v>
      </c>
      <c r="P101">
        <v>57.6</v>
      </c>
      <c r="Q101">
        <v>44.666800000000002</v>
      </c>
      <c r="R101">
        <v>0.75729999999999997</v>
      </c>
      <c r="S101">
        <v>45.4</v>
      </c>
      <c r="T101">
        <v>659.93650000000002</v>
      </c>
      <c r="W101">
        <v>0</v>
      </c>
      <c r="X101">
        <v>0</v>
      </c>
      <c r="Y101">
        <v>11.5</v>
      </c>
      <c r="Z101">
        <v>857</v>
      </c>
      <c r="AA101">
        <v>843</v>
      </c>
      <c r="AB101">
        <v>845</v>
      </c>
      <c r="AC101">
        <v>88</v>
      </c>
      <c r="AD101">
        <v>17.8</v>
      </c>
      <c r="AE101">
        <v>0.41</v>
      </c>
      <c r="AF101">
        <v>981</v>
      </c>
      <c r="AG101">
        <v>-4</v>
      </c>
      <c r="AH101">
        <v>44</v>
      </c>
      <c r="AI101">
        <v>35</v>
      </c>
      <c r="AJ101">
        <v>190</v>
      </c>
      <c r="AK101">
        <v>170</v>
      </c>
      <c r="AL101">
        <v>4.4000000000000004</v>
      </c>
      <c r="AM101">
        <v>174.2</v>
      </c>
      <c r="AN101" t="s">
        <v>155</v>
      </c>
      <c r="AO101">
        <v>2</v>
      </c>
      <c r="AP101" s="28">
        <v>0.9190625</v>
      </c>
      <c r="AQ101">
        <v>47.164223</v>
      </c>
      <c r="AR101">
        <v>-88.488320000000002</v>
      </c>
      <c r="AS101">
        <v>317.7</v>
      </c>
      <c r="AT101">
        <v>19.899999999999999</v>
      </c>
      <c r="AU101">
        <v>12</v>
      </c>
      <c r="AV101">
        <v>11</v>
      </c>
      <c r="AW101" t="s">
        <v>208</v>
      </c>
      <c r="AX101">
        <v>1.6</v>
      </c>
      <c r="AY101">
        <v>2.5935999999999999</v>
      </c>
      <c r="AZ101">
        <v>3.0468000000000002</v>
      </c>
      <c r="BA101">
        <v>14.686999999999999</v>
      </c>
      <c r="BB101">
        <v>14.59</v>
      </c>
      <c r="BC101">
        <v>0.99</v>
      </c>
      <c r="BD101">
        <v>14.481999999999999</v>
      </c>
      <c r="BE101">
        <v>2908.1610000000001</v>
      </c>
      <c r="BF101">
        <v>148.976</v>
      </c>
      <c r="BG101">
        <v>1.4219999999999999</v>
      </c>
      <c r="BH101">
        <v>2.4E-2</v>
      </c>
      <c r="BI101">
        <v>1.446</v>
      </c>
      <c r="BJ101">
        <v>1.1200000000000001</v>
      </c>
      <c r="BK101">
        <v>1.9E-2</v>
      </c>
      <c r="BL101">
        <v>1.139</v>
      </c>
      <c r="BM101">
        <v>5.0194999999999999</v>
      </c>
      <c r="BQ101">
        <v>0</v>
      </c>
      <c r="BR101">
        <v>-3.848E-2</v>
      </c>
      <c r="BS101">
        <v>-5</v>
      </c>
      <c r="BT101">
        <v>5.1200000000000004E-3</v>
      </c>
      <c r="BU101">
        <v>2.0596449999999997</v>
      </c>
      <c r="BV101">
        <f t="shared" si="12"/>
        <v>3.0596449999999997</v>
      </c>
      <c r="BW101" s="4">
        <f t="shared" si="13"/>
        <v>0.54415820899999989</v>
      </c>
      <c r="BX101" t="e">
        <v>#NAME?</v>
      </c>
      <c r="BY101" s="4">
        <f t="shared" si="14"/>
        <v>4434.2335882841535</v>
      </c>
      <c r="BZ101" s="4">
        <f t="shared" si="15"/>
        <v>227.15192970685595</v>
      </c>
      <c r="CA101" s="4">
        <f t="shared" si="16"/>
        <v>1.70772581672</v>
      </c>
      <c r="CB101" s="4">
        <f t="shared" si="17"/>
        <v>7.6535086937732482</v>
      </c>
    </row>
    <row r="102" spans="1:80" customFormat="1" x14ac:dyDescent="0.25">
      <c r="A102" s="26">
        <v>43530</v>
      </c>
      <c r="B102" s="29">
        <v>0.71058872685185193</v>
      </c>
      <c r="C102">
        <v>13.936</v>
      </c>
      <c r="D102">
        <v>1.0079</v>
      </c>
      <c r="E102">
        <v>10078.748943000001</v>
      </c>
      <c r="F102">
        <v>63.2</v>
      </c>
      <c r="G102">
        <v>1.1000000000000001</v>
      </c>
      <c r="H102">
        <v>640.20000000000005</v>
      </c>
      <c r="J102">
        <v>0</v>
      </c>
      <c r="K102">
        <v>0.87419999999999998</v>
      </c>
      <c r="L102">
        <v>12.1837</v>
      </c>
      <c r="M102">
        <v>0.88109999999999999</v>
      </c>
      <c r="N102">
        <v>55.222900000000003</v>
      </c>
      <c r="O102">
        <v>0.9617</v>
      </c>
      <c r="P102">
        <v>56.2</v>
      </c>
      <c r="Q102">
        <v>43.521500000000003</v>
      </c>
      <c r="R102">
        <v>0.75790000000000002</v>
      </c>
      <c r="S102">
        <v>44.3</v>
      </c>
      <c r="T102">
        <v>640.2251</v>
      </c>
      <c r="W102">
        <v>0</v>
      </c>
      <c r="X102">
        <v>0</v>
      </c>
      <c r="Y102">
        <v>11.5</v>
      </c>
      <c r="Z102">
        <v>857</v>
      </c>
      <c r="AA102">
        <v>843</v>
      </c>
      <c r="AB102">
        <v>844</v>
      </c>
      <c r="AC102">
        <v>88</v>
      </c>
      <c r="AD102">
        <v>17.8</v>
      </c>
      <c r="AE102">
        <v>0.41</v>
      </c>
      <c r="AF102">
        <v>981</v>
      </c>
      <c r="AG102">
        <v>-4</v>
      </c>
      <c r="AH102">
        <v>44</v>
      </c>
      <c r="AI102">
        <v>35</v>
      </c>
      <c r="AJ102">
        <v>190</v>
      </c>
      <c r="AK102">
        <v>170</v>
      </c>
      <c r="AL102">
        <v>4.5</v>
      </c>
      <c r="AM102">
        <v>174</v>
      </c>
      <c r="AN102" t="s">
        <v>155</v>
      </c>
      <c r="AO102">
        <v>2</v>
      </c>
      <c r="AP102" s="28">
        <v>0.91907407407407404</v>
      </c>
      <c r="AQ102">
        <v>47.164254</v>
      </c>
      <c r="AR102">
        <v>-88.488435999999993</v>
      </c>
      <c r="AS102">
        <v>317.8</v>
      </c>
      <c r="AT102">
        <v>20.399999999999999</v>
      </c>
      <c r="AU102">
        <v>12</v>
      </c>
      <c r="AV102">
        <v>11</v>
      </c>
      <c r="AW102" t="s">
        <v>208</v>
      </c>
      <c r="AX102">
        <v>1.6468</v>
      </c>
      <c r="AY102">
        <v>2.7</v>
      </c>
      <c r="AZ102">
        <v>3.1467999999999998</v>
      </c>
      <c r="BA102">
        <v>14.686999999999999</v>
      </c>
      <c r="BB102">
        <v>14.68</v>
      </c>
      <c r="BC102">
        <v>1</v>
      </c>
      <c r="BD102">
        <v>14.387</v>
      </c>
      <c r="BE102">
        <v>2930.7310000000002</v>
      </c>
      <c r="BF102">
        <v>134.898</v>
      </c>
      <c r="BG102">
        <v>1.391</v>
      </c>
      <c r="BH102">
        <v>2.4E-2</v>
      </c>
      <c r="BI102">
        <v>1.415</v>
      </c>
      <c r="BJ102">
        <v>1.0960000000000001</v>
      </c>
      <c r="BK102">
        <v>1.9E-2</v>
      </c>
      <c r="BL102">
        <v>1.115</v>
      </c>
      <c r="BM102">
        <v>4.8903999999999996</v>
      </c>
      <c r="BQ102">
        <v>0</v>
      </c>
      <c r="BR102">
        <v>-4.0640000000000003E-2</v>
      </c>
      <c r="BS102">
        <v>-5</v>
      </c>
      <c r="BT102">
        <v>5.0000000000000001E-3</v>
      </c>
      <c r="BU102">
        <v>2.0068600000000001</v>
      </c>
      <c r="BV102">
        <f t="shared" si="12"/>
        <v>3.0068600000000001</v>
      </c>
      <c r="BW102" s="4">
        <f t="shared" si="13"/>
        <v>0.53021241200000002</v>
      </c>
      <c r="BX102" t="e">
        <v>#NAME?</v>
      </c>
      <c r="BY102" s="4">
        <f t="shared" si="14"/>
        <v>4354.1239128927982</v>
      </c>
      <c r="BZ102" s="4">
        <f t="shared" si="15"/>
        <v>200.41505262728398</v>
      </c>
      <c r="CA102" s="4">
        <f t="shared" si="16"/>
        <v>1.6283035899680003</v>
      </c>
      <c r="CB102" s="4">
        <f t="shared" si="17"/>
        <v>7.2655619310031998</v>
      </c>
    </row>
    <row r="103" spans="1:80" customFormat="1" x14ac:dyDescent="0.25">
      <c r="A103" s="26">
        <v>43530</v>
      </c>
      <c r="B103" s="29">
        <v>0.71060030092592585</v>
      </c>
      <c r="C103">
        <v>13.961</v>
      </c>
      <c r="D103">
        <v>0.93200000000000005</v>
      </c>
      <c r="E103">
        <v>9320.4507510000003</v>
      </c>
      <c r="F103">
        <v>61.4</v>
      </c>
      <c r="G103">
        <v>1.1000000000000001</v>
      </c>
      <c r="H103">
        <v>613.9</v>
      </c>
      <c r="J103">
        <v>0</v>
      </c>
      <c r="K103">
        <v>0.87470000000000003</v>
      </c>
      <c r="L103">
        <v>12.2112</v>
      </c>
      <c r="M103">
        <v>0.81530000000000002</v>
      </c>
      <c r="N103">
        <v>53.735199999999999</v>
      </c>
      <c r="O103">
        <v>0.96220000000000006</v>
      </c>
      <c r="P103">
        <v>54.7</v>
      </c>
      <c r="Q103">
        <v>42.3491</v>
      </c>
      <c r="R103">
        <v>0.75829999999999997</v>
      </c>
      <c r="S103">
        <v>43.1</v>
      </c>
      <c r="T103">
        <v>613.85119999999995</v>
      </c>
      <c r="W103">
        <v>0</v>
      </c>
      <c r="X103">
        <v>0</v>
      </c>
      <c r="Y103">
        <v>11.4</v>
      </c>
      <c r="Z103">
        <v>857</v>
      </c>
      <c r="AA103">
        <v>843</v>
      </c>
      <c r="AB103">
        <v>844</v>
      </c>
      <c r="AC103">
        <v>88</v>
      </c>
      <c r="AD103">
        <v>17.8</v>
      </c>
      <c r="AE103">
        <v>0.41</v>
      </c>
      <c r="AF103">
        <v>981</v>
      </c>
      <c r="AG103">
        <v>-4</v>
      </c>
      <c r="AH103">
        <v>44</v>
      </c>
      <c r="AI103">
        <v>35</v>
      </c>
      <c r="AJ103">
        <v>190</v>
      </c>
      <c r="AK103">
        <v>170</v>
      </c>
      <c r="AL103">
        <v>4.4000000000000004</v>
      </c>
      <c r="AM103">
        <v>174</v>
      </c>
      <c r="AN103" t="s">
        <v>155</v>
      </c>
      <c r="AO103">
        <v>2</v>
      </c>
      <c r="AP103" s="28">
        <v>0.91908564814814808</v>
      </c>
      <c r="AQ103">
        <v>47.164285</v>
      </c>
      <c r="AR103">
        <v>-88.488556000000003</v>
      </c>
      <c r="AS103">
        <v>317.8</v>
      </c>
      <c r="AT103">
        <v>21</v>
      </c>
      <c r="AU103">
        <v>12</v>
      </c>
      <c r="AV103">
        <v>11</v>
      </c>
      <c r="AW103" t="s">
        <v>208</v>
      </c>
      <c r="AX103">
        <v>1.7</v>
      </c>
      <c r="AY103">
        <v>2.7</v>
      </c>
      <c r="AZ103">
        <v>3.2</v>
      </c>
      <c r="BA103">
        <v>14.686999999999999</v>
      </c>
      <c r="BB103">
        <v>14.74</v>
      </c>
      <c r="BC103">
        <v>1</v>
      </c>
      <c r="BD103">
        <v>14.324999999999999</v>
      </c>
      <c r="BE103">
        <v>2946.578</v>
      </c>
      <c r="BF103">
        <v>125.208</v>
      </c>
      <c r="BG103">
        <v>1.3580000000000001</v>
      </c>
      <c r="BH103">
        <v>2.4E-2</v>
      </c>
      <c r="BI103">
        <v>1.3819999999999999</v>
      </c>
      <c r="BJ103">
        <v>1.07</v>
      </c>
      <c r="BK103">
        <v>1.9E-2</v>
      </c>
      <c r="BL103">
        <v>1.089</v>
      </c>
      <c r="BM103">
        <v>4.7035999999999998</v>
      </c>
      <c r="BQ103">
        <v>0</v>
      </c>
      <c r="BR103">
        <v>-4.2759999999999999E-2</v>
      </c>
      <c r="BS103">
        <v>-5</v>
      </c>
      <c r="BT103">
        <v>5.8799999999999998E-3</v>
      </c>
      <c r="BU103">
        <v>1.9550529999999999</v>
      </c>
      <c r="BV103">
        <f t="shared" si="12"/>
        <v>2.9550529999999999</v>
      </c>
      <c r="BW103" s="4">
        <f t="shared" si="13"/>
        <v>0.5165250026</v>
      </c>
      <c r="BX103" t="e">
        <v>#NAME?</v>
      </c>
      <c r="BY103" s="4">
        <f t="shared" si="14"/>
        <v>4264.65817223675</v>
      </c>
      <c r="BZ103" s="4">
        <f t="shared" si="15"/>
        <v>181.2167607405672</v>
      </c>
      <c r="CA103" s="4">
        <f t="shared" si="16"/>
        <v>1.5486385374129998</v>
      </c>
      <c r="CB103" s="4">
        <f t="shared" si="17"/>
        <v>6.8076413313792381</v>
      </c>
    </row>
    <row r="104" spans="1:80" customFormat="1" x14ac:dyDescent="0.25">
      <c r="A104" s="26">
        <v>43530</v>
      </c>
      <c r="B104" s="29">
        <v>0.710611875</v>
      </c>
      <c r="C104">
        <v>13.968999999999999</v>
      </c>
      <c r="D104">
        <v>0.9234</v>
      </c>
      <c r="E104">
        <v>9233.8480799999998</v>
      </c>
      <c r="F104">
        <v>60</v>
      </c>
      <c r="G104">
        <v>1.1000000000000001</v>
      </c>
      <c r="H104">
        <v>591.20000000000005</v>
      </c>
      <c r="J104">
        <v>0</v>
      </c>
      <c r="K104">
        <v>0.87470000000000003</v>
      </c>
      <c r="L104">
        <v>12.219200000000001</v>
      </c>
      <c r="M104">
        <v>0.80769999999999997</v>
      </c>
      <c r="N104">
        <v>52.478999999999999</v>
      </c>
      <c r="O104">
        <v>0.96220000000000006</v>
      </c>
      <c r="P104">
        <v>53.4</v>
      </c>
      <c r="Q104">
        <v>41.359000000000002</v>
      </c>
      <c r="R104">
        <v>0.75829999999999997</v>
      </c>
      <c r="S104">
        <v>42.1</v>
      </c>
      <c r="T104">
        <v>591.22349999999994</v>
      </c>
      <c r="W104">
        <v>0</v>
      </c>
      <c r="X104">
        <v>0</v>
      </c>
      <c r="Y104">
        <v>11.5</v>
      </c>
      <c r="Z104">
        <v>857</v>
      </c>
      <c r="AA104">
        <v>843</v>
      </c>
      <c r="AB104">
        <v>846</v>
      </c>
      <c r="AC104">
        <v>88</v>
      </c>
      <c r="AD104">
        <v>17.8</v>
      </c>
      <c r="AE104">
        <v>0.41</v>
      </c>
      <c r="AF104">
        <v>981</v>
      </c>
      <c r="AG104">
        <v>-4</v>
      </c>
      <c r="AH104">
        <v>44</v>
      </c>
      <c r="AI104">
        <v>35</v>
      </c>
      <c r="AJ104">
        <v>190.9</v>
      </c>
      <c r="AK104">
        <v>170</v>
      </c>
      <c r="AL104">
        <v>4.4000000000000004</v>
      </c>
      <c r="AM104">
        <v>174</v>
      </c>
      <c r="AN104" t="s">
        <v>155</v>
      </c>
      <c r="AO104">
        <v>2</v>
      </c>
      <c r="AP104" s="28">
        <v>0.91909722222222223</v>
      </c>
      <c r="AQ104">
        <v>47.164306000000003</v>
      </c>
      <c r="AR104">
        <v>-88.488682999999995</v>
      </c>
      <c r="AS104">
        <v>317.7</v>
      </c>
      <c r="AT104">
        <v>21.5</v>
      </c>
      <c r="AU104">
        <v>12</v>
      </c>
      <c r="AV104">
        <v>11</v>
      </c>
      <c r="AW104" t="s">
        <v>208</v>
      </c>
      <c r="AX104">
        <v>1.7</v>
      </c>
      <c r="AY104">
        <v>2.7936000000000001</v>
      </c>
      <c r="AZ104">
        <v>3.2936000000000001</v>
      </c>
      <c r="BA104">
        <v>14.686999999999999</v>
      </c>
      <c r="BB104">
        <v>14.74</v>
      </c>
      <c r="BC104">
        <v>1</v>
      </c>
      <c r="BD104">
        <v>14.321999999999999</v>
      </c>
      <c r="BE104">
        <v>2948.9180000000001</v>
      </c>
      <c r="BF104">
        <v>124.066</v>
      </c>
      <c r="BG104">
        <v>1.3260000000000001</v>
      </c>
      <c r="BH104">
        <v>2.4E-2</v>
      </c>
      <c r="BI104">
        <v>1.351</v>
      </c>
      <c r="BJ104">
        <v>1.0449999999999999</v>
      </c>
      <c r="BK104">
        <v>1.9E-2</v>
      </c>
      <c r="BL104">
        <v>1.0640000000000001</v>
      </c>
      <c r="BM104">
        <v>4.5308999999999999</v>
      </c>
      <c r="BQ104">
        <v>0</v>
      </c>
      <c r="BR104">
        <v>-3.7719999999999997E-2</v>
      </c>
      <c r="BS104">
        <v>-5</v>
      </c>
      <c r="BT104">
        <v>5.1200000000000004E-3</v>
      </c>
      <c r="BU104">
        <v>2.0782180000000001</v>
      </c>
      <c r="BV104">
        <f t="shared" si="12"/>
        <v>3.0782180000000001</v>
      </c>
      <c r="BW104" s="4">
        <f t="shared" si="13"/>
        <v>0.5490651956</v>
      </c>
      <c r="BX104" t="e">
        <v>#NAME?</v>
      </c>
      <c r="BY104" s="4">
        <f t="shared" si="14"/>
        <v>4536.9244547521976</v>
      </c>
      <c r="BZ104" s="4">
        <f t="shared" si="15"/>
        <v>190.87613470543641</v>
      </c>
      <c r="CA104" s="4">
        <f t="shared" si="16"/>
        <v>1.6077375007429997</v>
      </c>
      <c r="CB104" s="4">
        <f t="shared" si="17"/>
        <v>6.970811332168859</v>
      </c>
    </row>
    <row r="105" spans="1:80" customFormat="1" x14ac:dyDescent="0.25">
      <c r="A105" s="26">
        <v>43530</v>
      </c>
      <c r="B105" s="29">
        <v>0.71062344907407404</v>
      </c>
      <c r="C105">
        <v>13.926</v>
      </c>
      <c r="D105">
        <v>1.0853999999999999</v>
      </c>
      <c r="E105">
        <v>10853.969336</v>
      </c>
      <c r="F105">
        <v>58.9</v>
      </c>
      <c r="G105">
        <v>1.1000000000000001</v>
      </c>
      <c r="H105">
        <v>596.5</v>
      </c>
      <c r="J105">
        <v>0</v>
      </c>
      <c r="K105">
        <v>0.87360000000000004</v>
      </c>
      <c r="L105">
        <v>12.1668</v>
      </c>
      <c r="M105">
        <v>0.94830000000000003</v>
      </c>
      <c r="N105">
        <v>51.452599999999997</v>
      </c>
      <c r="O105">
        <v>0.96099999999999997</v>
      </c>
      <c r="P105">
        <v>52.4</v>
      </c>
      <c r="Q105">
        <v>40.5501</v>
      </c>
      <c r="R105">
        <v>0.75739999999999996</v>
      </c>
      <c r="S105">
        <v>41.3</v>
      </c>
      <c r="T105">
        <v>596.54269999999997</v>
      </c>
      <c r="W105">
        <v>0</v>
      </c>
      <c r="X105">
        <v>0</v>
      </c>
      <c r="Y105">
        <v>11.4</v>
      </c>
      <c r="Z105">
        <v>857</v>
      </c>
      <c r="AA105">
        <v>843</v>
      </c>
      <c r="AB105">
        <v>847</v>
      </c>
      <c r="AC105">
        <v>88</v>
      </c>
      <c r="AD105">
        <v>17.8</v>
      </c>
      <c r="AE105">
        <v>0.41</v>
      </c>
      <c r="AF105">
        <v>981</v>
      </c>
      <c r="AG105">
        <v>-4</v>
      </c>
      <c r="AH105">
        <v>44</v>
      </c>
      <c r="AI105">
        <v>35</v>
      </c>
      <c r="AJ105">
        <v>191</v>
      </c>
      <c r="AK105">
        <v>170</v>
      </c>
      <c r="AL105">
        <v>4.4000000000000004</v>
      </c>
      <c r="AM105">
        <v>174</v>
      </c>
      <c r="AN105" t="s">
        <v>155</v>
      </c>
      <c r="AO105">
        <v>2</v>
      </c>
      <c r="AP105" s="28">
        <v>0.91910879629629638</v>
      </c>
      <c r="AQ105">
        <v>47.164315000000002</v>
      </c>
      <c r="AR105">
        <v>-88.488812999999993</v>
      </c>
      <c r="AS105">
        <v>317.60000000000002</v>
      </c>
      <c r="AT105">
        <v>21.9</v>
      </c>
      <c r="AU105">
        <v>12</v>
      </c>
      <c r="AV105">
        <v>11</v>
      </c>
      <c r="AW105" t="s">
        <v>208</v>
      </c>
      <c r="AX105">
        <v>1.4192</v>
      </c>
      <c r="AY105">
        <v>2.5255999999999998</v>
      </c>
      <c r="AZ105">
        <v>2.9319999999999999</v>
      </c>
      <c r="BA105">
        <v>14.686999999999999</v>
      </c>
      <c r="BB105">
        <v>14.61</v>
      </c>
      <c r="BC105">
        <v>0.99</v>
      </c>
      <c r="BD105">
        <v>14.462999999999999</v>
      </c>
      <c r="BE105">
        <v>2916.442</v>
      </c>
      <c r="BF105">
        <v>144.66999999999999</v>
      </c>
      <c r="BG105">
        <v>1.292</v>
      </c>
      <c r="BH105">
        <v>2.4E-2</v>
      </c>
      <c r="BI105">
        <v>1.3160000000000001</v>
      </c>
      <c r="BJ105">
        <v>1.018</v>
      </c>
      <c r="BK105">
        <v>1.9E-2</v>
      </c>
      <c r="BL105">
        <v>1.0369999999999999</v>
      </c>
      <c r="BM105">
        <v>4.5407999999999999</v>
      </c>
      <c r="BQ105">
        <v>0</v>
      </c>
      <c r="BR105">
        <v>-4.0516000000000003E-2</v>
      </c>
      <c r="BS105">
        <v>-5</v>
      </c>
      <c r="BT105">
        <v>5.0000000000000001E-3</v>
      </c>
      <c r="BU105">
        <v>2.0098780000000001</v>
      </c>
      <c r="BV105">
        <f t="shared" si="12"/>
        <v>3.0098780000000001</v>
      </c>
      <c r="BW105" s="4">
        <f t="shared" si="13"/>
        <v>0.53100976759999996</v>
      </c>
      <c r="BX105" t="e">
        <v>#NAME?</v>
      </c>
      <c r="BY105" s="4">
        <f t="shared" si="14"/>
        <v>4339.4110422004633</v>
      </c>
      <c r="BZ105" s="4">
        <f t="shared" si="15"/>
        <v>215.25632790747795</v>
      </c>
      <c r="CA105" s="4">
        <f t="shared" si="16"/>
        <v>1.5146951117011997</v>
      </c>
      <c r="CB105" s="4">
        <f t="shared" si="17"/>
        <v>6.7563139127827201</v>
      </c>
    </row>
    <row r="106" spans="1:80" customFormat="1" x14ac:dyDescent="0.25">
      <c r="A106" s="26">
        <v>43530</v>
      </c>
      <c r="B106" s="29">
        <v>0.71063502314814819</v>
      </c>
      <c r="C106">
        <v>13.904</v>
      </c>
      <c r="D106">
        <v>1.2983</v>
      </c>
      <c r="E106">
        <v>12983.441226999999</v>
      </c>
      <c r="F106">
        <v>58.6</v>
      </c>
      <c r="G106">
        <v>1.1000000000000001</v>
      </c>
      <c r="H106">
        <v>650.20000000000005</v>
      </c>
      <c r="J106">
        <v>0</v>
      </c>
      <c r="K106">
        <v>0.87190000000000001</v>
      </c>
      <c r="L106">
        <v>12.123699999999999</v>
      </c>
      <c r="M106">
        <v>1.1321000000000001</v>
      </c>
      <c r="N106">
        <v>51.095100000000002</v>
      </c>
      <c r="O106">
        <v>0.95909999999999995</v>
      </c>
      <c r="P106">
        <v>52.1</v>
      </c>
      <c r="Q106">
        <v>40.2684</v>
      </c>
      <c r="R106">
        <v>0.75590000000000002</v>
      </c>
      <c r="S106">
        <v>41</v>
      </c>
      <c r="T106">
        <v>650.21500000000003</v>
      </c>
      <c r="W106">
        <v>0</v>
      </c>
      <c r="X106">
        <v>0</v>
      </c>
      <c r="Y106">
        <v>11.5</v>
      </c>
      <c r="Z106">
        <v>857</v>
      </c>
      <c r="AA106">
        <v>843</v>
      </c>
      <c r="AB106">
        <v>846</v>
      </c>
      <c r="AC106">
        <v>88</v>
      </c>
      <c r="AD106">
        <v>17.8</v>
      </c>
      <c r="AE106">
        <v>0.41</v>
      </c>
      <c r="AF106">
        <v>981</v>
      </c>
      <c r="AG106">
        <v>-4</v>
      </c>
      <c r="AH106">
        <v>44</v>
      </c>
      <c r="AI106">
        <v>35</v>
      </c>
      <c r="AJ106">
        <v>191</v>
      </c>
      <c r="AK106">
        <v>170</v>
      </c>
      <c r="AL106">
        <v>4.4000000000000004</v>
      </c>
      <c r="AM106">
        <v>174</v>
      </c>
      <c r="AN106" t="s">
        <v>155</v>
      </c>
      <c r="AO106">
        <v>2</v>
      </c>
      <c r="AP106" s="28">
        <v>0.91912037037037031</v>
      </c>
      <c r="AQ106">
        <v>47.164315999999999</v>
      </c>
      <c r="AR106">
        <v>-88.488943000000006</v>
      </c>
      <c r="AS106">
        <v>317.39999999999998</v>
      </c>
      <c r="AT106">
        <v>22.2</v>
      </c>
      <c r="AU106">
        <v>12</v>
      </c>
      <c r="AV106">
        <v>11</v>
      </c>
      <c r="AW106" t="s">
        <v>208</v>
      </c>
      <c r="AX106">
        <v>1.1000000000000001</v>
      </c>
      <c r="AY106">
        <v>1.9596</v>
      </c>
      <c r="AZ106">
        <v>2.2595999999999998</v>
      </c>
      <c r="BA106">
        <v>14.686999999999999</v>
      </c>
      <c r="BB106">
        <v>14.41</v>
      </c>
      <c r="BC106">
        <v>0.98</v>
      </c>
      <c r="BD106">
        <v>14.688000000000001</v>
      </c>
      <c r="BE106">
        <v>2874.1390000000001</v>
      </c>
      <c r="BF106">
        <v>170.81299999999999</v>
      </c>
      <c r="BG106">
        <v>1.268</v>
      </c>
      <c r="BH106">
        <v>2.4E-2</v>
      </c>
      <c r="BI106">
        <v>1.292</v>
      </c>
      <c r="BJ106">
        <v>1</v>
      </c>
      <c r="BK106">
        <v>1.9E-2</v>
      </c>
      <c r="BL106">
        <v>1.018</v>
      </c>
      <c r="BM106">
        <v>4.8948999999999998</v>
      </c>
      <c r="BQ106">
        <v>0</v>
      </c>
      <c r="BR106">
        <v>0.41125800000000001</v>
      </c>
      <c r="BS106">
        <v>-5</v>
      </c>
      <c r="BT106">
        <v>5.0000000000000001E-3</v>
      </c>
      <c r="BU106">
        <v>13.050122999999999</v>
      </c>
      <c r="BV106">
        <f t="shared" si="12"/>
        <v>14.050122999999999</v>
      </c>
      <c r="BW106" s="4">
        <f t="shared" si="13"/>
        <v>3.4478424965999999</v>
      </c>
      <c r="BX106" t="e">
        <v>#NAME?</v>
      </c>
      <c r="BY106" s="4">
        <f t="shared" si="14"/>
        <v>27767.074287372507</v>
      </c>
      <c r="BZ106" s="4">
        <f t="shared" si="15"/>
        <v>1650.2254275972596</v>
      </c>
      <c r="CA106" s="4">
        <f t="shared" si="16"/>
        <v>9.661006056899998</v>
      </c>
      <c r="CB106" s="4">
        <f t="shared" si="17"/>
        <v>47.289658547919807</v>
      </c>
    </row>
    <row r="107" spans="1:80" customFormat="1" x14ac:dyDescent="0.25">
      <c r="A107" s="26">
        <v>43530</v>
      </c>
      <c r="B107" s="29">
        <v>0.71064659722222212</v>
      </c>
      <c r="C107">
        <v>13.9</v>
      </c>
      <c r="D107">
        <v>1.1911</v>
      </c>
      <c r="E107">
        <v>11910.75</v>
      </c>
      <c r="F107">
        <v>58.8</v>
      </c>
      <c r="G107">
        <v>1.1000000000000001</v>
      </c>
      <c r="H107">
        <v>693.7</v>
      </c>
      <c r="J107">
        <v>0</v>
      </c>
      <c r="K107">
        <v>0.87280000000000002</v>
      </c>
      <c r="L107">
        <v>12.1326</v>
      </c>
      <c r="M107">
        <v>1.0396000000000001</v>
      </c>
      <c r="N107">
        <v>51.289900000000003</v>
      </c>
      <c r="O107">
        <v>0.96009999999999995</v>
      </c>
      <c r="P107">
        <v>52.3</v>
      </c>
      <c r="Q107">
        <v>40.421900000000001</v>
      </c>
      <c r="R107">
        <v>0.75670000000000004</v>
      </c>
      <c r="S107">
        <v>41.2</v>
      </c>
      <c r="T107">
        <v>693.65920000000006</v>
      </c>
      <c r="W107">
        <v>0</v>
      </c>
      <c r="X107">
        <v>0</v>
      </c>
      <c r="Y107">
        <v>11.5</v>
      </c>
      <c r="Z107">
        <v>857</v>
      </c>
      <c r="AA107">
        <v>842</v>
      </c>
      <c r="AB107">
        <v>844</v>
      </c>
      <c r="AC107">
        <v>88</v>
      </c>
      <c r="AD107">
        <v>17.8</v>
      </c>
      <c r="AE107">
        <v>0.41</v>
      </c>
      <c r="AF107">
        <v>981</v>
      </c>
      <c r="AG107">
        <v>-4</v>
      </c>
      <c r="AH107">
        <v>44</v>
      </c>
      <c r="AI107">
        <v>35</v>
      </c>
      <c r="AJ107">
        <v>191</v>
      </c>
      <c r="AK107">
        <v>170</v>
      </c>
      <c r="AL107">
        <v>4.4000000000000004</v>
      </c>
      <c r="AM107">
        <v>174</v>
      </c>
      <c r="AN107" t="s">
        <v>155</v>
      </c>
      <c r="AO107">
        <v>2</v>
      </c>
      <c r="AP107" s="28">
        <v>0.91913194444444446</v>
      </c>
      <c r="AQ107">
        <v>47.164301999999999</v>
      </c>
      <c r="AR107">
        <v>-88.489076999999995</v>
      </c>
      <c r="AS107">
        <v>317.3</v>
      </c>
      <c r="AT107">
        <v>22.6</v>
      </c>
      <c r="AU107">
        <v>12</v>
      </c>
      <c r="AV107">
        <v>11</v>
      </c>
      <c r="AW107" t="s">
        <v>208</v>
      </c>
      <c r="AX107">
        <v>1.2871999999999999</v>
      </c>
      <c r="AY107">
        <v>1.4256</v>
      </c>
      <c r="AZ107">
        <v>2.2404000000000002</v>
      </c>
      <c r="BA107">
        <v>14.686999999999999</v>
      </c>
      <c r="BB107">
        <v>14.51</v>
      </c>
      <c r="BC107">
        <v>0.99</v>
      </c>
      <c r="BD107">
        <v>14.568</v>
      </c>
      <c r="BE107">
        <v>2893.5059999999999</v>
      </c>
      <c r="BF107">
        <v>157.80699999999999</v>
      </c>
      <c r="BG107">
        <v>1.2809999999999999</v>
      </c>
      <c r="BH107">
        <v>2.4E-2</v>
      </c>
      <c r="BI107">
        <v>1.3049999999999999</v>
      </c>
      <c r="BJ107">
        <v>1.01</v>
      </c>
      <c r="BK107">
        <v>1.9E-2</v>
      </c>
      <c r="BL107">
        <v>1.028</v>
      </c>
      <c r="BM107">
        <v>5.2533000000000003</v>
      </c>
      <c r="BQ107">
        <v>0</v>
      </c>
      <c r="BR107">
        <v>0.31019999999999998</v>
      </c>
      <c r="BS107">
        <v>-5</v>
      </c>
      <c r="BT107">
        <v>5.0000000000000001E-3</v>
      </c>
      <c r="BU107">
        <v>10.580511999999999</v>
      </c>
      <c r="BV107">
        <f t="shared" si="12"/>
        <v>11.580511999999999</v>
      </c>
      <c r="BW107" s="4">
        <f t="shared" si="13"/>
        <v>2.7953712703999996</v>
      </c>
      <c r="BX107" t="e">
        <v>#NAME?</v>
      </c>
      <c r="BY107" s="4">
        <f t="shared" si="14"/>
        <v>22664.117899239798</v>
      </c>
      <c r="BZ107" s="4">
        <f t="shared" si="15"/>
        <v>1236.0632579733149</v>
      </c>
      <c r="CA107" s="4">
        <f t="shared" si="16"/>
        <v>7.9110805639359985</v>
      </c>
      <c r="CB107" s="4">
        <f t="shared" si="17"/>
        <v>41.147801511410876</v>
      </c>
    </row>
    <row r="108" spans="1:80" customFormat="1" x14ac:dyDescent="0.25">
      <c r="A108" s="26">
        <v>43530</v>
      </c>
      <c r="B108" s="29">
        <v>0.71065817129629627</v>
      </c>
      <c r="C108">
        <v>13.909000000000001</v>
      </c>
      <c r="D108">
        <v>1.0882000000000001</v>
      </c>
      <c r="E108">
        <v>10882.185971000001</v>
      </c>
      <c r="F108">
        <v>60.9</v>
      </c>
      <c r="G108">
        <v>1.1000000000000001</v>
      </c>
      <c r="H108">
        <v>690.2</v>
      </c>
      <c r="J108">
        <v>0</v>
      </c>
      <c r="K108">
        <v>0.87370000000000003</v>
      </c>
      <c r="L108">
        <v>12.1516</v>
      </c>
      <c r="M108">
        <v>0.95069999999999999</v>
      </c>
      <c r="N108">
        <v>53.231200000000001</v>
      </c>
      <c r="O108">
        <v>0.96099999999999997</v>
      </c>
      <c r="P108">
        <v>54.2</v>
      </c>
      <c r="Q108">
        <v>41.951799999999999</v>
      </c>
      <c r="R108">
        <v>0.75739999999999996</v>
      </c>
      <c r="S108">
        <v>42.7</v>
      </c>
      <c r="T108">
        <v>690.1721</v>
      </c>
      <c r="W108">
        <v>0</v>
      </c>
      <c r="X108">
        <v>0</v>
      </c>
      <c r="Y108">
        <v>11.4</v>
      </c>
      <c r="Z108">
        <v>857</v>
      </c>
      <c r="AA108">
        <v>844</v>
      </c>
      <c r="AB108">
        <v>844</v>
      </c>
      <c r="AC108">
        <v>88</v>
      </c>
      <c r="AD108">
        <v>17.8</v>
      </c>
      <c r="AE108">
        <v>0.41</v>
      </c>
      <c r="AF108">
        <v>981</v>
      </c>
      <c r="AG108">
        <v>-4</v>
      </c>
      <c r="AH108">
        <v>44</v>
      </c>
      <c r="AI108">
        <v>35</v>
      </c>
      <c r="AJ108">
        <v>191</v>
      </c>
      <c r="AK108">
        <v>170</v>
      </c>
      <c r="AL108">
        <v>4.4000000000000004</v>
      </c>
      <c r="AM108">
        <v>174</v>
      </c>
      <c r="AN108" t="s">
        <v>155</v>
      </c>
      <c r="AO108">
        <v>2</v>
      </c>
      <c r="AP108" s="28">
        <v>0.9191435185185185</v>
      </c>
      <c r="AQ108">
        <v>47.164279000000001</v>
      </c>
      <c r="AR108">
        <v>-88.489213000000007</v>
      </c>
      <c r="AS108">
        <v>317.3</v>
      </c>
      <c r="AT108">
        <v>23.2</v>
      </c>
      <c r="AU108">
        <v>12</v>
      </c>
      <c r="AV108">
        <v>10</v>
      </c>
      <c r="AW108" t="s">
        <v>207</v>
      </c>
      <c r="AX108">
        <v>1.3128</v>
      </c>
      <c r="AY108">
        <v>1.0468</v>
      </c>
      <c r="AZ108">
        <v>2.2595999999999998</v>
      </c>
      <c r="BA108">
        <v>14.686999999999999</v>
      </c>
      <c r="BB108">
        <v>14.61</v>
      </c>
      <c r="BC108">
        <v>0.99</v>
      </c>
      <c r="BD108">
        <v>14.46</v>
      </c>
      <c r="BE108">
        <v>2913.5419999999999</v>
      </c>
      <c r="BF108">
        <v>145.08600000000001</v>
      </c>
      <c r="BG108">
        <v>1.337</v>
      </c>
      <c r="BH108">
        <v>2.4E-2</v>
      </c>
      <c r="BI108">
        <v>1.361</v>
      </c>
      <c r="BJ108">
        <v>1.0529999999999999</v>
      </c>
      <c r="BK108">
        <v>1.9E-2</v>
      </c>
      <c r="BL108">
        <v>1.0720000000000001</v>
      </c>
      <c r="BM108">
        <v>5.2548000000000004</v>
      </c>
      <c r="BQ108">
        <v>0</v>
      </c>
      <c r="BR108">
        <v>0.16567999999999999</v>
      </c>
      <c r="BS108">
        <v>-5</v>
      </c>
      <c r="BT108">
        <v>5.0000000000000001E-3</v>
      </c>
      <c r="BU108">
        <v>7.0488049999999998</v>
      </c>
      <c r="BV108">
        <f t="shared" si="12"/>
        <v>8.0488049999999998</v>
      </c>
      <c r="BW108" s="4">
        <f t="shared" si="13"/>
        <v>1.8622942809999998</v>
      </c>
      <c r="BX108" t="e">
        <v>#NAME?</v>
      </c>
      <c r="BY108" s="4">
        <f t="shared" si="14"/>
        <v>15203.533265634593</v>
      </c>
      <c r="BZ108" s="4">
        <f t="shared" si="15"/>
        <v>757.092167326869</v>
      </c>
      <c r="CA108" s="4">
        <f t="shared" si="16"/>
        <v>5.4947965495994993</v>
      </c>
      <c r="CB108" s="4">
        <f t="shared" si="17"/>
        <v>27.420756798514201</v>
      </c>
    </row>
    <row r="109" spans="1:80" customFormat="1" x14ac:dyDescent="0.25">
      <c r="A109" s="26">
        <v>43530</v>
      </c>
      <c r="B109" s="29">
        <v>0.71066974537037042</v>
      </c>
      <c r="C109">
        <v>13.943</v>
      </c>
      <c r="D109">
        <v>0.97450000000000003</v>
      </c>
      <c r="E109">
        <v>9745.2173910000001</v>
      </c>
      <c r="F109">
        <v>63.1</v>
      </c>
      <c r="G109">
        <v>1.1000000000000001</v>
      </c>
      <c r="H109">
        <v>672.8</v>
      </c>
      <c r="J109">
        <v>0</v>
      </c>
      <c r="K109">
        <v>0.87439999999999996</v>
      </c>
      <c r="L109">
        <v>12.192500000000001</v>
      </c>
      <c r="M109">
        <v>0.85219999999999996</v>
      </c>
      <c r="N109">
        <v>55.161200000000001</v>
      </c>
      <c r="O109">
        <v>0.96189999999999998</v>
      </c>
      <c r="P109">
        <v>56.1</v>
      </c>
      <c r="Q109">
        <v>43.472900000000003</v>
      </c>
      <c r="R109">
        <v>0.7581</v>
      </c>
      <c r="S109">
        <v>44.2</v>
      </c>
      <c r="T109">
        <v>672.78290000000004</v>
      </c>
      <c r="W109">
        <v>0</v>
      </c>
      <c r="X109">
        <v>0</v>
      </c>
      <c r="Y109">
        <v>11.5</v>
      </c>
      <c r="Z109">
        <v>857</v>
      </c>
      <c r="AA109">
        <v>843</v>
      </c>
      <c r="AB109">
        <v>844</v>
      </c>
      <c r="AC109">
        <v>88</v>
      </c>
      <c r="AD109">
        <v>17.8</v>
      </c>
      <c r="AE109">
        <v>0.41</v>
      </c>
      <c r="AF109">
        <v>981</v>
      </c>
      <c r="AG109">
        <v>-4</v>
      </c>
      <c r="AH109">
        <v>44</v>
      </c>
      <c r="AI109">
        <v>35</v>
      </c>
      <c r="AJ109">
        <v>191</v>
      </c>
      <c r="AK109">
        <v>170</v>
      </c>
      <c r="AL109">
        <v>4.5</v>
      </c>
      <c r="AM109">
        <v>174</v>
      </c>
      <c r="AN109" t="s">
        <v>155</v>
      </c>
      <c r="AO109">
        <v>2</v>
      </c>
      <c r="AP109" s="28">
        <v>0.91915509259259265</v>
      </c>
      <c r="AQ109">
        <v>47.164248000000001</v>
      </c>
      <c r="AR109">
        <v>-88.489348000000007</v>
      </c>
      <c r="AS109">
        <v>317.3</v>
      </c>
      <c r="AT109">
        <v>24.1</v>
      </c>
      <c r="AU109">
        <v>12</v>
      </c>
      <c r="AV109">
        <v>10</v>
      </c>
      <c r="AW109" t="s">
        <v>207</v>
      </c>
      <c r="AX109">
        <v>1.1000000000000001</v>
      </c>
      <c r="AY109">
        <v>1.1467529999999999</v>
      </c>
      <c r="AZ109">
        <v>2.1</v>
      </c>
      <c r="BA109">
        <v>14.686999999999999</v>
      </c>
      <c r="BB109">
        <v>14.7</v>
      </c>
      <c r="BC109">
        <v>1</v>
      </c>
      <c r="BD109">
        <v>14.36</v>
      </c>
      <c r="BE109">
        <v>2936.6419999999998</v>
      </c>
      <c r="BF109">
        <v>130.63300000000001</v>
      </c>
      <c r="BG109">
        <v>1.391</v>
      </c>
      <c r="BH109">
        <v>2.4E-2</v>
      </c>
      <c r="BI109">
        <v>1.4159999999999999</v>
      </c>
      <c r="BJ109">
        <v>1.097</v>
      </c>
      <c r="BK109">
        <v>1.9E-2</v>
      </c>
      <c r="BL109">
        <v>1.1160000000000001</v>
      </c>
      <c r="BM109">
        <v>5.1456999999999997</v>
      </c>
      <c r="BQ109">
        <v>0</v>
      </c>
      <c r="BR109">
        <v>0.1138</v>
      </c>
      <c r="BS109">
        <v>-5</v>
      </c>
      <c r="BT109">
        <v>5.0000000000000001E-3</v>
      </c>
      <c r="BU109">
        <v>5.7809879999999998</v>
      </c>
      <c r="BV109">
        <f t="shared" si="12"/>
        <v>6.7809879999999998</v>
      </c>
      <c r="BW109" s="4">
        <f t="shared" si="13"/>
        <v>1.5273370296</v>
      </c>
      <c r="BX109" t="e">
        <v>#NAME?</v>
      </c>
      <c r="BY109" s="4">
        <f t="shared" si="14"/>
        <v>12567.845207747729</v>
      </c>
      <c r="BZ109" s="4">
        <f t="shared" si="15"/>
        <v>559.06553234058117</v>
      </c>
      <c r="CA109" s="4">
        <f t="shared" si="16"/>
        <v>4.6947929617907995</v>
      </c>
      <c r="CB109" s="4">
        <f t="shared" si="17"/>
        <v>22.021874333169478</v>
      </c>
    </row>
    <row r="110" spans="1:80" customFormat="1" x14ac:dyDescent="0.25">
      <c r="A110" s="26">
        <v>43530</v>
      </c>
      <c r="B110" s="29">
        <v>0.71068131944444446</v>
      </c>
      <c r="C110">
        <v>13.984999999999999</v>
      </c>
      <c r="D110">
        <v>0.83050000000000002</v>
      </c>
      <c r="E110">
        <v>8305.1282050000009</v>
      </c>
      <c r="F110">
        <v>64.599999999999994</v>
      </c>
      <c r="G110">
        <v>1.1000000000000001</v>
      </c>
      <c r="H110">
        <v>630.70000000000005</v>
      </c>
      <c r="J110">
        <v>0</v>
      </c>
      <c r="K110">
        <v>0.87539999999999996</v>
      </c>
      <c r="L110">
        <v>12.242100000000001</v>
      </c>
      <c r="M110">
        <v>0.72699999999999998</v>
      </c>
      <c r="N110">
        <v>56.540900000000001</v>
      </c>
      <c r="O110">
        <v>0.96289999999999998</v>
      </c>
      <c r="P110">
        <v>57.5</v>
      </c>
      <c r="Q110">
        <v>44.560299999999998</v>
      </c>
      <c r="R110">
        <v>0.75890000000000002</v>
      </c>
      <c r="S110">
        <v>45.3</v>
      </c>
      <c r="T110">
        <v>630.70740000000001</v>
      </c>
      <c r="W110">
        <v>0</v>
      </c>
      <c r="X110">
        <v>0</v>
      </c>
      <c r="Y110">
        <v>11.5</v>
      </c>
      <c r="Z110">
        <v>857</v>
      </c>
      <c r="AA110">
        <v>843</v>
      </c>
      <c r="AB110">
        <v>844</v>
      </c>
      <c r="AC110">
        <v>88</v>
      </c>
      <c r="AD110">
        <v>17.8</v>
      </c>
      <c r="AE110">
        <v>0.41</v>
      </c>
      <c r="AF110">
        <v>981</v>
      </c>
      <c r="AG110">
        <v>-4</v>
      </c>
      <c r="AH110">
        <v>44</v>
      </c>
      <c r="AI110">
        <v>35</v>
      </c>
      <c r="AJ110">
        <v>191</v>
      </c>
      <c r="AK110">
        <v>170</v>
      </c>
      <c r="AL110">
        <v>4.4000000000000004</v>
      </c>
      <c r="AM110">
        <v>174</v>
      </c>
      <c r="AN110" t="s">
        <v>155</v>
      </c>
      <c r="AO110">
        <v>2</v>
      </c>
      <c r="AP110" s="28">
        <v>0.91916666666666658</v>
      </c>
      <c r="AQ110">
        <v>47.164200999999998</v>
      </c>
      <c r="AR110">
        <v>-88.489480999999998</v>
      </c>
      <c r="AS110">
        <v>317.2</v>
      </c>
      <c r="AT110">
        <v>24.9</v>
      </c>
      <c r="AU110">
        <v>12</v>
      </c>
      <c r="AV110">
        <v>10</v>
      </c>
      <c r="AW110" t="s">
        <v>207</v>
      </c>
      <c r="AX110">
        <v>1.146747</v>
      </c>
      <c r="AY110">
        <v>1.1065069999999999</v>
      </c>
      <c r="AZ110">
        <v>2.146747</v>
      </c>
      <c r="BA110">
        <v>14.686999999999999</v>
      </c>
      <c r="BB110">
        <v>14.82</v>
      </c>
      <c r="BC110">
        <v>1.01</v>
      </c>
      <c r="BD110">
        <v>14.238</v>
      </c>
      <c r="BE110">
        <v>2966.694</v>
      </c>
      <c r="BF110">
        <v>112.133</v>
      </c>
      <c r="BG110">
        <v>1.4350000000000001</v>
      </c>
      <c r="BH110">
        <v>2.4E-2</v>
      </c>
      <c r="BI110">
        <v>1.4590000000000001</v>
      </c>
      <c r="BJ110">
        <v>1.131</v>
      </c>
      <c r="BK110">
        <v>1.9E-2</v>
      </c>
      <c r="BL110">
        <v>1.1499999999999999</v>
      </c>
      <c r="BM110">
        <v>4.8535000000000004</v>
      </c>
      <c r="BQ110">
        <v>0</v>
      </c>
      <c r="BR110">
        <v>2.452E-2</v>
      </c>
      <c r="BS110">
        <v>-5</v>
      </c>
      <c r="BT110">
        <v>5.0000000000000001E-3</v>
      </c>
      <c r="BU110">
        <v>3.599208</v>
      </c>
      <c r="BV110">
        <f t="shared" si="12"/>
        <v>4.599208</v>
      </c>
      <c r="BW110" s="4">
        <f t="shared" si="13"/>
        <v>0.95091075359999999</v>
      </c>
      <c r="BX110" t="e">
        <v>#NAME?</v>
      </c>
      <c r="BY110" s="4">
        <f t="shared" si="14"/>
        <v>7904.7374206139848</v>
      </c>
      <c r="BZ110" s="4">
        <f t="shared" si="15"/>
        <v>298.77767008855915</v>
      </c>
      <c r="CA110" s="4">
        <f t="shared" si="16"/>
        <v>3.0135423547943998</v>
      </c>
      <c r="CB110" s="4">
        <f t="shared" si="17"/>
        <v>12.9321200875284</v>
      </c>
    </row>
    <row r="111" spans="1:80" customFormat="1" x14ac:dyDescent="0.25">
      <c r="A111" s="26">
        <v>43530</v>
      </c>
      <c r="B111" s="29">
        <v>0.7106928935185185</v>
      </c>
      <c r="C111">
        <v>14.086</v>
      </c>
      <c r="D111">
        <v>0.73440000000000005</v>
      </c>
      <c r="E111">
        <v>7343.6240470000002</v>
      </c>
      <c r="F111">
        <v>65.2</v>
      </c>
      <c r="G111">
        <v>1.1000000000000001</v>
      </c>
      <c r="H111">
        <v>589.79999999999995</v>
      </c>
      <c r="J111">
        <v>0</v>
      </c>
      <c r="K111">
        <v>0.87549999999999994</v>
      </c>
      <c r="L111">
        <v>12.332100000000001</v>
      </c>
      <c r="M111">
        <v>0.64290000000000003</v>
      </c>
      <c r="N111">
        <v>57.064300000000003</v>
      </c>
      <c r="O111">
        <v>0.96299999999999997</v>
      </c>
      <c r="P111">
        <v>58</v>
      </c>
      <c r="Q111">
        <v>44.972799999999999</v>
      </c>
      <c r="R111">
        <v>0.75900000000000001</v>
      </c>
      <c r="S111">
        <v>45.7</v>
      </c>
      <c r="T111">
        <v>589.80970000000002</v>
      </c>
      <c r="W111">
        <v>0</v>
      </c>
      <c r="X111">
        <v>0</v>
      </c>
      <c r="Y111">
        <v>11.5</v>
      </c>
      <c r="Z111">
        <v>857</v>
      </c>
      <c r="AA111">
        <v>843</v>
      </c>
      <c r="AB111">
        <v>845</v>
      </c>
      <c r="AC111">
        <v>88</v>
      </c>
      <c r="AD111">
        <v>17.8</v>
      </c>
      <c r="AE111">
        <v>0.41</v>
      </c>
      <c r="AF111">
        <v>981</v>
      </c>
      <c r="AG111">
        <v>-4</v>
      </c>
      <c r="AH111">
        <v>44</v>
      </c>
      <c r="AI111">
        <v>35</v>
      </c>
      <c r="AJ111">
        <v>191</v>
      </c>
      <c r="AK111">
        <v>170</v>
      </c>
      <c r="AL111">
        <v>4.4000000000000004</v>
      </c>
      <c r="AM111">
        <v>174</v>
      </c>
      <c r="AN111" t="s">
        <v>155</v>
      </c>
      <c r="AO111">
        <v>2</v>
      </c>
      <c r="AP111" s="28">
        <v>0.91917824074074073</v>
      </c>
      <c r="AQ111">
        <v>47.164140000000003</v>
      </c>
      <c r="AR111">
        <v>-88.489604999999997</v>
      </c>
      <c r="AS111">
        <v>317.3</v>
      </c>
      <c r="AT111">
        <v>25.3</v>
      </c>
      <c r="AU111">
        <v>12</v>
      </c>
      <c r="AV111">
        <v>10</v>
      </c>
      <c r="AW111" t="s">
        <v>207</v>
      </c>
      <c r="AX111">
        <v>1.3872</v>
      </c>
      <c r="AY111">
        <v>1</v>
      </c>
      <c r="AZ111">
        <v>2.3403999999999998</v>
      </c>
      <c r="BA111">
        <v>14.686999999999999</v>
      </c>
      <c r="BB111">
        <v>14.83</v>
      </c>
      <c r="BC111">
        <v>1.01</v>
      </c>
      <c r="BD111">
        <v>14.225</v>
      </c>
      <c r="BE111">
        <v>2988.0909999999999</v>
      </c>
      <c r="BF111">
        <v>99.147999999999996</v>
      </c>
      <c r="BG111">
        <v>1.448</v>
      </c>
      <c r="BH111">
        <v>2.4E-2</v>
      </c>
      <c r="BI111">
        <v>1.472</v>
      </c>
      <c r="BJ111">
        <v>1.141</v>
      </c>
      <c r="BK111">
        <v>1.9E-2</v>
      </c>
      <c r="BL111">
        <v>1.1599999999999999</v>
      </c>
      <c r="BM111">
        <v>4.5381999999999998</v>
      </c>
      <c r="BQ111">
        <v>0</v>
      </c>
      <c r="BR111">
        <v>-1.516E-2</v>
      </c>
      <c r="BS111">
        <v>-5</v>
      </c>
      <c r="BT111">
        <v>5.0000000000000001E-3</v>
      </c>
      <c r="BU111">
        <v>2.6295280000000001</v>
      </c>
      <c r="BV111">
        <f t="shared" si="12"/>
        <v>3.6295280000000001</v>
      </c>
      <c r="BW111" s="4">
        <f t="shared" si="13"/>
        <v>0.69472129760000001</v>
      </c>
      <c r="BX111" t="e">
        <v>#NAME?</v>
      </c>
      <c r="BY111" s="4">
        <f t="shared" si="14"/>
        <v>5816.7362044608344</v>
      </c>
      <c r="BZ111" s="4">
        <f t="shared" si="15"/>
        <v>193.0054209192032</v>
      </c>
      <c r="CA111" s="4">
        <f t="shared" si="16"/>
        <v>2.2211157589543999</v>
      </c>
      <c r="CB111" s="4">
        <f t="shared" si="17"/>
        <v>8.8342397346948793</v>
      </c>
    </row>
    <row r="112" spans="1:80" customFormat="1" x14ac:dyDescent="0.25">
      <c r="A112" s="26">
        <v>43530</v>
      </c>
      <c r="B112" s="29">
        <v>0.71070446759259254</v>
      </c>
      <c r="C112">
        <v>13.978</v>
      </c>
      <c r="D112">
        <v>1.1476</v>
      </c>
      <c r="E112">
        <v>11475.715495</v>
      </c>
      <c r="F112">
        <v>65.2</v>
      </c>
      <c r="G112">
        <v>1.1000000000000001</v>
      </c>
      <c r="H112">
        <v>564.1</v>
      </c>
      <c r="J112">
        <v>0</v>
      </c>
      <c r="K112">
        <v>0.87280000000000002</v>
      </c>
      <c r="L112">
        <v>12.1999</v>
      </c>
      <c r="M112">
        <v>1.0016</v>
      </c>
      <c r="N112">
        <v>56.9056</v>
      </c>
      <c r="O112">
        <v>0.96009999999999995</v>
      </c>
      <c r="P112">
        <v>57.9</v>
      </c>
      <c r="Q112">
        <v>44.847700000000003</v>
      </c>
      <c r="R112">
        <v>0.75660000000000005</v>
      </c>
      <c r="S112">
        <v>45.6</v>
      </c>
      <c r="T112">
        <v>564.1</v>
      </c>
      <c r="W112">
        <v>0</v>
      </c>
      <c r="X112">
        <v>0</v>
      </c>
      <c r="Y112">
        <v>11.5</v>
      </c>
      <c r="Z112">
        <v>857</v>
      </c>
      <c r="AA112">
        <v>844</v>
      </c>
      <c r="AB112">
        <v>845</v>
      </c>
      <c r="AC112">
        <v>88</v>
      </c>
      <c r="AD112">
        <v>17.8</v>
      </c>
      <c r="AE112">
        <v>0.41</v>
      </c>
      <c r="AF112">
        <v>981</v>
      </c>
      <c r="AG112">
        <v>-4</v>
      </c>
      <c r="AH112">
        <v>44</v>
      </c>
      <c r="AI112">
        <v>35</v>
      </c>
      <c r="AJ112">
        <v>191</v>
      </c>
      <c r="AK112">
        <v>170</v>
      </c>
      <c r="AL112">
        <v>4.5</v>
      </c>
      <c r="AM112">
        <v>174</v>
      </c>
      <c r="AN112" t="s">
        <v>155</v>
      </c>
      <c r="AO112">
        <v>2</v>
      </c>
      <c r="AP112" s="28">
        <v>0.91918981481481488</v>
      </c>
      <c r="AQ112">
        <v>47.164068999999998</v>
      </c>
      <c r="AR112">
        <v>-88.489722</v>
      </c>
      <c r="AS112">
        <v>317.39999999999998</v>
      </c>
      <c r="AT112">
        <v>25.6</v>
      </c>
      <c r="AU112">
        <v>12</v>
      </c>
      <c r="AV112">
        <v>10</v>
      </c>
      <c r="AW112" t="s">
        <v>207</v>
      </c>
      <c r="AX112">
        <v>1.8808</v>
      </c>
      <c r="AY112">
        <v>1</v>
      </c>
      <c r="AZ112">
        <v>2.7808000000000002</v>
      </c>
      <c r="BA112">
        <v>14.686999999999999</v>
      </c>
      <c r="BB112">
        <v>14.5</v>
      </c>
      <c r="BC112">
        <v>0.99</v>
      </c>
      <c r="BD112">
        <v>14.576000000000001</v>
      </c>
      <c r="BE112">
        <v>2905.97</v>
      </c>
      <c r="BF112">
        <v>151.845</v>
      </c>
      <c r="BG112">
        <v>1.419</v>
      </c>
      <c r="BH112">
        <v>2.4E-2</v>
      </c>
      <c r="BI112">
        <v>1.4430000000000001</v>
      </c>
      <c r="BJ112">
        <v>1.119</v>
      </c>
      <c r="BK112">
        <v>1.9E-2</v>
      </c>
      <c r="BL112">
        <v>1.1379999999999999</v>
      </c>
      <c r="BM112">
        <v>4.2667999999999999</v>
      </c>
      <c r="BQ112">
        <v>0</v>
      </c>
      <c r="BR112">
        <v>0.37963999999999998</v>
      </c>
      <c r="BS112">
        <v>-5</v>
      </c>
      <c r="BT112">
        <v>5.0000000000000001E-3</v>
      </c>
      <c r="BU112">
        <v>12.277453</v>
      </c>
      <c r="BV112">
        <f t="shared" si="12"/>
        <v>13.277453</v>
      </c>
      <c r="BW112" s="4">
        <f t="shared" si="13"/>
        <v>3.2437030825999997</v>
      </c>
      <c r="BX112" t="e">
        <v>#NAME?</v>
      </c>
      <c r="BY112" s="4">
        <f t="shared" si="14"/>
        <v>26412.356842891721</v>
      </c>
      <c r="BZ112" s="4">
        <f t="shared" si="15"/>
        <v>1380.1189705361355</v>
      </c>
      <c r="CA112" s="4">
        <f t="shared" si="16"/>
        <v>10.170589272152098</v>
      </c>
      <c r="CB112" s="4">
        <f t="shared" si="17"/>
        <v>38.780938611634113</v>
      </c>
    </row>
    <row r="113" spans="1:80" customFormat="1" x14ac:dyDescent="0.25">
      <c r="A113" s="26">
        <v>43530</v>
      </c>
      <c r="B113" s="29">
        <v>0.71071604166666669</v>
      </c>
      <c r="C113">
        <v>13.847</v>
      </c>
      <c r="D113">
        <v>1.391</v>
      </c>
      <c r="E113">
        <v>13910.167732</v>
      </c>
      <c r="F113">
        <v>65.2</v>
      </c>
      <c r="G113">
        <v>1.1000000000000001</v>
      </c>
      <c r="H113">
        <v>617.5</v>
      </c>
      <c r="J113">
        <v>0</v>
      </c>
      <c r="K113">
        <v>0.87160000000000004</v>
      </c>
      <c r="L113">
        <v>12.068199999999999</v>
      </c>
      <c r="M113">
        <v>1.2123999999999999</v>
      </c>
      <c r="N113">
        <v>56.826000000000001</v>
      </c>
      <c r="O113">
        <v>0.9587</v>
      </c>
      <c r="P113">
        <v>57.8</v>
      </c>
      <c r="Q113">
        <v>44.814599999999999</v>
      </c>
      <c r="R113">
        <v>0.75609999999999999</v>
      </c>
      <c r="S113">
        <v>45.6</v>
      </c>
      <c r="T113">
        <v>617.51800000000003</v>
      </c>
      <c r="W113">
        <v>0</v>
      </c>
      <c r="X113">
        <v>0</v>
      </c>
      <c r="Y113">
        <v>11.5</v>
      </c>
      <c r="Z113">
        <v>858</v>
      </c>
      <c r="AA113">
        <v>844</v>
      </c>
      <c r="AB113">
        <v>846</v>
      </c>
      <c r="AC113">
        <v>88.9</v>
      </c>
      <c r="AD113">
        <v>17.97</v>
      </c>
      <c r="AE113">
        <v>0.41</v>
      </c>
      <c r="AF113">
        <v>981</v>
      </c>
      <c r="AG113">
        <v>-4</v>
      </c>
      <c r="AH113">
        <v>44</v>
      </c>
      <c r="AI113">
        <v>35</v>
      </c>
      <c r="AJ113">
        <v>191</v>
      </c>
      <c r="AK113">
        <v>170</v>
      </c>
      <c r="AL113">
        <v>4.4000000000000004</v>
      </c>
      <c r="AM113">
        <v>174</v>
      </c>
      <c r="AN113" t="s">
        <v>155</v>
      </c>
      <c r="AO113">
        <v>2</v>
      </c>
      <c r="AP113" s="28">
        <v>0.91920138888888892</v>
      </c>
      <c r="AQ113">
        <v>47.163998999999997</v>
      </c>
      <c r="AR113">
        <v>-88.489838000000006</v>
      </c>
      <c r="AS113">
        <v>317.39999999999998</v>
      </c>
      <c r="AT113">
        <v>25.7</v>
      </c>
      <c r="AU113">
        <v>12</v>
      </c>
      <c r="AV113">
        <v>9</v>
      </c>
      <c r="AW113" t="s">
        <v>217</v>
      </c>
      <c r="AX113">
        <v>1.7787999999999999</v>
      </c>
      <c r="AY113">
        <v>1.0935999999999999</v>
      </c>
      <c r="AZ113">
        <v>3.0064000000000002</v>
      </c>
      <c r="BA113">
        <v>14.686999999999999</v>
      </c>
      <c r="BB113">
        <v>14.37</v>
      </c>
      <c r="BC113">
        <v>0.98</v>
      </c>
      <c r="BD113">
        <v>14.736000000000001</v>
      </c>
      <c r="BE113">
        <v>2856.3490000000002</v>
      </c>
      <c r="BF113">
        <v>182.63200000000001</v>
      </c>
      <c r="BG113">
        <v>1.4079999999999999</v>
      </c>
      <c r="BH113">
        <v>2.4E-2</v>
      </c>
      <c r="BI113">
        <v>1.4319999999999999</v>
      </c>
      <c r="BJ113">
        <v>1.111</v>
      </c>
      <c r="BK113">
        <v>1.9E-2</v>
      </c>
      <c r="BL113">
        <v>1.1299999999999999</v>
      </c>
      <c r="BM113">
        <v>4.6412000000000004</v>
      </c>
      <c r="BQ113">
        <v>0</v>
      </c>
      <c r="BR113">
        <v>0.31256</v>
      </c>
      <c r="BS113">
        <v>-5</v>
      </c>
      <c r="BT113">
        <v>5.0000000000000001E-3</v>
      </c>
      <c r="BU113">
        <v>10.638185</v>
      </c>
      <c r="BV113">
        <f t="shared" si="12"/>
        <v>11.638185</v>
      </c>
      <c r="BW113" s="4">
        <f t="shared" si="13"/>
        <v>2.8106084769999997</v>
      </c>
      <c r="BX113" t="e">
        <v>#NAME?</v>
      </c>
      <c r="BY113" s="4">
        <f t="shared" si="14"/>
        <v>22495.029034784071</v>
      </c>
      <c r="BZ113" s="4">
        <f t="shared" si="15"/>
        <v>1438.3088840616761</v>
      </c>
      <c r="CA113" s="4">
        <f t="shared" si="16"/>
        <v>8.7496231229604984</v>
      </c>
      <c r="CB113" s="4">
        <f t="shared" si="17"/>
        <v>36.551530907546599</v>
      </c>
    </row>
    <row r="114" spans="1:80" customFormat="1" x14ac:dyDescent="0.25">
      <c r="A114" s="26">
        <v>43530</v>
      </c>
      <c r="B114" s="29">
        <v>0.71072761574074084</v>
      </c>
      <c r="C114">
        <v>13.81</v>
      </c>
      <c r="D114">
        <v>1.3922000000000001</v>
      </c>
      <c r="E114">
        <v>13921.754996</v>
      </c>
      <c r="F114">
        <v>65.599999999999994</v>
      </c>
      <c r="G114">
        <v>1.1000000000000001</v>
      </c>
      <c r="H114">
        <v>706.9</v>
      </c>
      <c r="J114">
        <v>0</v>
      </c>
      <c r="K114">
        <v>0.87180000000000002</v>
      </c>
      <c r="L114">
        <v>12.0396</v>
      </c>
      <c r="M114">
        <v>1.2137</v>
      </c>
      <c r="N114">
        <v>57.210099999999997</v>
      </c>
      <c r="O114">
        <v>0.95899999999999996</v>
      </c>
      <c r="P114">
        <v>58.2</v>
      </c>
      <c r="Q114">
        <v>45.091700000000003</v>
      </c>
      <c r="R114">
        <v>0.75580000000000003</v>
      </c>
      <c r="S114">
        <v>45.8</v>
      </c>
      <c r="T114">
        <v>706.92439999999999</v>
      </c>
      <c r="W114">
        <v>0</v>
      </c>
      <c r="X114">
        <v>0</v>
      </c>
      <c r="Y114">
        <v>11.5</v>
      </c>
      <c r="Z114">
        <v>858</v>
      </c>
      <c r="AA114">
        <v>844</v>
      </c>
      <c r="AB114">
        <v>847</v>
      </c>
      <c r="AC114">
        <v>88.1</v>
      </c>
      <c r="AD114">
        <v>17.82</v>
      </c>
      <c r="AE114">
        <v>0.41</v>
      </c>
      <c r="AF114">
        <v>981</v>
      </c>
      <c r="AG114">
        <v>-4</v>
      </c>
      <c r="AH114">
        <v>44</v>
      </c>
      <c r="AI114">
        <v>35</v>
      </c>
      <c r="AJ114">
        <v>191</v>
      </c>
      <c r="AK114">
        <v>170</v>
      </c>
      <c r="AL114">
        <v>4.5</v>
      </c>
      <c r="AM114">
        <v>174</v>
      </c>
      <c r="AN114" t="s">
        <v>155</v>
      </c>
      <c r="AO114">
        <v>2</v>
      </c>
      <c r="AP114" s="28">
        <v>0.91921296296296295</v>
      </c>
      <c r="AQ114">
        <v>47.163930000000001</v>
      </c>
      <c r="AR114">
        <v>-88.489953999999997</v>
      </c>
      <c r="AS114">
        <v>317.2</v>
      </c>
      <c r="AT114">
        <v>25.6</v>
      </c>
      <c r="AU114">
        <v>12</v>
      </c>
      <c r="AV114">
        <v>9</v>
      </c>
      <c r="AW114" t="s">
        <v>217</v>
      </c>
      <c r="AX114">
        <v>1.3468</v>
      </c>
      <c r="AY114">
        <v>1.3404</v>
      </c>
      <c r="AZ114">
        <v>2.9935999999999998</v>
      </c>
      <c r="BA114">
        <v>14.686999999999999</v>
      </c>
      <c r="BB114">
        <v>14.39</v>
      </c>
      <c r="BC114">
        <v>0.98</v>
      </c>
      <c r="BD114">
        <v>14.705</v>
      </c>
      <c r="BE114">
        <v>2853.509</v>
      </c>
      <c r="BF114">
        <v>183.08699999999999</v>
      </c>
      <c r="BG114">
        <v>1.42</v>
      </c>
      <c r="BH114">
        <v>2.4E-2</v>
      </c>
      <c r="BI114">
        <v>1.444</v>
      </c>
      <c r="BJ114">
        <v>1.119</v>
      </c>
      <c r="BK114">
        <v>1.9E-2</v>
      </c>
      <c r="BL114">
        <v>1.1379999999999999</v>
      </c>
      <c r="BM114">
        <v>5.3205</v>
      </c>
      <c r="BQ114">
        <v>0</v>
      </c>
      <c r="BR114">
        <v>0.14199999999999999</v>
      </c>
      <c r="BS114">
        <v>-5</v>
      </c>
      <c r="BT114">
        <v>5.0000000000000001E-3</v>
      </c>
      <c r="BU114">
        <v>6.4701249999999995</v>
      </c>
      <c r="BV114">
        <f t="shared" si="12"/>
        <v>7.4701249999999995</v>
      </c>
      <c r="BW114" s="4">
        <f t="shared" si="13"/>
        <v>1.7094070249999997</v>
      </c>
      <c r="BX114" t="e">
        <v>#NAME?</v>
      </c>
      <c r="BY114" s="4">
        <f t="shared" si="14"/>
        <v>13667.833107758086</v>
      </c>
      <c r="BZ114" s="4">
        <f t="shared" si="15"/>
        <v>876.95625288026235</v>
      </c>
      <c r="CA114" s="4">
        <f t="shared" si="16"/>
        <v>5.3598237284624997</v>
      </c>
      <c r="CB114" s="4">
        <f t="shared" si="17"/>
        <v>25.484309336268744</v>
      </c>
    </row>
    <row r="115" spans="1:80" customFormat="1" x14ac:dyDescent="0.25">
      <c r="A115" s="26">
        <v>43530</v>
      </c>
      <c r="B115" s="29">
        <v>0.71073918981481476</v>
      </c>
      <c r="C115">
        <v>13.791</v>
      </c>
      <c r="D115">
        <v>1.3638999999999999</v>
      </c>
      <c r="E115">
        <v>13638.606886</v>
      </c>
      <c r="F115">
        <v>68.5</v>
      </c>
      <c r="G115">
        <v>1.1000000000000001</v>
      </c>
      <c r="H115">
        <v>753.8</v>
      </c>
      <c r="J115">
        <v>0</v>
      </c>
      <c r="K115">
        <v>0.87219999999999998</v>
      </c>
      <c r="L115">
        <v>12.027699999999999</v>
      </c>
      <c r="M115">
        <v>1.1895</v>
      </c>
      <c r="N115">
        <v>59.739800000000002</v>
      </c>
      <c r="O115">
        <v>0.95940000000000003</v>
      </c>
      <c r="P115">
        <v>60.7</v>
      </c>
      <c r="Q115">
        <v>47.1126</v>
      </c>
      <c r="R115">
        <v>0.75660000000000005</v>
      </c>
      <c r="S115">
        <v>47.9</v>
      </c>
      <c r="T115">
        <v>753.84990000000005</v>
      </c>
      <c r="W115">
        <v>0</v>
      </c>
      <c r="X115">
        <v>0</v>
      </c>
      <c r="Y115">
        <v>11.8</v>
      </c>
      <c r="Z115">
        <v>856</v>
      </c>
      <c r="AA115">
        <v>843</v>
      </c>
      <c r="AB115">
        <v>846</v>
      </c>
      <c r="AC115">
        <v>88.9</v>
      </c>
      <c r="AD115">
        <v>17.97</v>
      </c>
      <c r="AE115">
        <v>0.41</v>
      </c>
      <c r="AF115">
        <v>981</v>
      </c>
      <c r="AG115">
        <v>-4</v>
      </c>
      <c r="AH115">
        <v>44</v>
      </c>
      <c r="AI115">
        <v>35</v>
      </c>
      <c r="AJ115">
        <v>191</v>
      </c>
      <c r="AK115">
        <v>170</v>
      </c>
      <c r="AL115">
        <v>4.5999999999999996</v>
      </c>
      <c r="AM115">
        <v>174</v>
      </c>
      <c r="AN115" t="s">
        <v>155</v>
      </c>
      <c r="AO115">
        <v>2</v>
      </c>
      <c r="AP115" s="28">
        <v>0.91922453703703699</v>
      </c>
      <c r="AQ115">
        <v>47.16386</v>
      </c>
      <c r="AR115">
        <v>-88.490076000000002</v>
      </c>
      <c r="AS115">
        <v>317</v>
      </c>
      <c r="AT115">
        <v>26.3</v>
      </c>
      <c r="AU115">
        <v>12</v>
      </c>
      <c r="AV115">
        <v>9</v>
      </c>
      <c r="AW115" t="s">
        <v>217</v>
      </c>
      <c r="AX115">
        <v>1.4468000000000001</v>
      </c>
      <c r="AY115">
        <v>1.5468</v>
      </c>
      <c r="AZ115">
        <v>3.1467999999999998</v>
      </c>
      <c r="BA115">
        <v>14.686999999999999</v>
      </c>
      <c r="BB115">
        <v>14.43</v>
      </c>
      <c r="BC115">
        <v>0.98</v>
      </c>
      <c r="BD115">
        <v>14.659000000000001</v>
      </c>
      <c r="BE115">
        <v>2857.4479999999999</v>
      </c>
      <c r="BF115">
        <v>179.86</v>
      </c>
      <c r="BG115">
        <v>1.486</v>
      </c>
      <c r="BH115">
        <v>2.4E-2</v>
      </c>
      <c r="BI115">
        <v>1.51</v>
      </c>
      <c r="BJ115">
        <v>1.1719999999999999</v>
      </c>
      <c r="BK115">
        <v>1.9E-2</v>
      </c>
      <c r="BL115">
        <v>1.1910000000000001</v>
      </c>
      <c r="BM115">
        <v>5.6871</v>
      </c>
      <c r="BQ115">
        <v>0</v>
      </c>
      <c r="BR115">
        <v>0.38763999999999998</v>
      </c>
      <c r="BS115">
        <v>-5</v>
      </c>
      <c r="BT115">
        <v>5.8799999999999998E-3</v>
      </c>
      <c r="BU115">
        <v>12.472953</v>
      </c>
      <c r="BV115">
        <f t="shared" si="12"/>
        <v>13.472953</v>
      </c>
      <c r="BW115" s="4">
        <f t="shared" si="13"/>
        <v>3.2953541826000001</v>
      </c>
      <c r="BX115" t="e">
        <v>#NAME?</v>
      </c>
      <c r="BY115" s="4">
        <f t="shared" si="14"/>
        <v>26384.89505129974</v>
      </c>
      <c r="BZ115" s="4">
        <f t="shared" si="15"/>
        <v>1660.778157267174</v>
      </c>
      <c r="CA115" s="4">
        <f t="shared" si="16"/>
        <v>10.821928168114798</v>
      </c>
      <c r="CB115" s="4">
        <f t="shared" si="17"/>
        <v>52.513129423963889</v>
      </c>
    </row>
    <row r="116" spans="1:80" customFormat="1" x14ac:dyDescent="0.25">
      <c r="A116" s="26">
        <v>43530</v>
      </c>
      <c r="B116" s="29">
        <v>0.71075076388888891</v>
      </c>
      <c r="C116">
        <v>13.59</v>
      </c>
      <c r="D116">
        <v>1.5582</v>
      </c>
      <c r="E116">
        <v>15582.085143</v>
      </c>
      <c r="F116">
        <v>72.3</v>
      </c>
      <c r="G116">
        <v>1.1000000000000001</v>
      </c>
      <c r="H116">
        <v>746.8</v>
      </c>
      <c r="J116">
        <v>0</v>
      </c>
      <c r="K116">
        <v>0.872</v>
      </c>
      <c r="L116">
        <v>11.850300000000001</v>
      </c>
      <c r="M116">
        <v>1.3588</v>
      </c>
      <c r="N116">
        <v>63.0274</v>
      </c>
      <c r="O116">
        <v>0.95920000000000005</v>
      </c>
      <c r="P116">
        <v>64</v>
      </c>
      <c r="Q116">
        <v>49.709699999999998</v>
      </c>
      <c r="R116">
        <v>0.75649999999999995</v>
      </c>
      <c r="S116">
        <v>50.5</v>
      </c>
      <c r="T116">
        <v>746.7704</v>
      </c>
      <c r="W116">
        <v>0</v>
      </c>
      <c r="X116">
        <v>0</v>
      </c>
      <c r="Y116">
        <v>11.9</v>
      </c>
      <c r="Z116">
        <v>855</v>
      </c>
      <c r="AA116">
        <v>842</v>
      </c>
      <c r="AB116">
        <v>845</v>
      </c>
      <c r="AC116">
        <v>89</v>
      </c>
      <c r="AD116">
        <v>18</v>
      </c>
      <c r="AE116">
        <v>0.41</v>
      </c>
      <c r="AF116">
        <v>981</v>
      </c>
      <c r="AG116">
        <v>-4</v>
      </c>
      <c r="AH116">
        <v>44</v>
      </c>
      <c r="AI116">
        <v>35</v>
      </c>
      <c r="AJ116">
        <v>191</v>
      </c>
      <c r="AK116">
        <v>170</v>
      </c>
      <c r="AL116">
        <v>4.7</v>
      </c>
      <c r="AM116">
        <v>174</v>
      </c>
      <c r="AN116" t="s">
        <v>155</v>
      </c>
      <c r="AO116">
        <v>2</v>
      </c>
      <c r="AP116" s="28">
        <v>0.91923611111111114</v>
      </c>
      <c r="AQ116">
        <v>47.163794000000003</v>
      </c>
      <c r="AR116">
        <v>-88.490213999999995</v>
      </c>
      <c r="AS116">
        <v>316.89999999999998</v>
      </c>
      <c r="AT116">
        <v>27.3</v>
      </c>
      <c r="AU116">
        <v>12</v>
      </c>
      <c r="AV116">
        <v>9</v>
      </c>
      <c r="AW116" t="s">
        <v>217</v>
      </c>
      <c r="AX116">
        <v>1.5468</v>
      </c>
      <c r="AY116">
        <v>1.3191999999999999</v>
      </c>
      <c r="AZ116">
        <v>2.6852</v>
      </c>
      <c r="BA116">
        <v>14.686999999999999</v>
      </c>
      <c r="BB116">
        <v>14.41</v>
      </c>
      <c r="BC116">
        <v>0.98</v>
      </c>
      <c r="BD116">
        <v>14.676</v>
      </c>
      <c r="BE116">
        <v>2817.1689999999999</v>
      </c>
      <c r="BF116">
        <v>205.59399999999999</v>
      </c>
      <c r="BG116">
        <v>1.569</v>
      </c>
      <c r="BH116">
        <v>2.4E-2</v>
      </c>
      <c r="BI116">
        <v>1.593</v>
      </c>
      <c r="BJ116">
        <v>1.238</v>
      </c>
      <c r="BK116">
        <v>1.9E-2</v>
      </c>
      <c r="BL116">
        <v>1.256</v>
      </c>
      <c r="BM116">
        <v>5.6374000000000004</v>
      </c>
      <c r="BQ116">
        <v>0</v>
      </c>
      <c r="BR116">
        <v>0.48032000000000002</v>
      </c>
      <c r="BS116">
        <v>-5</v>
      </c>
      <c r="BT116">
        <v>5.1200000000000004E-3</v>
      </c>
      <c r="BU116">
        <v>14.737819999999999</v>
      </c>
      <c r="BV116">
        <f t="shared" si="12"/>
        <v>15.737819999999999</v>
      </c>
      <c r="BW116" s="4">
        <f t="shared" si="13"/>
        <v>3.8937320439999996</v>
      </c>
      <c r="BX116" t="e">
        <v>#NAME?</v>
      </c>
      <c r="BY116" s="4">
        <f t="shared" si="14"/>
        <v>30736.463606258669</v>
      </c>
      <c r="BZ116" s="4">
        <f t="shared" si="15"/>
        <v>2243.1144523687235</v>
      </c>
      <c r="CA116" s="4">
        <f t="shared" si="16"/>
        <v>13.507085284747999</v>
      </c>
      <c r="CB116" s="4">
        <f t="shared" si="17"/>
        <v>61.506334882260397</v>
      </c>
    </row>
    <row r="117" spans="1:80" customFormat="1" x14ac:dyDescent="0.25">
      <c r="A117" s="26">
        <v>43530</v>
      </c>
      <c r="B117" s="29">
        <v>0.71076233796296295</v>
      </c>
      <c r="C117">
        <v>13.288</v>
      </c>
      <c r="D117">
        <v>2.1160000000000001</v>
      </c>
      <c r="E117">
        <v>21159.983375</v>
      </c>
      <c r="F117">
        <v>75.5</v>
      </c>
      <c r="G117">
        <v>1.1000000000000001</v>
      </c>
      <c r="H117">
        <v>795.1</v>
      </c>
      <c r="J117">
        <v>0</v>
      </c>
      <c r="K117">
        <v>0.86950000000000005</v>
      </c>
      <c r="L117">
        <v>11.5533</v>
      </c>
      <c r="M117">
        <v>1.8398000000000001</v>
      </c>
      <c r="N117">
        <v>65.658500000000004</v>
      </c>
      <c r="O117">
        <v>0.95640000000000003</v>
      </c>
      <c r="P117">
        <v>66.599999999999994</v>
      </c>
      <c r="Q117">
        <v>51.784799999999997</v>
      </c>
      <c r="R117">
        <v>0.75429999999999997</v>
      </c>
      <c r="S117">
        <v>52.5</v>
      </c>
      <c r="T117">
        <v>795.10850000000005</v>
      </c>
      <c r="W117">
        <v>0</v>
      </c>
      <c r="X117">
        <v>0</v>
      </c>
      <c r="Y117">
        <v>12</v>
      </c>
      <c r="Z117">
        <v>856</v>
      </c>
      <c r="AA117">
        <v>842</v>
      </c>
      <c r="AB117">
        <v>847</v>
      </c>
      <c r="AC117">
        <v>89</v>
      </c>
      <c r="AD117">
        <v>18</v>
      </c>
      <c r="AE117">
        <v>0.41</v>
      </c>
      <c r="AF117">
        <v>981</v>
      </c>
      <c r="AG117">
        <v>-4</v>
      </c>
      <c r="AH117">
        <v>44</v>
      </c>
      <c r="AI117">
        <v>35</v>
      </c>
      <c r="AJ117">
        <v>191.9</v>
      </c>
      <c r="AK117">
        <v>170.9</v>
      </c>
      <c r="AL117">
        <v>4.9000000000000004</v>
      </c>
      <c r="AM117">
        <v>174</v>
      </c>
      <c r="AN117" t="s">
        <v>155</v>
      </c>
      <c r="AO117">
        <v>2</v>
      </c>
      <c r="AP117" s="28">
        <v>0.91924768518518529</v>
      </c>
      <c r="AQ117">
        <v>47.163741000000002</v>
      </c>
      <c r="AR117">
        <v>-88.490364999999997</v>
      </c>
      <c r="AS117">
        <v>316.89999999999998</v>
      </c>
      <c r="AT117">
        <v>27.9</v>
      </c>
      <c r="AU117">
        <v>12</v>
      </c>
      <c r="AV117">
        <v>10</v>
      </c>
      <c r="AW117" t="s">
        <v>214</v>
      </c>
      <c r="AX117">
        <v>1.6</v>
      </c>
      <c r="AY117">
        <v>1.0935999999999999</v>
      </c>
      <c r="AZ117">
        <v>2.1936</v>
      </c>
      <c r="BA117">
        <v>14.686999999999999</v>
      </c>
      <c r="BB117">
        <v>14.11</v>
      </c>
      <c r="BC117">
        <v>0.96</v>
      </c>
      <c r="BD117">
        <v>15.013</v>
      </c>
      <c r="BE117">
        <v>2707.933</v>
      </c>
      <c r="BF117">
        <v>274.459</v>
      </c>
      <c r="BG117">
        <v>1.6120000000000001</v>
      </c>
      <c r="BH117">
        <v>2.3E-2</v>
      </c>
      <c r="BI117">
        <v>1.635</v>
      </c>
      <c r="BJ117">
        <v>1.2709999999999999</v>
      </c>
      <c r="BK117">
        <v>1.9E-2</v>
      </c>
      <c r="BL117">
        <v>1.29</v>
      </c>
      <c r="BM117">
        <v>5.9179000000000004</v>
      </c>
      <c r="BQ117">
        <v>0</v>
      </c>
      <c r="BR117">
        <v>0.25831999999999999</v>
      </c>
      <c r="BS117">
        <v>-5</v>
      </c>
      <c r="BT117">
        <v>5.0000000000000001E-3</v>
      </c>
      <c r="BU117">
        <v>9.3126949999999997</v>
      </c>
      <c r="BV117">
        <f t="shared" si="12"/>
        <v>10.312695</v>
      </c>
      <c r="BW117" s="4">
        <f t="shared" si="13"/>
        <v>2.4604140189999999</v>
      </c>
      <c r="BX117" t="e">
        <v>#NAME?</v>
      </c>
      <c r="BY117" s="4">
        <f t="shared" si="14"/>
        <v>18668.999487214729</v>
      </c>
      <c r="BZ117" s="4">
        <f t="shared" si="15"/>
        <v>1892.1719740708013</v>
      </c>
      <c r="CA117" s="4">
        <f t="shared" si="16"/>
        <v>8.7625130859034979</v>
      </c>
      <c r="CB117" s="4">
        <f t="shared" si="17"/>
        <v>40.799115807292146</v>
      </c>
    </row>
    <row r="118" spans="1:80" customFormat="1" x14ac:dyDescent="0.25">
      <c r="A118" s="26">
        <v>43530</v>
      </c>
      <c r="B118" s="29">
        <v>0.7107739120370371</v>
      </c>
      <c r="C118">
        <v>13.163</v>
      </c>
      <c r="D118">
        <v>2.4043999999999999</v>
      </c>
      <c r="E118">
        <v>24044.438902999998</v>
      </c>
      <c r="F118">
        <v>84</v>
      </c>
      <c r="G118">
        <v>1.1000000000000001</v>
      </c>
      <c r="H118">
        <v>895.3</v>
      </c>
      <c r="J118">
        <v>0</v>
      </c>
      <c r="K118">
        <v>0.86780000000000002</v>
      </c>
      <c r="L118">
        <v>11.4231</v>
      </c>
      <c r="M118">
        <v>2.0865999999999998</v>
      </c>
      <c r="N118">
        <v>72.862899999999996</v>
      </c>
      <c r="O118">
        <v>0.9546</v>
      </c>
      <c r="P118">
        <v>73.8</v>
      </c>
      <c r="Q118">
        <v>57.466999999999999</v>
      </c>
      <c r="R118">
        <v>0.75290000000000001</v>
      </c>
      <c r="S118">
        <v>58.2</v>
      </c>
      <c r="T118">
        <v>895.31759999999997</v>
      </c>
      <c r="W118">
        <v>0</v>
      </c>
      <c r="X118">
        <v>0</v>
      </c>
      <c r="Y118">
        <v>12</v>
      </c>
      <c r="Z118">
        <v>856</v>
      </c>
      <c r="AA118">
        <v>843</v>
      </c>
      <c r="AB118">
        <v>847</v>
      </c>
      <c r="AC118">
        <v>89</v>
      </c>
      <c r="AD118">
        <v>18</v>
      </c>
      <c r="AE118">
        <v>0.41</v>
      </c>
      <c r="AF118">
        <v>981</v>
      </c>
      <c r="AG118">
        <v>-4</v>
      </c>
      <c r="AH118">
        <v>44</v>
      </c>
      <c r="AI118">
        <v>35</v>
      </c>
      <c r="AJ118">
        <v>192</v>
      </c>
      <c r="AK118">
        <v>171</v>
      </c>
      <c r="AL118">
        <v>4.9000000000000004</v>
      </c>
      <c r="AM118">
        <v>174</v>
      </c>
      <c r="AN118" t="s">
        <v>155</v>
      </c>
      <c r="AO118">
        <v>2</v>
      </c>
      <c r="AP118" s="28">
        <v>0.91925925925925922</v>
      </c>
      <c r="AQ118">
        <v>47.163696999999999</v>
      </c>
      <c r="AR118">
        <v>-88.490523999999994</v>
      </c>
      <c r="AS118">
        <v>317.10000000000002</v>
      </c>
      <c r="AT118">
        <v>28.4</v>
      </c>
      <c r="AU118">
        <v>12</v>
      </c>
      <c r="AV118">
        <v>10</v>
      </c>
      <c r="AW118" t="s">
        <v>214</v>
      </c>
      <c r="AX118">
        <v>1.6</v>
      </c>
      <c r="AY118">
        <v>1.2</v>
      </c>
      <c r="AZ118">
        <v>2.2999999999999998</v>
      </c>
      <c r="BA118">
        <v>14.686999999999999</v>
      </c>
      <c r="BB118">
        <v>13.92</v>
      </c>
      <c r="BC118">
        <v>0.95</v>
      </c>
      <c r="BD118">
        <v>15.234</v>
      </c>
      <c r="BE118">
        <v>2652.4079999999999</v>
      </c>
      <c r="BF118">
        <v>308.36700000000002</v>
      </c>
      <c r="BG118">
        <v>1.772</v>
      </c>
      <c r="BH118">
        <v>2.3E-2</v>
      </c>
      <c r="BI118">
        <v>1.7949999999999999</v>
      </c>
      <c r="BJ118">
        <v>1.397</v>
      </c>
      <c r="BK118">
        <v>1.7999999999999999E-2</v>
      </c>
      <c r="BL118">
        <v>1.4159999999999999</v>
      </c>
      <c r="BM118">
        <v>6.6014999999999997</v>
      </c>
      <c r="BQ118">
        <v>0</v>
      </c>
      <c r="BR118">
        <v>0.47604000000000002</v>
      </c>
      <c r="BS118">
        <v>-5</v>
      </c>
      <c r="BT118">
        <v>5.0000000000000001E-3</v>
      </c>
      <c r="BU118">
        <v>14.633228000000001</v>
      </c>
      <c r="BV118">
        <f t="shared" si="12"/>
        <v>15.633228000000001</v>
      </c>
      <c r="BW118" s="4">
        <f t="shared" si="13"/>
        <v>3.8660988376000001</v>
      </c>
      <c r="BX118" t="e">
        <v>#NAME?</v>
      </c>
      <c r="BY118" s="4">
        <f t="shared" si="14"/>
        <v>28733.479336941666</v>
      </c>
      <c r="BZ118" s="4">
        <f t="shared" si="15"/>
        <v>3340.5331392058429</v>
      </c>
      <c r="CA118" s="4">
        <f t="shared" si="16"/>
        <v>15.1336712276948</v>
      </c>
      <c r="CB118" s="4">
        <f t="shared" si="17"/>
        <v>71.513908811472589</v>
      </c>
    </row>
    <row r="119" spans="1:80" customFormat="1" x14ac:dyDescent="0.25">
      <c r="A119" s="26">
        <v>43530</v>
      </c>
      <c r="B119" s="29">
        <v>0.71078548611111103</v>
      </c>
      <c r="C119">
        <v>12.928000000000001</v>
      </c>
      <c r="D119">
        <v>3.1410999999999998</v>
      </c>
      <c r="E119">
        <v>31410.834002</v>
      </c>
      <c r="F119">
        <v>101.9</v>
      </c>
      <c r="G119">
        <v>1.1000000000000001</v>
      </c>
      <c r="H119">
        <v>1026.4000000000001</v>
      </c>
      <c r="J119">
        <v>0</v>
      </c>
      <c r="K119">
        <v>0.86299999999999999</v>
      </c>
      <c r="L119">
        <v>11.157</v>
      </c>
      <c r="M119">
        <v>2.7107999999999999</v>
      </c>
      <c r="N119">
        <v>87.940299999999993</v>
      </c>
      <c r="O119">
        <v>0.94930000000000003</v>
      </c>
      <c r="P119">
        <v>88.9</v>
      </c>
      <c r="Q119">
        <v>69.358500000000006</v>
      </c>
      <c r="R119">
        <v>0.74870000000000003</v>
      </c>
      <c r="S119">
        <v>70.099999999999994</v>
      </c>
      <c r="T119">
        <v>1026.3861999999999</v>
      </c>
      <c r="W119">
        <v>0</v>
      </c>
      <c r="X119">
        <v>0</v>
      </c>
      <c r="Y119">
        <v>12.1</v>
      </c>
      <c r="Z119">
        <v>855</v>
      </c>
      <c r="AA119">
        <v>842</v>
      </c>
      <c r="AB119">
        <v>845</v>
      </c>
      <c r="AC119">
        <v>89</v>
      </c>
      <c r="AD119">
        <v>18</v>
      </c>
      <c r="AE119">
        <v>0.41</v>
      </c>
      <c r="AF119">
        <v>981</v>
      </c>
      <c r="AG119">
        <v>-4</v>
      </c>
      <c r="AH119">
        <v>44</v>
      </c>
      <c r="AI119">
        <v>35</v>
      </c>
      <c r="AJ119">
        <v>192</v>
      </c>
      <c r="AK119">
        <v>171</v>
      </c>
      <c r="AL119">
        <v>5</v>
      </c>
      <c r="AM119">
        <v>174.3</v>
      </c>
      <c r="AN119" t="s">
        <v>155</v>
      </c>
      <c r="AO119">
        <v>2</v>
      </c>
      <c r="AP119" s="28">
        <v>0.91927083333333337</v>
      </c>
      <c r="AQ119">
        <v>47.163660999999998</v>
      </c>
      <c r="AR119">
        <v>-88.490699000000006</v>
      </c>
      <c r="AS119">
        <v>317.2</v>
      </c>
      <c r="AT119">
        <v>29.6</v>
      </c>
      <c r="AU119">
        <v>12</v>
      </c>
      <c r="AV119">
        <v>10</v>
      </c>
      <c r="AW119" t="s">
        <v>214</v>
      </c>
      <c r="AX119">
        <v>1.6</v>
      </c>
      <c r="AY119">
        <v>1.2</v>
      </c>
      <c r="AZ119">
        <v>2.2999999999999998</v>
      </c>
      <c r="BA119">
        <v>14.686999999999999</v>
      </c>
      <c r="BB119">
        <v>13.41</v>
      </c>
      <c r="BC119">
        <v>0.91</v>
      </c>
      <c r="BD119">
        <v>15.872</v>
      </c>
      <c r="BE119">
        <v>2521.56</v>
      </c>
      <c r="BF119">
        <v>389.94099999999997</v>
      </c>
      <c r="BG119">
        <v>2.081</v>
      </c>
      <c r="BH119">
        <v>2.1999999999999999E-2</v>
      </c>
      <c r="BI119">
        <v>2.1040000000000001</v>
      </c>
      <c r="BJ119">
        <v>1.6419999999999999</v>
      </c>
      <c r="BK119">
        <v>1.7999999999999999E-2</v>
      </c>
      <c r="BL119">
        <v>1.659</v>
      </c>
      <c r="BM119">
        <v>7.3662000000000001</v>
      </c>
      <c r="BQ119">
        <v>0</v>
      </c>
      <c r="BR119">
        <v>0.37624000000000002</v>
      </c>
      <c r="BS119">
        <v>-5</v>
      </c>
      <c r="BT119">
        <v>5.0000000000000001E-3</v>
      </c>
      <c r="BU119">
        <v>12.194364999999999</v>
      </c>
      <c r="BV119">
        <f t="shared" si="12"/>
        <v>13.194364999999999</v>
      </c>
      <c r="BW119" s="4">
        <f t="shared" si="13"/>
        <v>3.2217512329999995</v>
      </c>
      <c r="BX119" t="e">
        <v>#NAME?</v>
      </c>
      <c r="BY119" s="4">
        <f t="shared" si="14"/>
        <v>22763.353673858819</v>
      </c>
      <c r="BZ119" s="4">
        <f t="shared" si="15"/>
        <v>3520.1878578888391</v>
      </c>
      <c r="CA119" s="4">
        <f t="shared" si="16"/>
        <v>14.823135968398997</v>
      </c>
      <c r="CB119" s="4">
        <f t="shared" si="17"/>
        <v>66.498285122058888</v>
      </c>
    </row>
    <row r="120" spans="1:80" customFormat="1" x14ac:dyDescent="0.25">
      <c r="A120" s="26">
        <v>43530</v>
      </c>
      <c r="B120" s="29">
        <v>0.71079706018518518</v>
      </c>
      <c r="C120">
        <v>12.9</v>
      </c>
      <c r="D120">
        <v>2.4498000000000002</v>
      </c>
      <c r="E120">
        <v>24497.657046</v>
      </c>
      <c r="F120">
        <v>117.4</v>
      </c>
      <c r="G120">
        <v>1.1000000000000001</v>
      </c>
      <c r="H120">
        <v>1264</v>
      </c>
      <c r="J120">
        <v>0</v>
      </c>
      <c r="K120">
        <v>0.86909999999999998</v>
      </c>
      <c r="L120">
        <v>11.210699999999999</v>
      </c>
      <c r="M120">
        <v>2.129</v>
      </c>
      <c r="N120">
        <v>102.0612</v>
      </c>
      <c r="O120">
        <v>0.95599999999999996</v>
      </c>
      <c r="P120">
        <v>103</v>
      </c>
      <c r="Q120">
        <v>80.495699999999999</v>
      </c>
      <c r="R120">
        <v>0.754</v>
      </c>
      <c r="S120">
        <v>81.2</v>
      </c>
      <c r="T120">
        <v>1264.0152</v>
      </c>
      <c r="W120">
        <v>0</v>
      </c>
      <c r="X120">
        <v>0</v>
      </c>
      <c r="Y120">
        <v>12</v>
      </c>
      <c r="Z120">
        <v>852</v>
      </c>
      <c r="AA120">
        <v>840</v>
      </c>
      <c r="AB120">
        <v>846</v>
      </c>
      <c r="AC120">
        <v>89</v>
      </c>
      <c r="AD120">
        <v>18</v>
      </c>
      <c r="AE120">
        <v>0.41</v>
      </c>
      <c r="AF120">
        <v>981</v>
      </c>
      <c r="AG120">
        <v>-4</v>
      </c>
      <c r="AH120">
        <v>44</v>
      </c>
      <c r="AI120">
        <v>35</v>
      </c>
      <c r="AJ120">
        <v>192</v>
      </c>
      <c r="AK120">
        <v>171</v>
      </c>
      <c r="AL120">
        <v>5</v>
      </c>
      <c r="AM120">
        <v>174.7</v>
      </c>
      <c r="AN120" t="s">
        <v>155</v>
      </c>
      <c r="AO120">
        <v>2</v>
      </c>
      <c r="AP120" s="28">
        <v>0.91928240740740741</v>
      </c>
      <c r="AQ120">
        <v>47.163632</v>
      </c>
      <c r="AR120">
        <v>-88.490898000000001</v>
      </c>
      <c r="AS120">
        <v>317.3</v>
      </c>
      <c r="AT120">
        <v>32</v>
      </c>
      <c r="AU120">
        <v>12</v>
      </c>
      <c r="AV120">
        <v>11</v>
      </c>
      <c r="AW120" t="s">
        <v>208</v>
      </c>
      <c r="AX120">
        <v>1.4128000000000001</v>
      </c>
      <c r="AY120">
        <v>1.2467999999999999</v>
      </c>
      <c r="AZ120">
        <v>2.2999999999999998</v>
      </c>
      <c r="BA120">
        <v>14.686999999999999</v>
      </c>
      <c r="BB120">
        <v>14.06</v>
      </c>
      <c r="BC120">
        <v>0.96</v>
      </c>
      <c r="BD120">
        <v>15.065</v>
      </c>
      <c r="BE120">
        <v>2628.886</v>
      </c>
      <c r="BF120">
        <v>317.76</v>
      </c>
      <c r="BG120">
        <v>2.5059999999999998</v>
      </c>
      <c r="BH120">
        <v>2.3E-2</v>
      </c>
      <c r="BI120">
        <v>2.5299999999999998</v>
      </c>
      <c r="BJ120">
        <v>1.9770000000000001</v>
      </c>
      <c r="BK120">
        <v>1.9E-2</v>
      </c>
      <c r="BL120">
        <v>1.9950000000000001</v>
      </c>
      <c r="BM120">
        <v>9.4124999999999996</v>
      </c>
      <c r="BQ120">
        <v>0</v>
      </c>
      <c r="BR120">
        <v>0.16703999999999999</v>
      </c>
      <c r="BS120">
        <v>-5</v>
      </c>
      <c r="BT120">
        <v>5.0000000000000001E-3</v>
      </c>
      <c r="BU120">
        <v>7.0820400000000001</v>
      </c>
      <c r="BV120">
        <f t="shared" si="12"/>
        <v>8.0820399999999992</v>
      </c>
      <c r="BW120" s="4">
        <f t="shared" si="13"/>
        <v>1.8710749680000001</v>
      </c>
      <c r="BX120" t="e">
        <v>#NAME?</v>
      </c>
      <c r="BY120" s="4">
        <f t="shared" si="14"/>
        <v>13782.813460247831</v>
      </c>
      <c r="BZ120" s="4">
        <f t="shared" si="15"/>
        <v>1665.96299920512</v>
      </c>
      <c r="CA120" s="4">
        <f t="shared" si="16"/>
        <v>10.365083237123999</v>
      </c>
      <c r="CB120" s="4">
        <f t="shared" si="17"/>
        <v>49.348177020449995</v>
      </c>
    </row>
    <row r="121" spans="1:80" customFormat="1" x14ac:dyDescent="0.25">
      <c r="A121" s="26">
        <v>43530</v>
      </c>
      <c r="B121" s="29">
        <v>0.71080863425925933</v>
      </c>
      <c r="C121">
        <v>13.962</v>
      </c>
      <c r="D121">
        <v>1.6274</v>
      </c>
      <c r="E121">
        <v>16274.444444000001</v>
      </c>
      <c r="F121">
        <v>126</v>
      </c>
      <c r="G121">
        <v>1.1000000000000001</v>
      </c>
      <c r="H121">
        <v>1097.4000000000001</v>
      </c>
      <c r="J121">
        <v>0</v>
      </c>
      <c r="K121">
        <v>0.86839999999999995</v>
      </c>
      <c r="L121">
        <v>12.1252</v>
      </c>
      <c r="M121">
        <v>1.4133</v>
      </c>
      <c r="N121">
        <v>109.4499</v>
      </c>
      <c r="O121">
        <v>0.95530000000000004</v>
      </c>
      <c r="P121">
        <v>110.4</v>
      </c>
      <c r="Q121">
        <v>86.3232</v>
      </c>
      <c r="R121">
        <v>0.75339999999999996</v>
      </c>
      <c r="S121">
        <v>87.1</v>
      </c>
      <c r="T121">
        <v>1097.3951</v>
      </c>
      <c r="W121">
        <v>0</v>
      </c>
      <c r="X121">
        <v>0</v>
      </c>
      <c r="Y121">
        <v>12</v>
      </c>
      <c r="Z121">
        <v>852</v>
      </c>
      <c r="AA121">
        <v>840</v>
      </c>
      <c r="AB121">
        <v>844</v>
      </c>
      <c r="AC121">
        <v>89</v>
      </c>
      <c r="AD121">
        <v>18</v>
      </c>
      <c r="AE121">
        <v>0.41</v>
      </c>
      <c r="AF121">
        <v>981</v>
      </c>
      <c r="AG121">
        <v>-4</v>
      </c>
      <c r="AH121">
        <v>44</v>
      </c>
      <c r="AI121">
        <v>35</v>
      </c>
      <c r="AJ121">
        <v>192</v>
      </c>
      <c r="AK121">
        <v>171</v>
      </c>
      <c r="AL121">
        <v>5</v>
      </c>
      <c r="AM121">
        <v>175</v>
      </c>
      <c r="AN121" t="s">
        <v>155</v>
      </c>
      <c r="AO121">
        <v>2</v>
      </c>
      <c r="AP121" s="28">
        <v>0.91929398148148145</v>
      </c>
      <c r="AQ121">
        <v>47.163600000000002</v>
      </c>
      <c r="AR121">
        <v>-88.491107</v>
      </c>
      <c r="AS121">
        <v>317.5</v>
      </c>
      <c r="AT121">
        <v>34.200000000000003</v>
      </c>
      <c r="AU121">
        <v>12</v>
      </c>
      <c r="AV121">
        <v>11</v>
      </c>
      <c r="AW121" t="s">
        <v>208</v>
      </c>
      <c r="AX121">
        <v>1.1064000000000001</v>
      </c>
      <c r="AY121">
        <v>1.3</v>
      </c>
      <c r="AZ121">
        <v>2.0659999999999998</v>
      </c>
      <c r="BA121">
        <v>14.686999999999999</v>
      </c>
      <c r="BB121">
        <v>13.99</v>
      </c>
      <c r="BC121">
        <v>0.95</v>
      </c>
      <c r="BD121">
        <v>15.151</v>
      </c>
      <c r="BE121">
        <v>2805.3139999999999</v>
      </c>
      <c r="BF121">
        <v>208.11699999999999</v>
      </c>
      <c r="BG121">
        <v>2.6520000000000001</v>
      </c>
      <c r="BH121">
        <v>2.3E-2</v>
      </c>
      <c r="BI121">
        <v>2.6749999999999998</v>
      </c>
      <c r="BJ121">
        <v>2.0910000000000002</v>
      </c>
      <c r="BK121">
        <v>1.7999999999999999E-2</v>
      </c>
      <c r="BL121">
        <v>2.11</v>
      </c>
      <c r="BM121">
        <v>8.0625</v>
      </c>
      <c r="BQ121">
        <v>0</v>
      </c>
      <c r="BR121">
        <v>0.25528600000000001</v>
      </c>
      <c r="BS121">
        <v>-5</v>
      </c>
      <c r="BT121">
        <v>5.0000000000000001E-3</v>
      </c>
      <c r="BU121">
        <v>9.2385450000000002</v>
      </c>
      <c r="BV121">
        <f t="shared" si="12"/>
        <v>10.238545</v>
      </c>
      <c r="BW121" s="4">
        <f t="shared" si="13"/>
        <v>2.4408235889999998</v>
      </c>
      <c r="BX121" t="e">
        <v>#NAME?</v>
      </c>
      <c r="BY121" s="4">
        <f t="shared" si="14"/>
        <v>19186.369630704638</v>
      </c>
      <c r="BZ121" s="4">
        <f t="shared" si="15"/>
        <v>1423.3735291070293</v>
      </c>
      <c r="CA121" s="4">
        <f t="shared" si="16"/>
        <v>14.300965559578501</v>
      </c>
      <c r="CB121" s="4">
        <f t="shared" si="17"/>
        <v>55.141814836968742</v>
      </c>
    </row>
    <row r="122" spans="1:80" customFormat="1" x14ac:dyDescent="0.25">
      <c r="A122" s="26">
        <v>43530</v>
      </c>
      <c r="B122" s="29">
        <v>0.71082020833333337</v>
      </c>
      <c r="C122">
        <v>13.824999999999999</v>
      </c>
      <c r="D122">
        <v>1.5947</v>
      </c>
      <c r="E122">
        <v>15946.588824</v>
      </c>
      <c r="F122">
        <v>126.6</v>
      </c>
      <c r="G122">
        <v>1.1000000000000001</v>
      </c>
      <c r="H122">
        <v>778.4</v>
      </c>
      <c r="J122">
        <v>0</v>
      </c>
      <c r="K122">
        <v>0.87009999999999998</v>
      </c>
      <c r="L122">
        <v>12.028600000000001</v>
      </c>
      <c r="M122">
        <v>1.3874</v>
      </c>
      <c r="N122">
        <v>110.10980000000001</v>
      </c>
      <c r="O122">
        <v>0.95709999999999995</v>
      </c>
      <c r="P122">
        <v>111.1</v>
      </c>
      <c r="Q122">
        <v>86.843599999999995</v>
      </c>
      <c r="R122">
        <v>0.75480000000000003</v>
      </c>
      <c r="S122">
        <v>87.6</v>
      </c>
      <c r="T122">
        <v>778.35879999999997</v>
      </c>
      <c r="W122">
        <v>0</v>
      </c>
      <c r="X122">
        <v>0</v>
      </c>
      <c r="Y122">
        <v>12.1</v>
      </c>
      <c r="Z122">
        <v>851</v>
      </c>
      <c r="AA122">
        <v>839</v>
      </c>
      <c r="AB122">
        <v>841</v>
      </c>
      <c r="AC122">
        <v>89</v>
      </c>
      <c r="AD122">
        <v>18</v>
      </c>
      <c r="AE122">
        <v>0.41</v>
      </c>
      <c r="AF122">
        <v>981</v>
      </c>
      <c r="AG122">
        <v>-4</v>
      </c>
      <c r="AH122">
        <v>44</v>
      </c>
      <c r="AI122">
        <v>35</v>
      </c>
      <c r="AJ122">
        <v>192</v>
      </c>
      <c r="AK122">
        <v>171</v>
      </c>
      <c r="AL122">
        <v>5.0999999999999996</v>
      </c>
      <c r="AM122">
        <v>174.6</v>
      </c>
      <c r="AN122" t="s">
        <v>155</v>
      </c>
      <c r="AO122">
        <v>2</v>
      </c>
      <c r="AP122" s="28">
        <v>0.91930555555555549</v>
      </c>
      <c r="AQ122">
        <v>47.163558000000002</v>
      </c>
      <c r="AR122">
        <v>-88.491296000000006</v>
      </c>
      <c r="AS122">
        <v>317.60000000000002</v>
      </c>
      <c r="AT122">
        <v>33.9</v>
      </c>
      <c r="AU122">
        <v>12</v>
      </c>
      <c r="AV122">
        <v>11</v>
      </c>
      <c r="AW122" t="s">
        <v>208</v>
      </c>
      <c r="AX122">
        <v>1</v>
      </c>
      <c r="AY122">
        <v>1.3</v>
      </c>
      <c r="AZ122">
        <v>1.8</v>
      </c>
      <c r="BA122">
        <v>14.686999999999999</v>
      </c>
      <c r="BB122">
        <v>14.17</v>
      </c>
      <c r="BC122">
        <v>0.96</v>
      </c>
      <c r="BD122">
        <v>14.935</v>
      </c>
      <c r="BE122">
        <v>2814.8969999999999</v>
      </c>
      <c r="BF122">
        <v>206.65199999999999</v>
      </c>
      <c r="BG122">
        <v>2.698</v>
      </c>
      <c r="BH122">
        <v>2.3E-2</v>
      </c>
      <c r="BI122">
        <v>2.722</v>
      </c>
      <c r="BJ122">
        <v>2.1280000000000001</v>
      </c>
      <c r="BK122">
        <v>1.7999999999999999E-2</v>
      </c>
      <c r="BL122">
        <v>2.1469999999999998</v>
      </c>
      <c r="BM122">
        <v>5.7842000000000002</v>
      </c>
      <c r="BQ122">
        <v>0</v>
      </c>
      <c r="BR122">
        <v>0.20676900000000001</v>
      </c>
      <c r="BS122">
        <v>-5</v>
      </c>
      <c r="BT122">
        <v>5.0000000000000001E-3</v>
      </c>
      <c r="BU122">
        <v>8.0529119999999992</v>
      </c>
      <c r="BV122">
        <f t="shared" si="12"/>
        <v>9.0529119999999992</v>
      </c>
      <c r="BW122" s="4">
        <f t="shared" si="13"/>
        <v>2.1275793503999996</v>
      </c>
      <c r="BX122" t="e">
        <v>#NAME?</v>
      </c>
      <c r="BY122" s="4">
        <f t="shared" si="14"/>
        <v>16781.207629596378</v>
      </c>
      <c r="BZ122" s="4">
        <f t="shared" si="15"/>
        <v>1231.9705193729469</v>
      </c>
      <c r="CA122" s="4">
        <f t="shared" si="16"/>
        <v>12.686222563660797</v>
      </c>
      <c r="CB122" s="4">
        <f t="shared" si="17"/>
        <v>34.48291755297312</v>
      </c>
    </row>
    <row r="123" spans="1:80" customFormat="1" x14ac:dyDescent="0.25">
      <c r="A123" s="26">
        <v>43530</v>
      </c>
      <c r="B123" s="29">
        <v>0.71083178240740741</v>
      </c>
      <c r="C123">
        <v>13.666</v>
      </c>
      <c r="D123">
        <v>1.7682</v>
      </c>
      <c r="E123">
        <v>17682.257511</v>
      </c>
      <c r="F123">
        <v>123</v>
      </c>
      <c r="G123">
        <v>1.1000000000000001</v>
      </c>
      <c r="H123">
        <v>657.7</v>
      </c>
      <c r="J123">
        <v>0</v>
      </c>
      <c r="K123">
        <v>0.86980000000000002</v>
      </c>
      <c r="L123">
        <v>11.8871</v>
      </c>
      <c r="M123">
        <v>1.5381</v>
      </c>
      <c r="N123">
        <v>106.9958</v>
      </c>
      <c r="O123">
        <v>0.95679999999999998</v>
      </c>
      <c r="P123">
        <v>108</v>
      </c>
      <c r="Q123">
        <v>84.387600000000006</v>
      </c>
      <c r="R123">
        <v>0.75460000000000005</v>
      </c>
      <c r="S123">
        <v>85.1</v>
      </c>
      <c r="T123">
        <v>657.7165</v>
      </c>
      <c r="W123">
        <v>0</v>
      </c>
      <c r="X123">
        <v>0</v>
      </c>
      <c r="Y123">
        <v>12</v>
      </c>
      <c r="Z123">
        <v>852</v>
      </c>
      <c r="AA123">
        <v>839</v>
      </c>
      <c r="AB123">
        <v>841</v>
      </c>
      <c r="AC123">
        <v>89</v>
      </c>
      <c r="AD123">
        <v>18</v>
      </c>
      <c r="AE123">
        <v>0.41</v>
      </c>
      <c r="AF123">
        <v>981</v>
      </c>
      <c r="AG123">
        <v>-4</v>
      </c>
      <c r="AH123">
        <v>44</v>
      </c>
      <c r="AI123">
        <v>35</v>
      </c>
      <c r="AJ123">
        <v>192</v>
      </c>
      <c r="AK123">
        <v>171</v>
      </c>
      <c r="AL123">
        <v>5</v>
      </c>
      <c r="AM123">
        <v>174.2</v>
      </c>
      <c r="AN123" t="s">
        <v>155</v>
      </c>
      <c r="AO123">
        <v>2</v>
      </c>
      <c r="AP123" s="28">
        <v>0.91931712962962964</v>
      </c>
      <c r="AQ123">
        <v>47.163504000000003</v>
      </c>
      <c r="AR123">
        <v>-88.491451999999995</v>
      </c>
      <c r="AS123">
        <v>317.39999999999998</v>
      </c>
      <c r="AT123">
        <v>31.7</v>
      </c>
      <c r="AU123">
        <v>12</v>
      </c>
      <c r="AV123">
        <v>11</v>
      </c>
      <c r="AW123" t="s">
        <v>208</v>
      </c>
      <c r="AX123">
        <v>1</v>
      </c>
      <c r="AY123">
        <v>1.3468</v>
      </c>
      <c r="AZ123">
        <v>1.8</v>
      </c>
      <c r="BA123">
        <v>14.686999999999999</v>
      </c>
      <c r="BB123">
        <v>14.14</v>
      </c>
      <c r="BC123">
        <v>0.96</v>
      </c>
      <c r="BD123">
        <v>14.965</v>
      </c>
      <c r="BE123">
        <v>2782.3870000000002</v>
      </c>
      <c r="BF123">
        <v>229.13499999999999</v>
      </c>
      <c r="BG123">
        <v>2.6230000000000002</v>
      </c>
      <c r="BH123">
        <v>2.3E-2</v>
      </c>
      <c r="BI123">
        <v>2.6459999999999999</v>
      </c>
      <c r="BJ123">
        <v>2.069</v>
      </c>
      <c r="BK123">
        <v>1.7999999999999999E-2</v>
      </c>
      <c r="BL123">
        <v>2.0870000000000002</v>
      </c>
      <c r="BM123">
        <v>4.8887</v>
      </c>
      <c r="BQ123">
        <v>0</v>
      </c>
      <c r="BR123">
        <v>0.22352</v>
      </c>
      <c r="BS123">
        <v>-5</v>
      </c>
      <c r="BT123">
        <v>5.0000000000000001E-3</v>
      </c>
      <c r="BU123">
        <v>8.4622700000000002</v>
      </c>
      <c r="BV123">
        <f t="shared" si="12"/>
        <v>9.4622700000000002</v>
      </c>
      <c r="BW123" s="4">
        <f t="shared" si="13"/>
        <v>2.2357317339999998</v>
      </c>
      <c r="BX123" t="e">
        <v>#NAME?</v>
      </c>
      <c r="BY123" s="4">
        <f t="shared" si="14"/>
        <v>17430.593021494147</v>
      </c>
      <c r="BZ123" s="4">
        <f t="shared" si="15"/>
        <v>1435.4433556439349</v>
      </c>
      <c r="CA123" s="4">
        <f t="shared" si="16"/>
        <v>12.961495637188998</v>
      </c>
      <c r="CB123" s="4">
        <f t="shared" si="17"/>
        <v>30.625840368064701</v>
      </c>
    </row>
    <row r="124" spans="1:80" customFormat="1" x14ac:dyDescent="0.25">
      <c r="A124" s="26">
        <v>43530</v>
      </c>
      <c r="B124" s="29">
        <v>0.71084335648148145</v>
      </c>
      <c r="C124">
        <v>13.593</v>
      </c>
      <c r="D124">
        <v>1.7346999999999999</v>
      </c>
      <c r="E124">
        <v>17347.493562</v>
      </c>
      <c r="F124">
        <v>120.6</v>
      </c>
      <c r="G124">
        <v>1.1000000000000001</v>
      </c>
      <c r="H124">
        <v>674.6</v>
      </c>
      <c r="J124">
        <v>0</v>
      </c>
      <c r="K124">
        <v>0.87060000000000004</v>
      </c>
      <c r="L124">
        <v>11.835000000000001</v>
      </c>
      <c r="M124">
        <v>1.5103</v>
      </c>
      <c r="N124">
        <v>105.0277</v>
      </c>
      <c r="O124">
        <v>0.9577</v>
      </c>
      <c r="P124">
        <v>106</v>
      </c>
      <c r="Q124">
        <v>82.835300000000004</v>
      </c>
      <c r="R124">
        <v>0.75529999999999997</v>
      </c>
      <c r="S124">
        <v>83.6</v>
      </c>
      <c r="T124">
        <v>674.64790000000005</v>
      </c>
      <c r="W124">
        <v>0</v>
      </c>
      <c r="X124">
        <v>0</v>
      </c>
      <c r="Y124">
        <v>12</v>
      </c>
      <c r="Z124">
        <v>853</v>
      </c>
      <c r="AA124">
        <v>841</v>
      </c>
      <c r="AB124">
        <v>841</v>
      </c>
      <c r="AC124">
        <v>89</v>
      </c>
      <c r="AD124">
        <v>18</v>
      </c>
      <c r="AE124">
        <v>0.41</v>
      </c>
      <c r="AF124">
        <v>981</v>
      </c>
      <c r="AG124">
        <v>-4</v>
      </c>
      <c r="AH124">
        <v>44</v>
      </c>
      <c r="AI124">
        <v>35</v>
      </c>
      <c r="AJ124">
        <v>192</v>
      </c>
      <c r="AK124">
        <v>171</v>
      </c>
      <c r="AL124">
        <v>5</v>
      </c>
      <c r="AM124">
        <v>174</v>
      </c>
      <c r="AN124" t="s">
        <v>155</v>
      </c>
      <c r="AO124">
        <v>2</v>
      </c>
      <c r="AP124" s="28">
        <v>0.91932870370370379</v>
      </c>
      <c r="AQ124">
        <v>47.163435999999997</v>
      </c>
      <c r="AR124">
        <v>-88.491591999999997</v>
      </c>
      <c r="AS124">
        <v>317.39999999999998</v>
      </c>
      <c r="AT124">
        <v>30.2</v>
      </c>
      <c r="AU124">
        <v>12</v>
      </c>
      <c r="AV124">
        <v>11</v>
      </c>
      <c r="AW124" t="s">
        <v>208</v>
      </c>
      <c r="AX124">
        <v>1.1872</v>
      </c>
      <c r="AY124">
        <v>1.5871999999999999</v>
      </c>
      <c r="AZ124">
        <v>2.0808</v>
      </c>
      <c r="BA124">
        <v>14.686999999999999</v>
      </c>
      <c r="BB124">
        <v>14.24</v>
      </c>
      <c r="BC124">
        <v>0.97</v>
      </c>
      <c r="BD124">
        <v>14.858000000000001</v>
      </c>
      <c r="BE124">
        <v>2786.375</v>
      </c>
      <c r="BF124">
        <v>226.321</v>
      </c>
      <c r="BG124">
        <v>2.589</v>
      </c>
      <c r="BH124">
        <v>2.4E-2</v>
      </c>
      <c r="BI124">
        <v>2.613</v>
      </c>
      <c r="BJ124">
        <v>2.0419999999999998</v>
      </c>
      <c r="BK124">
        <v>1.9E-2</v>
      </c>
      <c r="BL124">
        <v>2.0609999999999999</v>
      </c>
      <c r="BM124">
        <v>5.0438999999999998</v>
      </c>
      <c r="BQ124">
        <v>0</v>
      </c>
      <c r="BR124">
        <v>0.31852000000000003</v>
      </c>
      <c r="BS124">
        <v>-5</v>
      </c>
      <c r="BT124">
        <v>5.0000000000000001E-3</v>
      </c>
      <c r="BU124">
        <v>10.783832</v>
      </c>
      <c r="BV124">
        <f t="shared" si="12"/>
        <v>11.783832</v>
      </c>
      <c r="BW124" s="4">
        <f t="shared" si="13"/>
        <v>2.8490884144000002</v>
      </c>
      <c r="BX124" t="e">
        <v>#NAME?</v>
      </c>
      <c r="BY124" s="4">
        <f t="shared" si="14"/>
        <v>22244.3862578267</v>
      </c>
      <c r="BZ124" s="4">
        <f t="shared" si="15"/>
        <v>1806.7818374259016</v>
      </c>
      <c r="CA124" s="4">
        <f t="shared" si="16"/>
        <v>16.301839034043198</v>
      </c>
      <c r="CB124" s="4">
        <f t="shared" si="17"/>
        <v>40.266819737419432</v>
      </c>
    </row>
    <row r="125" spans="1:80" customFormat="1" x14ac:dyDescent="0.25">
      <c r="A125" s="26">
        <v>43530</v>
      </c>
      <c r="B125" s="29">
        <v>0.7108549305555556</v>
      </c>
      <c r="C125">
        <v>13.58</v>
      </c>
      <c r="D125">
        <v>1.6711</v>
      </c>
      <c r="E125">
        <v>16710.691358</v>
      </c>
      <c r="F125">
        <v>119.8</v>
      </c>
      <c r="G125">
        <v>1.1000000000000001</v>
      </c>
      <c r="H125">
        <v>705.8</v>
      </c>
      <c r="J125">
        <v>0</v>
      </c>
      <c r="K125">
        <v>0.87129999999999996</v>
      </c>
      <c r="L125">
        <v>11.831799999999999</v>
      </c>
      <c r="M125">
        <v>1.4559</v>
      </c>
      <c r="N125">
        <v>104.4104</v>
      </c>
      <c r="O125">
        <v>0.95840000000000003</v>
      </c>
      <c r="P125">
        <v>105.4</v>
      </c>
      <c r="Q125">
        <v>82.348500000000001</v>
      </c>
      <c r="R125">
        <v>0.75590000000000002</v>
      </c>
      <c r="S125">
        <v>83.1</v>
      </c>
      <c r="T125">
        <v>705.77570000000003</v>
      </c>
      <c r="W125">
        <v>0</v>
      </c>
      <c r="X125">
        <v>0</v>
      </c>
      <c r="Y125">
        <v>12</v>
      </c>
      <c r="Z125">
        <v>853</v>
      </c>
      <c r="AA125">
        <v>841</v>
      </c>
      <c r="AB125">
        <v>842</v>
      </c>
      <c r="AC125">
        <v>89</v>
      </c>
      <c r="AD125">
        <v>18</v>
      </c>
      <c r="AE125">
        <v>0.41</v>
      </c>
      <c r="AF125">
        <v>981</v>
      </c>
      <c r="AG125">
        <v>-4</v>
      </c>
      <c r="AH125">
        <v>44</v>
      </c>
      <c r="AI125">
        <v>35</v>
      </c>
      <c r="AJ125">
        <v>192</v>
      </c>
      <c r="AK125">
        <v>171</v>
      </c>
      <c r="AL125">
        <v>5</v>
      </c>
      <c r="AM125">
        <v>174</v>
      </c>
      <c r="AN125" t="s">
        <v>155</v>
      </c>
      <c r="AO125">
        <v>2</v>
      </c>
      <c r="AP125" s="28">
        <v>0.91934027777777771</v>
      </c>
      <c r="AQ125">
        <v>47.163353000000001</v>
      </c>
      <c r="AR125">
        <v>-88.491716999999994</v>
      </c>
      <c r="AS125">
        <v>317.5</v>
      </c>
      <c r="AT125">
        <v>29.6</v>
      </c>
      <c r="AU125">
        <v>12</v>
      </c>
      <c r="AV125">
        <v>11</v>
      </c>
      <c r="AW125" t="s">
        <v>208</v>
      </c>
      <c r="AX125">
        <v>1.7740260000000001</v>
      </c>
      <c r="AY125">
        <v>1.8935059999999999</v>
      </c>
      <c r="AZ125">
        <v>2.7272729999999998</v>
      </c>
      <c r="BA125">
        <v>14.686999999999999</v>
      </c>
      <c r="BB125">
        <v>14.31</v>
      </c>
      <c r="BC125">
        <v>0.97</v>
      </c>
      <c r="BD125">
        <v>14.776</v>
      </c>
      <c r="BE125">
        <v>2797.02</v>
      </c>
      <c r="BF125">
        <v>219.06200000000001</v>
      </c>
      <c r="BG125">
        <v>2.585</v>
      </c>
      <c r="BH125">
        <v>2.4E-2</v>
      </c>
      <c r="BI125">
        <v>2.609</v>
      </c>
      <c r="BJ125">
        <v>2.0390000000000001</v>
      </c>
      <c r="BK125">
        <v>1.9E-2</v>
      </c>
      <c r="BL125">
        <v>2.0569999999999999</v>
      </c>
      <c r="BM125">
        <v>5.2981999999999996</v>
      </c>
      <c r="BQ125">
        <v>0</v>
      </c>
      <c r="BR125">
        <v>0.25444</v>
      </c>
      <c r="BS125">
        <v>-5</v>
      </c>
      <c r="BT125">
        <v>5.0000000000000001E-3</v>
      </c>
      <c r="BU125">
        <v>9.2178769999999997</v>
      </c>
      <c r="BV125">
        <f t="shared" si="12"/>
        <v>10.217877</v>
      </c>
      <c r="BW125" s="4">
        <f t="shared" si="13"/>
        <v>2.4353631033999998</v>
      </c>
      <c r="BX125" t="e">
        <v>#NAME?</v>
      </c>
      <c r="BY125" s="4">
        <f t="shared" si="14"/>
        <v>19086.848657537561</v>
      </c>
      <c r="BZ125" s="4">
        <f t="shared" si="15"/>
        <v>1494.8778487881721</v>
      </c>
      <c r="CA125" s="4">
        <f t="shared" si="16"/>
        <v>13.914124465580899</v>
      </c>
      <c r="CB125" s="4">
        <f t="shared" si="17"/>
        <v>36.154886828612412</v>
      </c>
    </row>
    <row r="126" spans="1:80" customFormat="1" x14ac:dyDescent="0.25">
      <c r="A126" s="26">
        <v>43530</v>
      </c>
      <c r="B126" s="29">
        <v>0.71086650462962953</v>
      </c>
      <c r="C126">
        <v>13.513</v>
      </c>
      <c r="D126">
        <v>1.7269000000000001</v>
      </c>
      <c r="E126">
        <v>17269.144294999998</v>
      </c>
      <c r="F126">
        <v>119.3</v>
      </c>
      <c r="G126">
        <v>1.1000000000000001</v>
      </c>
      <c r="H126">
        <v>725.5</v>
      </c>
      <c r="J126">
        <v>0</v>
      </c>
      <c r="K126">
        <v>0.87129999999999996</v>
      </c>
      <c r="L126">
        <v>11.773</v>
      </c>
      <c r="M126">
        <v>1.5045999999999999</v>
      </c>
      <c r="N126">
        <v>103.92059999999999</v>
      </c>
      <c r="O126">
        <v>0.95840000000000003</v>
      </c>
      <c r="P126">
        <v>104.9</v>
      </c>
      <c r="Q126">
        <v>81.962199999999996</v>
      </c>
      <c r="R126">
        <v>0.75590000000000002</v>
      </c>
      <c r="S126">
        <v>82.7</v>
      </c>
      <c r="T126">
        <v>725.47360000000003</v>
      </c>
      <c r="W126">
        <v>0</v>
      </c>
      <c r="X126">
        <v>0</v>
      </c>
      <c r="Y126">
        <v>12</v>
      </c>
      <c r="Z126">
        <v>855</v>
      </c>
      <c r="AA126">
        <v>842</v>
      </c>
      <c r="AB126">
        <v>843</v>
      </c>
      <c r="AC126">
        <v>89</v>
      </c>
      <c r="AD126">
        <v>18</v>
      </c>
      <c r="AE126">
        <v>0.41</v>
      </c>
      <c r="AF126">
        <v>981</v>
      </c>
      <c r="AG126">
        <v>-4</v>
      </c>
      <c r="AH126">
        <v>44</v>
      </c>
      <c r="AI126">
        <v>35</v>
      </c>
      <c r="AJ126">
        <v>192</v>
      </c>
      <c r="AK126">
        <v>170.1</v>
      </c>
      <c r="AL126">
        <v>5</v>
      </c>
      <c r="AM126">
        <v>174</v>
      </c>
      <c r="AN126" t="s">
        <v>155</v>
      </c>
      <c r="AO126">
        <v>2</v>
      </c>
      <c r="AP126" s="28">
        <v>0.91935185185185186</v>
      </c>
      <c r="AQ126">
        <v>47.163251000000002</v>
      </c>
      <c r="AR126">
        <v>-88.491821999999999</v>
      </c>
      <c r="AS126">
        <v>317.7</v>
      </c>
      <c r="AT126">
        <v>29.7</v>
      </c>
      <c r="AU126">
        <v>12</v>
      </c>
      <c r="AV126">
        <v>11</v>
      </c>
      <c r="AW126" t="s">
        <v>208</v>
      </c>
      <c r="AX126">
        <v>2.2934929999999998</v>
      </c>
      <c r="AY126">
        <v>1.5325329999999999</v>
      </c>
      <c r="AZ126">
        <v>3.146747</v>
      </c>
      <c r="BA126">
        <v>14.686999999999999</v>
      </c>
      <c r="BB126">
        <v>14.31</v>
      </c>
      <c r="BC126">
        <v>0.97</v>
      </c>
      <c r="BD126">
        <v>14.775</v>
      </c>
      <c r="BE126">
        <v>2784.8270000000002</v>
      </c>
      <c r="BF126">
        <v>226.52199999999999</v>
      </c>
      <c r="BG126">
        <v>2.5739999999999998</v>
      </c>
      <c r="BH126">
        <v>2.4E-2</v>
      </c>
      <c r="BI126">
        <v>2.5979999999999999</v>
      </c>
      <c r="BJ126">
        <v>2.0299999999999998</v>
      </c>
      <c r="BK126">
        <v>1.9E-2</v>
      </c>
      <c r="BL126">
        <v>2.0489999999999999</v>
      </c>
      <c r="BM126">
        <v>5.4493999999999998</v>
      </c>
      <c r="BQ126">
        <v>0</v>
      </c>
      <c r="BR126">
        <v>0.38303999999999999</v>
      </c>
      <c r="BS126">
        <v>-5</v>
      </c>
      <c r="BT126">
        <v>5.0000000000000001E-3</v>
      </c>
      <c r="BU126">
        <v>12.36054</v>
      </c>
      <c r="BV126">
        <f t="shared" si="12"/>
        <v>13.36054</v>
      </c>
      <c r="BW126" s="4">
        <f t="shared" si="13"/>
        <v>3.2656546679999998</v>
      </c>
      <c r="BX126" t="e">
        <v>#NAME?</v>
      </c>
      <c r="BY126" s="4">
        <f t="shared" si="14"/>
        <v>25482.581079327174</v>
      </c>
      <c r="BZ126" s="4">
        <f t="shared" si="15"/>
        <v>2072.7913192637639</v>
      </c>
      <c r="CA126" s="4">
        <f t="shared" si="16"/>
        <v>18.575530756859997</v>
      </c>
      <c r="CB126" s="4">
        <f t="shared" si="17"/>
        <v>49.864776998242803</v>
      </c>
    </row>
    <row r="127" spans="1:80" customFormat="1" x14ac:dyDescent="0.25">
      <c r="A127" s="26">
        <v>43530</v>
      </c>
      <c r="B127" s="29">
        <v>0.71087807870370368</v>
      </c>
      <c r="C127">
        <v>13.244</v>
      </c>
      <c r="D127">
        <v>2.1131000000000002</v>
      </c>
      <c r="E127">
        <v>21130.949627999998</v>
      </c>
      <c r="F127">
        <v>117.5</v>
      </c>
      <c r="G127">
        <v>1.1000000000000001</v>
      </c>
      <c r="H127">
        <v>774.3</v>
      </c>
      <c r="J127">
        <v>0</v>
      </c>
      <c r="K127">
        <v>0.86990000000000001</v>
      </c>
      <c r="L127">
        <v>11.520899999999999</v>
      </c>
      <c r="M127">
        <v>1.8381000000000001</v>
      </c>
      <c r="N127">
        <v>102.20350000000001</v>
      </c>
      <c r="O127">
        <v>0.95689999999999997</v>
      </c>
      <c r="P127">
        <v>103.2</v>
      </c>
      <c r="Q127">
        <v>80.607900000000001</v>
      </c>
      <c r="R127">
        <v>0.75470000000000004</v>
      </c>
      <c r="S127">
        <v>81.400000000000006</v>
      </c>
      <c r="T127">
        <v>774.3211</v>
      </c>
      <c r="W127">
        <v>0</v>
      </c>
      <c r="X127">
        <v>0</v>
      </c>
      <c r="Y127">
        <v>12.1</v>
      </c>
      <c r="Z127">
        <v>859</v>
      </c>
      <c r="AA127">
        <v>846</v>
      </c>
      <c r="AB127">
        <v>847</v>
      </c>
      <c r="AC127">
        <v>89</v>
      </c>
      <c r="AD127">
        <v>18</v>
      </c>
      <c r="AE127">
        <v>0.41</v>
      </c>
      <c r="AF127">
        <v>981</v>
      </c>
      <c r="AG127">
        <v>-4</v>
      </c>
      <c r="AH127">
        <v>44</v>
      </c>
      <c r="AI127">
        <v>35</v>
      </c>
      <c r="AJ127">
        <v>192</v>
      </c>
      <c r="AK127">
        <v>170</v>
      </c>
      <c r="AL127">
        <v>5</v>
      </c>
      <c r="AM127">
        <v>174</v>
      </c>
      <c r="AN127" t="s">
        <v>155</v>
      </c>
      <c r="AO127">
        <v>2</v>
      </c>
      <c r="AP127" s="28">
        <v>0.9193634259259259</v>
      </c>
      <c r="AQ127">
        <v>47.163134999999997</v>
      </c>
      <c r="AR127">
        <v>-88.491900000000001</v>
      </c>
      <c r="AS127">
        <v>317.8</v>
      </c>
      <c r="AT127">
        <v>30.2</v>
      </c>
      <c r="AU127">
        <v>12</v>
      </c>
      <c r="AV127">
        <v>11</v>
      </c>
      <c r="AW127" t="s">
        <v>208</v>
      </c>
      <c r="AX127">
        <v>2.4935999999999998</v>
      </c>
      <c r="AY127">
        <v>1.234</v>
      </c>
      <c r="AZ127">
        <v>3.4340000000000002</v>
      </c>
      <c r="BA127">
        <v>14.686999999999999</v>
      </c>
      <c r="BB127">
        <v>14.15</v>
      </c>
      <c r="BC127">
        <v>0.96</v>
      </c>
      <c r="BD127">
        <v>14.958</v>
      </c>
      <c r="BE127">
        <v>2707.62</v>
      </c>
      <c r="BF127">
        <v>274.95299999999997</v>
      </c>
      <c r="BG127">
        <v>2.5150000000000001</v>
      </c>
      <c r="BH127">
        <v>2.4E-2</v>
      </c>
      <c r="BI127">
        <v>2.5390000000000001</v>
      </c>
      <c r="BJ127">
        <v>1.984</v>
      </c>
      <c r="BK127">
        <v>1.9E-2</v>
      </c>
      <c r="BL127">
        <v>2.0019999999999998</v>
      </c>
      <c r="BM127">
        <v>5.7788000000000004</v>
      </c>
      <c r="BQ127">
        <v>0</v>
      </c>
      <c r="BR127">
        <v>0.51551999999999998</v>
      </c>
      <c r="BS127">
        <v>-5</v>
      </c>
      <c r="BT127">
        <v>5.0000000000000001E-3</v>
      </c>
      <c r="BU127">
        <v>15.59802</v>
      </c>
      <c r="BV127">
        <f t="shared" si="12"/>
        <v>16.598019999999998</v>
      </c>
      <c r="BW127" s="4">
        <f t="shared" si="13"/>
        <v>4.1209968840000002</v>
      </c>
      <c r="BX127" t="e">
        <v>#NAME?</v>
      </c>
      <c r="BY127" s="4">
        <f t="shared" si="14"/>
        <v>31265.46812844972</v>
      </c>
      <c r="BZ127" s="4">
        <f t="shared" si="15"/>
        <v>3174.9411875823175</v>
      </c>
      <c r="CA127" s="4">
        <f t="shared" si="16"/>
        <v>22.909672984703999</v>
      </c>
      <c r="CB127" s="4">
        <f t="shared" si="17"/>
        <v>66.729041453632803</v>
      </c>
    </row>
    <row r="128" spans="1:80" customFormat="1" x14ac:dyDescent="0.25">
      <c r="A128" s="26">
        <v>43530</v>
      </c>
      <c r="B128" s="29">
        <v>0.71088965277777783</v>
      </c>
      <c r="C128">
        <v>12.922000000000001</v>
      </c>
      <c r="D128">
        <v>2.6812999999999998</v>
      </c>
      <c r="E128">
        <v>26813.473506999999</v>
      </c>
      <c r="F128">
        <v>116.6</v>
      </c>
      <c r="G128">
        <v>1.1000000000000001</v>
      </c>
      <c r="H128">
        <v>875.2</v>
      </c>
      <c r="J128">
        <v>0</v>
      </c>
      <c r="K128">
        <v>0.86719999999999997</v>
      </c>
      <c r="L128">
        <v>11.2064</v>
      </c>
      <c r="M128">
        <v>2.3254000000000001</v>
      </c>
      <c r="N128">
        <v>101.12050000000001</v>
      </c>
      <c r="O128">
        <v>0.95399999999999996</v>
      </c>
      <c r="P128">
        <v>102.1</v>
      </c>
      <c r="Q128">
        <v>79.753799999999998</v>
      </c>
      <c r="R128">
        <v>0.75239999999999996</v>
      </c>
      <c r="S128">
        <v>80.5</v>
      </c>
      <c r="T128">
        <v>875.245</v>
      </c>
      <c r="W128">
        <v>0</v>
      </c>
      <c r="X128">
        <v>0</v>
      </c>
      <c r="Y128">
        <v>12</v>
      </c>
      <c r="Z128">
        <v>863</v>
      </c>
      <c r="AA128">
        <v>851</v>
      </c>
      <c r="AB128">
        <v>852</v>
      </c>
      <c r="AC128">
        <v>89</v>
      </c>
      <c r="AD128">
        <v>18</v>
      </c>
      <c r="AE128">
        <v>0.41</v>
      </c>
      <c r="AF128">
        <v>981</v>
      </c>
      <c r="AG128">
        <v>-4</v>
      </c>
      <c r="AH128">
        <v>44</v>
      </c>
      <c r="AI128">
        <v>35</v>
      </c>
      <c r="AJ128">
        <v>192</v>
      </c>
      <c r="AK128">
        <v>170</v>
      </c>
      <c r="AL128">
        <v>5</v>
      </c>
      <c r="AM128">
        <v>174</v>
      </c>
      <c r="AN128" t="s">
        <v>155</v>
      </c>
      <c r="AO128">
        <v>2</v>
      </c>
      <c r="AP128" s="28">
        <v>0.91937500000000005</v>
      </c>
      <c r="AQ128">
        <v>47.163007999999998</v>
      </c>
      <c r="AR128">
        <v>-88.491943000000006</v>
      </c>
      <c r="AS128">
        <v>317.89999999999998</v>
      </c>
      <c r="AT128">
        <v>30.9</v>
      </c>
      <c r="AU128">
        <v>12</v>
      </c>
      <c r="AV128">
        <v>11</v>
      </c>
      <c r="AW128" t="s">
        <v>208</v>
      </c>
      <c r="AX128">
        <v>2.0851999999999999</v>
      </c>
      <c r="AY128">
        <v>1.5468</v>
      </c>
      <c r="AZ128">
        <v>3.3256000000000001</v>
      </c>
      <c r="BA128">
        <v>14.686999999999999</v>
      </c>
      <c r="BB128">
        <v>13.86</v>
      </c>
      <c r="BC128">
        <v>0.94</v>
      </c>
      <c r="BD128">
        <v>15.308</v>
      </c>
      <c r="BE128">
        <v>2598.232</v>
      </c>
      <c r="BF128">
        <v>343.14800000000002</v>
      </c>
      <c r="BG128">
        <v>2.4550000000000001</v>
      </c>
      <c r="BH128">
        <v>2.3E-2</v>
      </c>
      <c r="BI128">
        <v>2.4780000000000002</v>
      </c>
      <c r="BJ128">
        <v>1.9359999999999999</v>
      </c>
      <c r="BK128">
        <v>1.7999999999999999E-2</v>
      </c>
      <c r="BL128">
        <v>1.9550000000000001</v>
      </c>
      <c r="BM128">
        <v>6.444</v>
      </c>
      <c r="BQ128">
        <v>0</v>
      </c>
      <c r="BR128">
        <v>0.70435999999999999</v>
      </c>
      <c r="BS128">
        <v>-5</v>
      </c>
      <c r="BT128">
        <v>5.0000000000000001E-3</v>
      </c>
      <c r="BU128">
        <v>20.212797999999999</v>
      </c>
      <c r="BV128">
        <f t="shared" si="12"/>
        <v>21.212797999999999</v>
      </c>
      <c r="BW128" s="4">
        <f t="shared" si="13"/>
        <v>5.3402212315999993</v>
      </c>
      <c r="BX128" t="e">
        <v>#NAME?</v>
      </c>
      <c r="BY128" s="4">
        <f t="shared" si="14"/>
        <v>38878.73380569258</v>
      </c>
      <c r="BZ128" s="4">
        <f t="shared" si="15"/>
        <v>5134.7068883593911</v>
      </c>
      <c r="CA128" s="4">
        <f t="shared" si="16"/>
        <v>28.969402519798397</v>
      </c>
      <c r="CB128" s="4">
        <f t="shared" si="17"/>
        <v>96.42501541197359</v>
      </c>
    </row>
    <row r="129" spans="1:80" customFormat="1" x14ac:dyDescent="0.25">
      <c r="A129" s="26">
        <v>43530</v>
      </c>
      <c r="B129" s="29">
        <v>0.71090122685185186</v>
      </c>
      <c r="C129">
        <v>12.926</v>
      </c>
      <c r="D129">
        <v>2.8896000000000002</v>
      </c>
      <c r="E129">
        <v>28895.970272999999</v>
      </c>
      <c r="F129">
        <v>124.4</v>
      </c>
      <c r="G129">
        <v>1.1000000000000001</v>
      </c>
      <c r="H129">
        <v>996.8</v>
      </c>
      <c r="J129">
        <v>0</v>
      </c>
      <c r="K129">
        <v>0.86529999999999996</v>
      </c>
      <c r="L129">
        <v>11.1846</v>
      </c>
      <c r="M129">
        <v>2.5003000000000002</v>
      </c>
      <c r="N129">
        <v>107.6798</v>
      </c>
      <c r="O129">
        <v>0.95179999999999998</v>
      </c>
      <c r="P129">
        <v>108.6</v>
      </c>
      <c r="Q129">
        <v>84.927099999999996</v>
      </c>
      <c r="R129">
        <v>0.75070000000000003</v>
      </c>
      <c r="S129">
        <v>85.7</v>
      </c>
      <c r="T129">
        <v>996.83860000000004</v>
      </c>
      <c r="W129">
        <v>0</v>
      </c>
      <c r="X129">
        <v>0</v>
      </c>
      <c r="Y129">
        <v>12</v>
      </c>
      <c r="Z129">
        <v>864</v>
      </c>
      <c r="AA129">
        <v>852</v>
      </c>
      <c r="AB129">
        <v>854</v>
      </c>
      <c r="AC129">
        <v>89</v>
      </c>
      <c r="AD129">
        <v>18</v>
      </c>
      <c r="AE129">
        <v>0.41</v>
      </c>
      <c r="AF129">
        <v>981</v>
      </c>
      <c r="AG129">
        <v>-4</v>
      </c>
      <c r="AH129">
        <v>44</v>
      </c>
      <c r="AI129">
        <v>35</v>
      </c>
      <c r="AJ129">
        <v>192</v>
      </c>
      <c r="AK129">
        <v>170</v>
      </c>
      <c r="AL129">
        <v>5</v>
      </c>
      <c r="AM129">
        <v>174</v>
      </c>
      <c r="AN129" t="s">
        <v>155</v>
      </c>
      <c r="AO129">
        <v>2</v>
      </c>
      <c r="AP129" s="28">
        <v>0.91938657407407398</v>
      </c>
      <c r="AQ129">
        <v>47.162866999999999</v>
      </c>
      <c r="AR129">
        <v>-88.491952999999995</v>
      </c>
      <c r="AS129">
        <v>317.89999999999998</v>
      </c>
      <c r="AT129">
        <v>32.4</v>
      </c>
      <c r="AU129">
        <v>12</v>
      </c>
      <c r="AV129">
        <v>11</v>
      </c>
      <c r="AW129" t="s">
        <v>208</v>
      </c>
      <c r="AX129">
        <v>1.5935999999999999</v>
      </c>
      <c r="AY129">
        <v>1.6936</v>
      </c>
      <c r="AZ129">
        <v>2.9935999999999998</v>
      </c>
      <c r="BA129">
        <v>14.686999999999999</v>
      </c>
      <c r="BB129">
        <v>13.64</v>
      </c>
      <c r="BC129">
        <v>0.93</v>
      </c>
      <c r="BD129">
        <v>15.571</v>
      </c>
      <c r="BE129">
        <v>2561.9899999999998</v>
      </c>
      <c r="BF129">
        <v>364.52300000000002</v>
      </c>
      <c r="BG129">
        <v>2.5830000000000002</v>
      </c>
      <c r="BH129">
        <v>2.3E-2</v>
      </c>
      <c r="BI129">
        <v>2.6059999999999999</v>
      </c>
      <c r="BJ129">
        <v>2.0369999999999999</v>
      </c>
      <c r="BK129">
        <v>1.7999999999999999E-2</v>
      </c>
      <c r="BL129">
        <v>2.0550000000000002</v>
      </c>
      <c r="BM129">
        <v>7.2510000000000003</v>
      </c>
      <c r="BQ129">
        <v>0</v>
      </c>
      <c r="BR129">
        <v>0.57487999999999995</v>
      </c>
      <c r="BS129">
        <v>-5</v>
      </c>
      <c r="BT129">
        <v>5.0000000000000001E-3</v>
      </c>
      <c r="BU129">
        <v>17.048629999999999</v>
      </c>
      <c r="BV129">
        <f t="shared" si="12"/>
        <v>18.048629999999999</v>
      </c>
      <c r="BW129" s="4">
        <f t="shared" si="13"/>
        <v>4.5042480459999998</v>
      </c>
      <c r="BX129" t="e">
        <v>#NAME?</v>
      </c>
      <c r="BY129" s="4">
        <f t="shared" si="14"/>
        <v>32335.134010410107</v>
      </c>
      <c r="BZ129" s="4">
        <f t="shared" si="15"/>
        <v>4600.6815229086469</v>
      </c>
      <c r="CA129" s="4">
        <f t="shared" si="16"/>
        <v>25.709182307192997</v>
      </c>
      <c r="CB129" s="4">
        <f t="shared" si="17"/>
        <v>91.515601821038999</v>
      </c>
    </row>
    <row r="130" spans="1:80" customFormat="1" x14ac:dyDescent="0.25">
      <c r="A130" s="26">
        <v>43530</v>
      </c>
      <c r="B130" s="29">
        <v>0.7109128009259259</v>
      </c>
      <c r="C130">
        <v>13.084</v>
      </c>
      <c r="D130">
        <v>2.3784000000000001</v>
      </c>
      <c r="E130">
        <v>23784.492155</v>
      </c>
      <c r="F130">
        <v>137.30000000000001</v>
      </c>
      <c r="G130">
        <v>1.1000000000000001</v>
      </c>
      <c r="H130">
        <v>1051.0999999999999</v>
      </c>
      <c r="J130">
        <v>0</v>
      </c>
      <c r="K130">
        <v>0.86850000000000005</v>
      </c>
      <c r="L130">
        <v>11.363899999999999</v>
      </c>
      <c r="M130">
        <v>2.0657000000000001</v>
      </c>
      <c r="N130">
        <v>119.2872</v>
      </c>
      <c r="O130">
        <v>0.95540000000000003</v>
      </c>
      <c r="P130">
        <v>120.2</v>
      </c>
      <c r="Q130">
        <v>94.081800000000001</v>
      </c>
      <c r="R130">
        <v>0.75349999999999995</v>
      </c>
      <c r="S130">
        <v>94.8</v>
      </c>
      <c r="T130">
        <v>1051.0999999999999</v>
      </c>
      <c r="W130">
        <v>0</v>
      </c>
      <c r="X130">
        <v>0</v>
      </c>
      <c r="Y130">
        <v>12</v>
      </c>
      <c r="Z130">
        <v>860</v>
      </c>
      <c r="AA130">
        <v>848</v>
      </c>
      <c r="AB130">
        <v>851</v>
      </c>
      <c r="AC130">
        <v>89</v>
      </c>
      <c r="AD130">
        <v>18</v>
      </c>
      <c r="AE130">
        <v>0.41</v>
      </c>
      <c r="AF130">
        <v>981</v>
      </c>
      <c r="AG130">
        <v>-4</v>
      </c>
      <c r="AH130">
        <v>44</v>
      </c>
      <c r="AI130">
        <v>35</v>
      </c>
      <c r="AJ130">
        <v>192</v>
      </c>
      <c r="AK130">
        <v>170</v>
      </c>
      <c r="AL130">
        <v>5</v>
      </c>
      <c r="AM130">
        <v>174</v>
      </c>
      <c r="AN130" t="s">
        <v>155</v>
      </c>
      <c r="AO130">
        <v>2</v>
      </c>
      <c r="AP130" s="28">
        <v>0.91939814814814813</v>
      </c>
      <c r="AQ130">
        <v>47.162709999999997</v>
      </c>
      <c r="AR130">
        <v>-88.491930999999994</v>
      </c>
      <c r="AS130">
        <v>317.89999999999998</v>
      </c>
      <c r="AT130">
        <v>35.299999999999997</v>
      </c>
      <c r="AU130">
        <v>12</v>
      </c>
      <c r="AV130">
        <v>11</v>
      </c>
      <c r="AW130" t="s">
        <v>208</v>
      </c>
      <c r="AX130">
        <v>1.8872</v>
      </c>
      <c r="AY130">
        <v>1.8935999999999999</v>
      </c>
      <c r="AZ130">
        <v>3.2404000000000002</v>
      </c>
      <c r="BA130">
        <v>14.686999999999999</v>
      </c>
      <c r="BB130">
        <v>14</v>
      </c>
      <c r="BC130">
        <v>0.95</v>
      </c>
      <c r="BD130">
        <v>15.14</v>
      </c>
      <c r="BE130">
        <v>2651.2719999999999</v>
      </c>
      <c r="BF130">
        <v>306.74099999999999</v>
      </c>
      <c r="BG130">
        <v>2.9140000000000001</v>
      </c>
      <c r="BH130">
        <v>2.3E-2</v>
      </c>
      <c r="BI130">
        <v>2.9380000000000002</v>
      </c>
      <c r="BJ130">
        <v>2.2989999999999999</v>
      </c>
      <c r="BK130">
        <v>1.7999999999999999E-2</v>
      </c>
      <c r="BL130">
        <v>2.3170000000000002</v>
      </c>
      <c r="BM130">
        <v>7.7872000000000003</v>
      </c>
      <c r="BQ130">
        <v>0</v>
      </c>
      <c r="BR130">
        <v>0.42992000000000002</v>
      </c>
      <c r="BS130">
        <v>-5</v>
      </c>
      <c r="BT130">
        <v>5.0000000000000001E-3</v>
      </c>
      <c r="BU130">
        <v>13.506169999999999</v>
      </c>
      <c r="BV130">
        <f t="shared" si="12"/>
        <v>14.506169999999999</v>
      </c>
      <c r="BW130" s="4">
        <f t="shared" si="13"/>
        <v>3.5683301139999997</v>
      </c>
      <c r="BX130" t="e">
        <v>#NAME?</v>
      </c>
      <c r="BY130" s="4">
        <f t="shared" si="14"/>
        <v>26509.055016802067</v>
      </c>
      <c r="BZ130" s="4">
        <f t="shared" si="15"/>
        <v>3066.9859768853903</v>
      </c>
      <c r="CA130" s="4">
        <f t="shared" si="16"/>
        <v>22.986821979648997</v>
      </c>
      <c r="CB130" s="4">
        <f t="shared" si="17"/>
        <v>77.861235371867195</v>
      </c>
    </row>
    <row r="131" spans="1:80" customFormat="1" x14ac:dyDescent="0.25">
      <c r="A131" s="26">
        <v>43530</v>
      </c>
      <c r="B131" s="29">
        <v>0.71092437499999994</v>
      </c>
      <c r="C131">
        <v>13.204000000000001</v>
      </c>
      <c r="D131">
        <v>2.2612999999999999</v>
      </c>
      <c r="E131">
        <v>22613.273174999998</v>
      </c>
      <c r="F131">
        <v>145.1</v>
      </c>
      <c r="G131">
        <v>1.1000000000000001</v>
      </c>
      <c r="H131">
        <v>1025.2</v>
      </c>
      <c r="J131">
        <v>0</v>
      </c>
      <c r="K131">
        <v>0.86870000000000003</v>
      </c>
      <c r="L131">
        <v>11.4697</v>
      </c>
      <c r="M131">
        <v>1.9642999999999999</v>
      </c>
      <c r="N131">
        <v>126.00149999999999</v>
      </c>
      <c r="O131">
        <v>0.95550000000000002</v>
      </c>
      <c r="P131">
        <v>127</v>
      </c>
      <c r="Q131">
        <v>99.377399999999994</v>
      </c>
      <c r="R131">
        <v>0.75360000000000005</v>
      </c>
      <c r="S131">
        <v>100.1</v>
      </c>
      <c r="T131">
        <v>1025.2075</v>
      </c>
      <c r="W131">
        <v>0</v>
      </c>
      <c r="X131">
        <v>0</v>
      </c>
      <c r="Y131">
        <v>12</v>
      </c>
      <c r="Z131">
        <v>859</v>
      </c>
      <c r="AA131">
        <v>846</v>
      </c>
      <c r="AB131">
        <v>848</v>
      </c>
      <c r="AC131">
        <v>89</v>
      </c>
      <c r="AD131">
        <v>18</v>
      </c>
      <c r="AE131">
        <v>0.41</v>
      </c>
      <c r="AF131">
        <v>981</v>
      </c>
      <c r="AG131">
        <v>-4</v>
      </c>
      <c r="AH131">
        <v>43.12</v>
      </c>
      <c r="AI131">
        <v>35</v>
      </c>
      <c r="AJ131">
        <v>192</v>
      </c>
      <c r="AK131">
        <v>170</v>
      </c>
      <c r="AL131">
        <v>5</v>
      </c>
      <c r="AM131">
        <v>174</v>
      </c>
      <c r="AN131" t="s">
        <v>155</v>
      </c>
      <c r="AO131">
        <v>2</v>
      </c>
      <c r="AP131" s="28">
        <v>0.91940972222222228</v>
      </c>
      <c r="AQ131">
        <v>47.162542000000002</v>
      </c>
      <c r="AR131">
        <v>-88.491889</v>
      </c>
      <c r="AS131">
        <v>317.89999999999998</v>
      </c>
      <c r="AT131">
        <v>38.6</v>
      </c>
      <c r="AU131">
        <v>12</v>
      </c>
      <c r="AV131">
        <v>11</v>
      </c>
      <c r="AW131" t="s">
        <v>208</v>
      </c>
      <c r="AX131">
        <v>1.6788000000000001</v>
      </c>
      <c r="AY131">
        <v>2</v>
      </c>
      <c r="AZ131">
        <v>3.0255999999999998</v>
      </c>
      <c r="BA131">
        <v>14.686999999999999</v>
      </c>
      <c r="BB131">
        <v>14.01</v>
      </c>
      <c r="BC131">
        <v>0.95</v>
      </c>
      <c r="BD131">
        <v>15.12</v>
      </c>
      <c r="BE131">
        <v>2675.5970000000002</v>
      </c>
      <c r="BF131">
        <v>291.64800000000002</v>
      </c>
      <c r="BG131">
        <v>3.0779999999999998</v>
      </c>
      <c r="BH131">
        <v>2.3E-2</v>
      </c>
      <c r="BI131">
        <v>3.101</v>
      </c>
      <c r="BJ131">
        <v>2.4279999999999999</v>
      </c>
      <c r="BK131">
        <v>1.7999999999999999E-2</v>
      </c>
      <c r="BL131">
        <v>2.4460000000000002</v>
      </c>
      <c r="BM131">
        <v>7.5944000000000003</v>
      </c>
      <c r="BQ131">
        <v>0</v>
      </c>
      <c r="BR131">
        <v>0.40772000000000003</v>
      </c>
      <c r="BS131">
        <v>-5</v>
      </c>
      <c r="BT131">
        <v>5.0000000000000001E-3</v>
      </c>
      <c r="BU131">
        <v>12.963658000000001</v>
      </c>
      <c r="BV131">
        <f t="shared" si="12"/>
        <v>13.963658000000001</v>
      </c>
      <c r="BW131" s="4">
        <f t="shared" si="13"/>
        <v>3.4249984435999998</v>
      </c>
      <c r="BX131" t="e">
        <v>#NAME?</v>
      </c>
      <c r="BY131" s="4">
        <f t="shared" si="14"/>
        <v>25677.693753167387</v>
      </c>
      <c r="BZ131" s="4">
        <f t="shared" si="15"/>
        <v>2798.9446944826755</v>
      </c>
      <c r="CA131" s="4">
        <f t="shared" si="16"/>
        <v>23.3015063302472</v>
      </c>
      <c r="CB131" s="4">
        <f t="shared" si="17"/>
        <v>72.883426554542552</v>
      </c>
    </row>
    <row r="132" spans="1:80" customFormat="1" x14ac:dyDescent="0.25">
      <c r="A132" s="26">
        <v>43530</v>
      </c>
      <c r="B132" s="29">
        <v>0.71093594907407409</v>
      </c>
      <c r="C132">
        <v>13.311999999999999</v>
      </c>
      <c r="D132">
        <v>2.0063</v>
      </c>
      <c r="E132">
        <v>20062.857143000001</v>
      </c>
      <c r="F132">
        <v>151.69999999999999</v>
      </c>
      <c r="G132">
        <v>1.1000000000000001</v>
      </c>
      <c r="H132">
        <v>1011.8</v>
      </c>
      <c r="J132">
        <v>0</v>
      </c>
      <c r="K132">
        <v>0.87</v>
      </c>
      <c r="L132">
        <v>11.581799999999999</v>
      </c>
      <c r="M132">
        <v>1.7455000000000001</v>
      </c>
      <c r="N132">
        <v>131.9967</v>
      </c>
      <c r="O132">
        <v>0.95699999999999996</v>
      </c>
      <c r="P132">
        <v>133</v>
      </c>
      <c r="Q132">
        <v>104.1058</v>
      </c>
      <c r="R132">
        <v>0.75480000000000003</v>
      </c>
      <c r="S132">
        <v>104.9</v>
      </c>
      <c r="T132">
        <v>1011.7973</v>
      </c>
      <c r="W132">
        <v>0</v>
      </c>
      <c r="X132">
        <v>0</v>
      </c>
      <c r="Y132">
        <v>11.8</v>
      </c>
      <c r="Z132">
        <v>859</v>
      </c>
      <c r="AA132">
        <v>846</v>
      </c>
      <c r="AB132">
        <v>847</v>
      </c>
      <c r="AC132">
        <v>89</v>
      </c>
      <c r="AD132">
        <v>18</v>
      </c>
      <c r="AE132">
        <v>0.41</v>
      </c>
      <c r="AF132">
        <v>981</v>
      </c>
      <c r="AG132">
        <v>-4</v>
      </c>
      <c r="AH132">
        <v>43</v>
      </c>
      <c r="AI132">
        <v>35</v>
      </c>
      <c r="AJ132">
        <v>192</v>
      </c>
      <c r="AK132">
        <v>170</v>
      </c>
      <c r="AL132">
        <v>4.8</v>
      </c>
      <c r="AM132">
        <v>174</v>
      </c>
      <c r="AN132" t="s">
        <v>155</v>
      </c>
      <c r="AO132">
        <v>2</v>
      </c>
      <c r="AP132" s="28">
        <v>0.91942129629629632</v>
      </c>
      <c r="AQ132">
        <v>47.162371</v>
      </c>
      <c r="AR132">
        <v>-88.491829999999993</v>
      </c>
      <c r="AS132">
        <v>317.8</v>
      </c>
      <c r="AT132">
        <v>40.700000000000003</v>
      </c>
      <c r="AU132">
        <v>12</v>
      </c>
      <c r="AV132">
        <v>11</v>
      </c>
      <c r="AW132" t="s">
        <v>208</v>
      </c>
      <c r="AX132">
        <v>1.4339999999999999</v>
      </c>
      <c r="AY132">
        <v>2.0468000000000002</v>
      </c>
      <c r="AZ132">
        <v>2.7871999999999999</v>
      </c>
      <c r="BA132">
        <v>14.686999999999999</v>
      </c>
      <c r="BB132">
        <v>14.17</v>
      </c>
      <c r="BC132">
        <v>0.96</v>
      </c>
      <c r="BD132">
        <v>14.94</v>
      </c>
      <c r="BE132">
        <v>2723.5590000000002</v>
      </c>
      <c r="BF132">
        <v>261.25299999999999</v>
      </c>
      <c r="BG132">
        <v>3.2509999999999999</v>
      </c>
      <c r="BH132">
        <v>2.4E-2</v>
      </c>
      <c r="BI132">
        <v>3.274</v>
      </c>
      <c r="BJ132">
        <v>2.5640000000000001</v>
      </c>
      <c r="BK132">
        <v>1.9E-2</v>
      </c>
      <c r="BL132">
        <v>2.5819999999999999</v>
      </c>
      <c r="BM132">
        <v>7.5556000000000001</v>
      </c>
      <c r="BQ132">
        <v>0</v>
      </c>
      <c r="BR132">
        <v>0.45716000000000001</v>
      </c>
      <c r="BS132">
        <v>-5</v>
      </c>
      <c r="BT132">
        <v>5.0000000000000001E-3</v>
      </c>
      <c r="BU132">
        <v>14.171848000000001</v>
      </c>
      <c r="BV132">
        <f t="shared" si="12"/>
        <v>15.171848000000001</v>
      </c>
      <c r="BW132" s="4">
        <f t="shared" si="13"/>
        <v>3.7442022416</v>
      </c>
      <c r="BX132" t="e">
        <v>#NAME?</v>
      </c>
      <c r="BY132" s="4">
        <f t="shared" si="14"/>
        <v>28573.998842853794</v>
      </c>
      <c r="BZ132" s="4">
        <f t="shared" si="15"/>
        <v>2740.914707444223</v>
      </c>
      <c r="CA132" s="4">
        <f t="shared" si="16"/>
        <v>26.899998506761602</v>
      </c>
      <c r="CB132" s="4">
        <f t="shared" si="17"/>
        <v>79.26896595853664</v>
      </c>
    </row>
    <row r="133" spans="1:80" customFormat="1" x14ac:dyDescent="0.25">
      <c r="A133" s="26">
        <v>43530</v>
      </c>
      <c r="B133" s="29">
        <v>0.71094752314814824</v>
      </c>
      <c r="C133">
        <v>13.702999999999999</v>
      </c>
      <c r="D133">
        <v>1.4897</v>
      </c>
      <c r="E133">
        <v>14896.890756000001</v>
      </c>
      <c r="F133">
        <v>162.6</v>
      </c>
      <c r="G133">
        <v>1.1000000000000001</v>
      </c>
      <c r="H133">
        <v>972.3</v>
      </c>
      <c r="J133">
        <v>0</v>
      </c>
      <c r="K133">
        <v>0.87160000000000004</v>
      </c>
      <c r="L133">
        <v>11.9427</v>
      </c>
      <c r="M133">
        <v>1.2984</v>
      </c>
      <c r="N133">
        <v>141.70519999999999</v>
      </c>
      <c r="O133">
        <v>0.9587</v>
      </c>
      <c r="P133">
        <v>142.69999999999999</v>
      </c>
      <c r="Q133">
        <v>111.7629</v>
      </c>
      <c r="R133">
        <v>0.75609999999999999</v>
      </c>
      <c r="S133">
        <v>112.5</v>
      </c>
      <c r="T133">
        <v>972.27189999999996</v>
      </c>
      <c r="W133">
        <v>0</v>
      </c>
      <c r="X133">
        <v>0</v>
      </c>
      <c r="Y133">
        <v>11.6</v>
      </c>
      <c r="Z133">
        <v>857</v>
      </c>
      <c r="AA133">
        <v>844</v>
      </c>
      <c r="AB133">
        <v>845</v>
      </c>
      <c r="AC133">
        <v>89</v>
      </c>
      <c r="AD133">
        <v>18</v>
      </c>
      <c r="AE133">
        <v>0.41</v>
      </c>
      <c r="AF133">
        <v>981</v>
      </c>
      <c r="AG133">
        <v>-4</v>
      </c>
      <c r="AH133">
        <v>43</v>
      </c>
      <c r="AI133">
        <v>35</v>
      </c>
      <c r="AJ133">
        <v>191.1</v>
      </c>
      <c r="AK133">
        <v>169.1</v>
      </c>
      <c r="AL133">
        <v>4.7</v>
      </c>
      <c r="AM133">
        <v>174.4</v>
      </c>
      <c r="AN133" t="s">
        <v>155</v>
      </c>
      <c r="AO133">
        <v>2</v>
      </c>
      <c r="AP133" s="28">
        <v>0.91943287037037036</v>
      </c>
      <c r="AQ133">
        <v>47.162202999999998</v>
      </c>
      <c r="AR133">
        <v>-88.491758000000004</v>
      </c>
      <c r="AS133">
        <v>317.7</v>
      </c>
      <c r="AT133">
        <v>41.8</v>
      </c>
      <c r="AU133">
        <v>12</v>
      </c>
      <c r="AV133">
        <v>11</v>
      </c>
      <c r="AW133" t="s">
        <v>208</v>
      </c>
      <c r="AX133">
        <v>1.4192</v>
      </c>
      <c r="AY133">
        <v>2.1</v>
      </c>
      <c r="AZ133">
        <v>2.8128000000000002</v>
      </c>
      <c r="BA133">
        <v>14.686999999999999</v>
      </c>
      <c r="BB133">
        <v>14.35</v>
      </c>
      <c r="BC133">
        <v>0.98</v>
      </c>
      <c r="BD133">
        <v>14.736000000000001</v>
      </c>
      <c r="BE133">
        <v>2827.4969999999998</v>
      </c>
      <c r="BF133">
        <v>195.64599999999999</v>
      </c>
      <c r="BG133">
        <v>3.5129999999999999</v>
      </c>
      <c r="BH133">
        <v>2.4E-2</v>
      </c>
      <c r="BI133">
        <v>3.5369999999999999</v>
      </c>
      <c r="BJ133">
        <v>2.7709999999999999</v>
      </c>
      <c r="BK133">
        <v>1.9E-2</v>
      </c>
      <c r="BL133">
        <v>2.79</v>
      </c>
      <c r="BM133">
        <v>7.3097000000000003</v>
      </c>
      <c r="BQ133">
        <v>0</v>
      </c>
      <c r="BR133">
        <v>0.31528</v>
      </c>
      <c r="BS133">
        <v>-5</v>
      </c>
      <c r="BT133">
        <v>5.0000000000000001E-3</v>
      </c>
      <c r="BU133">
        <v>10.704654999999999</v>
      </c>
      <c r="BV133">
        <f t="shared" si="12"/>
        <v>11.704654999999999</v>
      </c>
      <c r="BW133" s="4">
        <f t="shared" si="13"/>
        <v>2.8281698509999997</v>
      </c>
      <c r="BX133" t="e">
        <v>#NAME?</v>
      </c>
      <c r="BY133" s="4">
        <f t="shared" si="14"/>
        <v>22406.941338885455</v>
      </c>
      <c r="BZ133" s="4">
        <f t="shared" si="15"/>
        <v>1550.4272666558386</v>
      </c>
      <c r="CA133" s="4">
        <f t="shared" si="16"/>
        <v>21.959222043401496</v>
      </c>
      <c r="CB133" s="4">
        <f t="shared" si="17"/>
        <v>57.926858668586043</v>
      </c>
    </row>
    <row r="134" spans="1:80" customFormat="1" x14ac:dyDescent="0.25">
      <c r="A134" s="26">
        <v>43530</v>
      </c>
      <c r="B134" s="29">
        <v>0.71095909722222217</v>
      </c>
      <c r="C134">
        <v>13.959</v>
      </c>
      <c r="D134">
        <v>1.04</v>
      </c>
      <c r="E134">
        <v>10400.233528000001</v>
      </c>
      <c r="F134">
        <v>169.9</v>
      </c>
      <c r="G134">
        <v>1.1000000000000001</v>
      </c>
      <c r="H134">
        <v>827.7</v>
      </c>
      <c r="J134">
        <v>0</v>
      </c>
      <c r="K134">
        <v>0.87360000000000004</v>
      </c>
      <c r="L134">
        <v>12.1951</v>
      </c>
      <c r="M134">
        <v>0.90859999999999996</v>
      </c>
      <c r="N134">
        <v>148.4667</v>
      </c>
      <c r="O134">
        <v>0.96099999999999997</v>
      </c>
      <c r="P134">
        <v>149.4</v>
      </c>
      <c r="Q134">
        <v>117.09569999999999</v>
      </c>
      <c r="R134">
        <v>0.75790000000000002</v>
      </c>
      <c r="S134">
        <v>117.9</v>
      </c>
      <c r="T134">
        <v>827.68769999999995</v>
      </c>
      <c r="W134">
        <v>0</v>
      </c>
      <c r="X134">
        <v>0</v>
      </c>
      <c r="Y134">
        <v>11.6</v>
      </c>
      <c r="Z134">
        <v>857</v>
      </c>
      <c r="AA134">
        <v>844</v>
      </c>
      <c r="AB134">
        <v>844</v>
      </c>
      <c r="AC134">
        <v>89</v>
      </c>
      <c r="AD134">
        <v>18</v>
      </c>
      <c r="AE134">
        <v>0.41</v>
      </c>
      <c r="AF134">
        <v>981</v>
      </c>
      <c r="AG134">
        <v>-4</v>
      </c>
      <c r="AH134">
        <v>43</v>
      </c>
      <c r="AI134">
        <v>35</v>
      </c>
      <c r="AJ134">
        <v>191</v>
      </c>
      <c r="AK134">
        <v>169</v>
      </c>
      <c r="AL134">
        <v>4.5999999999999996</v>
      </c>
      <c r="AM134">
        <v>174.7</v>
      </c>
      <c r="AN134" t="s">
        <v>155</v>
      </c>
      <c r="AO134">
        <v>2</v>
      </c>
      <c r="AP134" s="28">
        <v>0.9194444444444444</v>
      </c>
      <c r="AQ134">
        <v>47.162036999999998</v>
      </c>
      <c r="AR134">
        <v>-88.491675000000001</v>
      </c>
      <c r="AS134">
        <v>317.5</v>
      </c>
      <c r="AT134">
        <v>42.5</v>
      </c>
      <c r="AU134">
        <v>12</v>
      </c>
      <c r="AV134">
        <v>11</v>
      </c>
      <c r="AW134" t="s">
        <v>208</v>
      </c>
      <c r="AX134">
        <v>1.1000000000000001</v>
      </c>
      <c r="AY134">
        <v>2.1467999999999998</v>
      </c>
      <c r="AZ134">
        <v>2.6467999999999998</v>
      </c>
      <c r="BA134">
        <v>14.686999999999999</v>
      </c>
      <c r="BB134">
        <v>14.6</v>
      </c>
      <c r="BC134">
        <v>0.99</v>
      </c>
      <c r="BD134">
        <v>14.467000000000001</v>
      </c>
      <c r="BE134">
        <v>2920.6179999999999</v>
      </c>
      <c r="BF134">
        <v>138.49299999999999</v>
      </c>
      <c r="BG134">
        <v>3.7240000000000002</v>
      </c>
      <c r="BH134">
        <v>2.4E-2</v>
      </c>
      <c r="BI134">
        <v>3.7480000000000002</v>
      </c>
      <c r="BJ134">
        <v>2.9369999999999998</v>
      </c>
      <c r="BK134">
        <v>1.9E-2</v>
      </c>
      <c r="BL134">
        <v>2.956</v>
      </c>
      <c r="BM134">
        <v>6.2946</v>
      </c>
      <c r="BQ134">
        <v>0</v>
      </c>
      <c r="BR134">
        <v>0.12428</v>
      </c>
      <c r="BS134">
        <v>-5</v>
      </c>
      <c r="BT134">
        <v>5.0000000000000001E-3</v>
      </c>
      <c r="BU134">
        <v>6.0370930000000005</v>
      </c>
      <c r="BV134">
        <f t="shared" si="12"/>
        <v>7.0370930000000005</v>
      </c>
      <c r="BW134" s="4">
        <f t="shared" si="13"/>
        <v>1.5949999706</v>
      </c>
      <c r="BX134" t="e">
        <v>#NAME?</v>
      </c>
      <c r="BY134" s="4">
        <f t="shared" si="14"/>
        <v>13053.001050515802</v>
      </c>
      <c r="BZ134" s="4">
        <f t="shared" si="15"/>
        <v>618.96121796451473</v>
      </c>
      <c r="CA134" s="4">
        <f t="shared" si="16"/>
        <v>13.126216466982299</v>
      </c>
      <c r="CB134" s="4">
        <f t="shared" si="17"/>
        <v>28.132203668051339</v>
      </c>
    </row>
    <row r="135" spans="1:80" customFormat="1" x14ac:dyDescent="0.25">
      <c r="A135" s="26">
        <v>43530</v>
      </c>
      <c r="B135" s="29">
        <v>0.71097067129629632</v>
      </c>
      <c r="C135">
        <v>13.795999999999999</v>
      </c>
      <c r="D135">
        <v>1.2001999999999999</v>
      </c>
      <c r="E135">
        <v>12002.303231</v>
      </c>
      <c r="F135">
        <v>172.2</v>
      </c>
      <c r="G135">
        <v>1.2</v>
      </c>
      <c r="H135">
        <v>725.6</v>
      </c>
      <c r="J135">
        <v>0</v>
      </c>
      <c r="K135">
        <v>0.87350000000000005</v>
      </c>
      <c r="L135">
        <v>12.0517</v>
      </c>
      <c r="M135">
        <v>1.0485</v>
      </c>
      <c r="N135">
        <v>150.46270000000001</v>
      </c>
      <c r="O135">
        <v>1.0318000000000001</v>
      </c>
      <c r="P135">
        <v>151.5</v>
      </c>
      <c r="Q135">
        <v>118.67</v>
      </c>
      <c r="R135">
        <v>0.81379999999999997</v>
      </c>
      <c r="S135">
        <v>119.5</v>
      </c>
      <c r="T135">
        <v>725.63040000000001</v>
      </c>
      <c r="W135">
        <v>0</v>
      </c>
      <c r="X135">
        <v>0</v>
      </c>
      <c r="Y135">
        <v>11.6</v>
      </c>
      <c r="Z135">
        <v>856</v>
      </c>
      <c r="AA135">
        <v>844</v>
      </c>
      <c r="AB135">
        <v>843</v>
      </c>
      <c r="AC135">
        <v>89</v>
      </c>
      <c r="AD135">
        <v>18</v>
      </c>
      <c r="AE135">
        <v>0.41</v>
      </c>
      <c r="AF135">
        <v>981</v>
      </c>
      <c r="AG135">
        <v>-4</v>
      </c>
      <c r="AH135">
        <v>43</v>
      </c>
      <c r="AI135">
        <v>35</v>
      </c>
      <c r="AJ135">
        <v>191</v>
      </c>
      <c r="AK135">
        <v>169</v>
      </c>
      <c r="AL135">
        <v>4.5999999999999996</v>
      </c>
      <c r="AM135">
        <v>174.9</v>
      </c>
      <c r="AN135" t="s">
        <v>155</v>
      </c>
      <c r="AO135">
        <v>2</v>
      </c>
      <c r="AP135" s="28">
        <v>0.91945601851851855</v>
      </c>
      <c r="AQ135">
        <v>47.161876999999997</v>
      </c>
      <c r="AR135">
        <v>-88.491584000000003</v>
      </c>
      <c r="AS135">
        <v>317.2</v>
      </c>
      <c r="AT135">
        <v>42.5</v>
      </c>
      <c r="AU135">
        <v>12</v>
      </c>
      <c r="AV135">
        <v>11</v>
      </c>
      <c r="AW135" t="s">
        <v>208</v>
      </c>
      <c r="AX135">
        <v>1.1468</v>
      </c>
      <c r="AY135">
        <v>2.1063999999999998</v>
      </c>
      <c r="AZ135">
        <v>2.6532</v>
      </c>
      <c r="BA135">
        <v>14.686999999999999</v>
      </c>
      <c r="BB135">
        <v>14.59</v>
      </c>
      <c r="BC135">
        <v>0.99</v>
      </c>
      <c r="BD135">
        <v>14.476000000000001</v>
      </c>
      <c r="BE135">
        <v>2889.2849999999999</v>
      </c>
      <c r="BF135">
        <v>159.982</v>
      </c>
      <c r="BG135">
        <v>3.778</v>
      </c>
      <c r="BH135">
        <v>2.5999999999999999E-2</v>
      </c>
      <c r="BI135">
        <v>3.8029999999999999</v>
      </c>
      <c r="BJ135">
        <v>2.9790000000000001</v>
      </c>
      <c r="BK135">
        <v>0.02</v>
      </c>
      <c r="BL135">
        <v>3</v>
      </c>
      <c r="BM135">
        <v>5.5242000000000004</v>
      </c>
      <c r="BQ135">
        <v>0</v>
      </c>
      <c r="BR135">
        <v>0.29459999999999997</v>
      </c>
      <c r="BS135">
        <v>-5</v>
      </c>
      <c r="BT135">
        <v>5.0000000000000001E-3</v>
      </c>
      <c r="BU135">
        <v>10.199287999999999</v>
      </c>
      <c r="BV135">
        <f t="shared" si="12"/>
        <v>11.199287999999999</v>
      </c>
      <c r="BW135" s="4">
        <f t="shared" si="13"/>
        <v>2.6946518895999998</v>
      </c>
      <c r="BX135" t="e">
        <v>#NAME?</v>
      </c>
      <c r="BY135" s="4">
        <f t="shared" si="14"/>
        <v>21815.641468467922</v>
      </c>
      <c r="BZ135" s="4">
        <f t="shared" si="15"/>
        <v>1207.9493554316846</v>
      </c>
      <c r="CA135" s="4">
        <f t="shared" si="16"/>
        <v>22.493037528165598</v>
      </c>
      <c r="CB135" s="4">
        <f t="shared" si="17"/>
        <v>41.710653881534874</v>
      </c>
    </row>
    <row r="136" spans="1:80" customFormat="1" x14ac:dyDescent="0.25">
      <c r="A136" s="26">
        <v>43530</v>
      </c>
      <c r="B136" s="29">
        <v>0.71098224537037036</v>
      </c>
      <c r="C136">
        <v>13.698</v>
      </c>
      <c r="D136">
        <v>1.4587000000000001</v>
      </c>
      <c r="E136">
        <v>14587.224523999999</v>
      </c>
      <c r="F136">
        <v>172.1</v>
      </c>
      <c r="G136">
        <v>1.2</v>
      </c>
      <c r="H136">
        <v>733.3</v>
      </c>
      <c r="J136">
        <v>0</v>
      </c>
      <c r="K136">
        <v>0.87209999999999999</v>
      </c>
      <c r="L136">
        <v>11.9451</v>
      </c>
      <c r="M136">
        <v>1.2721</v>
      </c>
      <c r="N136">
        <v>150.04320000000001</v>
      </c>
      <c r="O136">
        <v>1.0465</v>
      </c>
      <c r="P136">
        <v>151.1</v>
      </c>
      <c r="Q136">
        <v>118.3391</v>
      </c>
      <c r="R136">
        <v>0.82530000000000003</v>
      </c>
      <c r="S136">
        <v>119.2</v>
      </c>
      <c r="T136">
        <v>733.29759999999999</v>
      </c>
      <c r="W136">
        <v>0</v>
      </c>
      <c r="X136">
        <v>0</v>
      </c>
      <c r="Y136">
        <v>11.6</v>
      </c>
      <c r="Z136">
        <v>857</v>
      </c>
      <c r="AA136">
        <v>845</v>
      </c>
      <c r="AB136">
        <v>844</v>
      </c>
      <c r="AC136">
        <v>89</v>
      </c>
      <c r="AD136">
        <v>18</v>
      </c>
      <c r="AE136">
        <v>0.41</v>
      </c>
      <c r="AF136">
        <v>981</v>
      </c>
      <c r="AG136">
        <v>-4</v>
      </c>
      <c r="AH136">
        <v>43</v>
      </c>
      <c r="AI136">
        <v>35</v>
      </c>
      <c r="AJ136">
        <v>191</v>
      </c>
      <c r="AK136">
        <v>169</v>
      </c>
      <c r="AL136">
        <v>4.5999999999999996</v>
      </c>
      <c r="AM136">
        <v>174.5</v>
      </c>
      <c r="AN136" t="s">
        <v>155</v>
      </c>
      <c r="AO136">
        <v>2</v>
      </c>
      <c r="AP136" s="28">
        <v>0.9194675925925927</v>
      </c>
      <c r="AQ136">
        <v>47.161724999999997</v>
      </c>
      <c r="AR136">
        <v>-88.491494000000003</v>
      </c>
      <c r="AS136">
        <v>317</v>
      </c>
      <c r="AT136">
        <v>41.4</v>
      </c>
      <c r="AU136">
        <v>12</v>
      </c>
      <c r="AV136">
        <v>11</v>
      </c>
      <c r="AW136" t="s">
        <v>222</v>
      </c>
      <c r="AX136">
        <v>1.2</v>
      </c>
      <c r="AY136">
        <v>2.0935999999999999</v>
      </c>
      <c r="AZ136">
        <v>2.6467999999999998</v>
      </c>
      <c r="BA136">
        <v>14.686999999999999</v>
      </c>
      <c r="BB136">
        <v>14.42</v>
      </c>
      <c r="BC136">
        <v>0.98</v>
      </c>
      <c r="BD136">
        <v>14.672000000000001</v>
      </c>
      <c r="BE136">
        <v>2838.2629999999999</v>
      </c>
      <c r="BF136">
        <v>192.37799999999999</v>
      </c>
      <c r="BG136">
        <v>3.7330000000000001</v>
      </c>
      <c r="BH136">
        <v>2.5999999999999999E-2</v>
      </c>
      <c r="BI136">
        <v>3.76</v>
      </c>
      <c r="BJ136">
        <v>2.9449999999999998</v>
      </c>
      <c r="BK136">
        <v>2.1000000000000001E-2</v>
      </c>
      <c r="BL136">
        <v>2.9649999999999999</v>
      </c>
      <c r="BM136">
        <v>5.5328999999999997</v>
      </c>
      <c r="BQ136">
        <v>0</v>
      </c>
      <c r="BR136">
        <v>0.32716000000000001</v>
      </c>
      <c r="BS136">
        <v>-5</v>
      </c>
      <c r="BT136">
        <v>5.0000000000000001E-3</v>
      </c>
      <c r="BU136">
        <v>10.994973</v>
      </c>
      <c r="BV136">
        <f t="shared" si="12"/>
        <v>11.994973</v>
      </c>
      <c r="BW136" s="4">
        <f t="shared" si="13"/>
        <v>2.9048718665999997</v>
      </c>
      <c r="BX136" t="e">
        <v>#NAME?</v>
      </c>
      <c r="BY136" s="4">
        <f t="shared" si="14"/>
        <v>23102.264525920826</v>
      </c>
      <c r="BZ136" s="4">
        <f t="shared" si="15"/>
        <v>1565.8758349622981</v>
      </c>
      <c r="CA136" s="4">
        <f t="shared" si="16"/>
        <v>23.971058717545496</v>
      </c>
      <c r="CB136" s="4">
        <f t="shared" si="17"/>
        <v>45.035473948491507</v>
      </c>
    </row>
    <row r="137" spans="1:80" customFormat="1" x14ac:dyDescent="0.25">
      <c r="A137" s="26">
        <v>43530</v>
      </c>
      <c r="B137" s="29">
        <v>0.71099381944444451</v>
      </c>
      <c r="C137">
        <v>13.571</v>
      </c>
      <c r="D137">
        <v>1.6880999999999999</v>
      </c>
      <c r="E137">
        <v>16881.147273999999</v>
      </c>
      <c r="F137">
        <v>171.7</v>
      </c>
      <c r="G137">
        <v>1.2</v>
      </c>
      <c r="H137">
        <v>784.6</v>
      </c>
      <c r="J137">
        <v>0</v>
      </c>
      <c r="K137">
        <v>0.87090000000000001</v>
      </c>
      <c r="L137">
        <v>11.819100000000001</v>
      </c>
      <c r="M137">
        <v>1.4702999999999999</v>
      </c>
      <c r="N137">
        <v>149.54079999999999</v>
      </c>
      <c r="O137">
        <v>1.0450999999999999</v>
      </c>
      <c r="P137">
        <v>150.6</v>
      </c>
      <c r="Q137">
        <v>117.94289999999999</v>
      </c>
      <c r="R137">
        <v>0.82430000000000003</v>
      </c>
      <c r="S137">
        <v>118.8</v>
      </c>
      <c r="T137">
        <v>784.60619999999994</v>
      </c>
      <c r="W137">
        <v>0</v>
      </c>
      <c r="X137">
        <v>0</v>
      </c>
      <c r="Y137">
        <v>11.6</v>
      </c>
      <c r="Z137">
        <v>859</v>
      </c>
      <c r="AA137">
        <v>846</v>
      </c>
      <c r="AB137">
        <v>847</v>
      </c>
      <c r="AC137">
        <v>89</v>
      </c>
      <c r="AD137">
        <v>18</v>
      </c>
      <c r="AE137">
        <v>0.41</v>
      </c>
      <c r="AF137">
        <v>981</v>
      </c>
      <c r="AG137">
        <v>-4</v>
      </c>
      <c r="AH137">
        <v>43</v>
      </c>
      <c r="AI137">
        <v>35</v>
      </c>
      <c r="AJ137">
        <v>191</v>
      </c>
      <c r="AK137">
        <v>169</v>
      </c>
      <c r="AL137">
        <v>4.5</v>
      </c>
      <c r="AM137">
        <v>174.2</v>
      </c>
      <c r="AN137" t="s">
        <v>155</v>
      </c>
      <c r="AO137">
        <v>2</v>
      </c>
      <c r="AP137" s="28">
        <v>0.91947916666666663</v>
      </c>
      <c r="AQ137">
        <v>47.161586</v>
      </c>
      <c r="AR137">
        <v>-88.491394</v>
      </c>
      <c r="AS137">
        <v>317.10000000000002</v>
      </c>
      <c r="AT137">
        <v>39.799999999999997</v>
      </c>
      <c r="AU137">
        <v>12</v>
      </c>
      <c r="AV137">
        <v>11</v>
      </c>
      <c r="AW137" t="s">
        <v>222</v>
      </c>
      <c r="AX137">
        <v>1.3872</v>
      </c>
      <c r="AY137">
        <v>2.3403999999999998</v>
      </c>
      <c r="AZ137">
        <v>2.9340000000000002</v>
      </c>
      <c r="BA137">
        <v>14.686999999999999</v>
      </c>
      <c r="BB137">
        <v>14.29</v>
      </c>
      <c r="BC137">
        <v>0.97</v>
      </c>
      <c r="BD137">
        <v>14.818</v>
      </c>
      <c r="BE137">
        <v>2792.029</v>
      </c>
      <c r="BF137">
        <v>221.05600000000001</v>
      </c>
      <c r="BG137">
        <v>3.6989999999999998</v>
      </c>
      <c r="BH137">
        <v>2.5999999999999999E-2</v>
      </c>
      <c r="BI137">
        <v>3.7250000000000001</v>
      </c>
      <c r="BJ137">
        <v>2.9180000000000001</v>
      </c>
      <c r="BK137">
        <v>0.02</v>
      </c>
      <c r="BL137">
        <v>2.9380000000000002</v>
      </c>
      <c r="BM137">
        <v>5.8856999999999999</v>
      </c>
      <c r="BQ137">
        <v>0</v>
      </c>
      <c r="BR137">
        <v>0.34560000000000002</v>
      </c>
      <c r="BS137">
        <v>-5</v>
      </c>
      <c r="BT137">
        <v>5.0000000000000001E-3</v>
      </c>
      <c r="BU137">
        <v>11.445600000000001</v>
      </c>
      <c r="BV137">
        <f t="shared" si="12"/>
        <v>12.445600000000001</v>
      </c>
      <c r="BW137" s="4">
        <f t="shared" si="13"/>
        <v>3.02392752</v>
      </c>
      <c r="BX137" t="e">
        <v>#NAME?</v>
      </c>
      <c r="BY137" s="4">
        <f t="shared" si="14"/>
        <v>23657.357804712719</v>
      </c>
      <c r="BZ137" s="4">
        <f t="shared" si="15"/>
        <v>1873.0467652300802</v>
      </c>
      <c r="CA137" s="4">
        <f t="shared" si="16"/>
        <v>24.724732470239999</v>
      </c>
      <c r="CB137" s="4">
        <f t="shared" si="17"/>
        <v>49.870581871175993</v>
      </c>
    </row>
    <row r="138" spans="1:80" customFormat="1" x14ac:dyDescent="0.25">
      <c r="A138" s="26">
        <v>43530</v>
      </c>
      <c r="B138" s="29">
        <v>0.71100539351851844</v>
      </c>
      <c r="C138">
        <v>13.411</v>
      </c>
      <c r="D138">
        <v>1.9419</v>
      </c>
      <c r="E138">
        <v>19418.505550999998</v>
      </c>
      <c r="F138">
        <v>174.6</v>
      </c>
      <c r="G138">
        <v>1.2</v>
      </c>
      <c r="H138">
        <v>854.6</v>
      </c>
      <c r="J138">
        <v>0</v>
      </c>
      <c r="K138">
        <v>0.86980000000000002</v>
      </c>
      <c r="L138">
        <v>11.6652</v>
      </c>
      <c r="M138">
        <v>1.6891</v>
      </c>
      <c r="N138">
        <v>151.8706</v>
      </c>
      <c r="O138">
        <v>1.0438000000000001</v>
      </c>
      <c r="P138">
        <v>152.9</v>
      </c>
      <c r="Q138">
        <v>119.7732</v>
      </c>
      <c r="R138">
        <v>0.82320000000000004</v>
      </c>
      <c r="S138">
        <v>120.6</v>
      </c>
      <c r="T138">
        <v>854.5779</v>
      </c>
      <c r="W138">
        <v>0</v>
      </c>
      <c r="X138">
        <v>0</v>
      </c>
      <c r="Y138">
        <v>11.5</v>
      </c>
      <c r="Z138">
        <v>861</v>
      </c>
      <c r="AA138">
        <v>848</v>
      </c>
      <c r="AB138">
        <v>850</v>
      </c>
      <c r="AC138">
        <v>89</v>
      </c>
      <c r="AD138">
        <v>17.98</v>
      </c>
      <c r="AE138">
        <v>0.41</v>
      </c>
      <c r="AF138">
        <v>982</v>
      </c>
      <c r="AG138">
        <v>-4</v>
      </c>
      <c r="AH138">
        <v>43</v>
      </c>
      <c r="AI138">
        <v>35</v>
      </c>
      <c r="AJ138">
        <v>191</v>
      </c>
      <c r="AK138">
        <v>169</v>
      </c>
      <c r="AL138">
        <v>4.4000000000000004</v>
      </c>
      <c r="AM138">
        <v>174</v>
      </c>
      <c r="AN138" t="s">
        <v>155</v>
      </c>
      <c r="AO138">
        <v>2</v>
      </c>
      <c r="AP138" s="28">
        <v>0.91949074074074078</v>
      </c>
      <c r="AQ138">
        <v>47.161456999999999</v>
      </c>
      <c r="AR138">
        <v>-88.491262000000006</v>
      </c>
      <c r="AS138">
        <v>317</v>
      </c>
      <c r="AT138">
        <v>39.200000000000003</v>
      </c>
      <c r="AU138">
        <v>12</v>
      </c>
      <c r="AV138">
        <v>11</v>
      </c>
      <c r="AW138" t="s">
        <v>222</v>
      </c>
      <c r="AX138">
        <v>1.6936</v>
      </c>
      <c r="AY138">
        <v>1.798</v>
      </c>
      <c r="AZ138">
        <v>3.2467999999999999</v>
      </c>
      <c r="BA138">
        <v>14.686999999999999</v>
      </c>
      <c r="BB138">
        <v>14.17</v>
      </c>
      <c r="BC138">
        <v>0.96</v>
      </c>
      <c r="BD138">
        <v>14.964</v>
      </c>
      <c r="BE138">
        <v>2740.87</v>
      </c>
      <c r="BF138">
        <v>252.596</v>
      </c>
      <c r="BG138">
        <v>3.7370000000000001</v>
      </c>
      <c r="BH138">
        <v>2.5999999999999999E-2</v>
      </c>
      <c r="BI138">
        <v>3.7629999999999999</v>
      </c>
      <c r="BJ138">
        <v>2.9470000000000001</v>
      </c>
      <c r="BK138">
        <v>0.02</v>
      </c>
      <c r="BL138">
        <v>2.9670000000000001</v>
      </c>
      <c r="BM138">
        <v>6.3761999999999999</v>
      </c>
      <c r="BQ138">
        <v>0</v>
      </c>
      <c r="BR138">
        <v>0.40783999999999998</v>
      </c>
      <c r="BS138">
        <v>-5</v>
      </c>
      <c r="BT138">
        <v>5.0000000000000001E-3</v>
      </c>
      <c r="BU138">
        <v>12.96659</v>
      </c>
      <c r="BV138">
        <f t="shared" si="12"/>
        <v>13.96659</v>
      </c>
      <c r="BW138" s="4">
        <f t="shared" si="13"/>
        <v>3.4257730779999997</v>
      </c>
      <c r="BX138" t="e">
        <v>#NAME?</v>
      </c>
      <c r="BY138" s="4">
        <f t="shared" si="14"/>
        <v>26310.067695901991</v>
      </c>
      <c r="BZ138" s="4">
        <f t="shared" si="15"/>
        <v>2424.7110806838919</v>
      </c>
      <c r="CA138" s="4">
        <f t="shared" si="16"/>
        <v>28.288743902419</v>
      </c>
      <c r="CB138" s="4">
        <f t="shared" si="17"/>
        <v>61.206205928267394</v>
      </c>
    </row>
    <row r="139" spans="1:80" customFormat="1" x14ac:dyDescent="0.25">
      <c r="A139" s="26">
        <v>43530</v>
      </c>
      <c r="B139" s="29">
        <v>0.71101696759259259</v>
      </c>
      <c r="C139">
        <v>13.468</v>
      </c>
      <c r="D139">
        <v>1.8209</v>
      </c>
      <c r="E139">
        <v>18208.689992</v>
      </c>
      <c r="F139">
        <v>182.8</v>
      </c>
      <c r="G139">
        <v>1.2</v>
      </c>
      <c r="H139">
        <v>927.2</v>
      </c>
      <c r="J139">
        <v>0</v>
      </c>
      <c r="K139">
        <v>0.87039999999999995</v>
      </c>
      <c r="L139">
        <v>11.7226</v>
      </c>
      <c r="M139">
        <v>1.5849</v>
      </c>
      <c r="N139">
        <v>159.0898</v>
      </c>
      <c r="O139">
        <v>1.0445</v>
      </c>
      <c r="P139">
        <v>160.1</v>
      </c>
      <c r="Q139">
        <v>125.46559999999999</v>
      </c>
      <c r="R139">
        <v>0.82369999999999999</v>
      </c>
      <c r="S139">
        <v>126.3</v>
      </c>
      <c r="T139">
        <v>927.16560000000004</v>
      </c>
      <c r="W139">
        <v>0</v>
      </c>
      <c r="X139">
        <v>0</v>
      </c>
      <c r="Y139">
        <v>11.4</v>
      </c>
      <c r="Z139">
        <v>860</v>
      </c>
      <c r="AA139">
        <v>847</v>
      </c>
      <c r="AB139">
        <v>849</v>
      </c>
      <c r="AC139">
        <v>89</v>
      </c>
      <c r="AD139">
        <v>17.98</v>
      </c>
      <c r="AE139">
        <v>0.41</v>
      </c>
      <c r="AF139">
        <v>982</v>
      </c>
      <c r="AG139">
        <v>-4</v>
      </c>
      <c r="AH139">
        <v>42.12</v>
      </c>
      <c r="AI139">
        <v>35</v>
      </c>
      <c r="AJ139">
        <v>191</v>
      </c>
      <c r="AK139">
        <v>168.1</v>
      </c>
      <c r="AL139">
        <v>4.4000000000000004</v>
      </c>
      <c r="AM139">
        <v>174</v>
      </c>
      <c r="AN139" t="s">
        <v>155</v>
      </c>
      <c r="AO139">
        <v>2</v>
      </c>
      <c r="AP139" s="28">
        <v>0.91950231481481481</v>
      </c>
      <c r="AQ139">
        <v>47.161338999999998</v>
      </c>
      <c r="AR139">
        <v>-88.491101</v>
      </c>
      <c r="AS139">
        <v>316.89999999999998</v>
      </c>
      <c r="AT139">
        <v>39.299999999999997</v>
      </c>
      <c r="AU139">
        <v>12</v>
      </c>
      <c r="AV139">
        <v>11</v>
      </c>
      <c r="AW139" t="s">
        <v>222</v>
      </c>
      <c r="AX139">
        <v>1.3788</v>
      </c>
      <c r="AY139">
        <v>1</v>
      </c>
      <c r="AZ139">
        <v>2.5044</v>
      </c>
      <c r="BA139">
        <v>14.686999999999999</v>
      </c>
      <c r="BB139">
        <v>14.23</v>
      </c>
      <c r="BC139">
        <v>0.97</v>
      </c>
      <c r="BD139">
        <v>14.891999999999999</v>
      </c>
      <c r="BE139">
        <v>2762.518</v>
      </c>
      <c r="BF139">
        <v>237.71100000000001</v>
      </c>
      <c r="BG139">
        <v>3.9260000000000002</v>
      </c>
      <c r="BH139">
        <v>2.5999999999999999E-2</v>
      </c>
      <c r="BI139">
        <v>3.952</v>
      </c>
      <c r="BJ139">
        <v>3.0960000000000001</v>
      </c>
      <c r="BK139">
        <v>0.02</v>
      </c>
      <c r="BL139">
        <v>3.117</v>
      </c>
      <c r="BM139">
        <v>6.9382999999999999</v>
      </c>
      <c r="BQ139">
        <v>0</v>
      </c>
      <c r="BR139">
        <v>0.22064</v>
      </c>
      <c r="BS139">
        <v>-5</v>
      </c>
      <c r="BT139">
        <v>5.0000000000000001E-3</v>
      </c>
      <c r="BU139">
        <v>8.3918900000000001</v>
      </c>
      <c r="BV139">
        <f t="shared" ref="BV139:BV187" si="18">BU139+1</f>
        <v>9.3918900000000001</v>
      </c>
      <c r="BW139" s="4">
        <f t="shared" ref="BW139:BW187" si="19">BU139*0.2642</f>
        <v>2.2171373380000001</v>
      </c>
      <c r="BX139" t="e">
        <v>#NAME?</v>
      </c>
      <c r="BY139" s="4">
        <f t="shared" ref="BY139:BY187" si="20">BE139*$BU139*0.7403</f>
        <v>17162.187736628504</v>
      </c>
      <c r="BZ139" s="4">
        <f t="shared" ref="BZ139:BZ187" si="21">BF139*$BU139*0.7403</f>
        <v>1476.783430573737</v>
      </c>
      <c r="CA139" s="4">
        <f t="shared" ref="CA139:CA187" si="22">BJ139*$BU139*0.7403</f>
        <v>19.233950053032</v>
      </c>
      <c r="CB139" s="4">
        <f t="shared" ref="CB139:CB187" si="23">BM139*$BU139*0.7403</f>
        <v>43.104300921496097</v>
      </c>
    </row>
    <row r="140" spans="1:80" customFormat="1" x14ac:dyDescent="0.25">
      <c r="A140" s="26">
        <v>43530</v>
      </c>
      <c r="B140" s="29">
        <v>0.71102854166666674</v>
      </c>
      <c r="C140">
        <v>13.667</v>
      </c>
      <c r="D140">
        <v>1.5099</v>
      </c>
      <c r="E140">
        <v>15099.166667</v>
      </c>
      <c r="F140">
        <v>188.7</v>
      </c>
      <c r="G140">
        <v>1.2</v>
      </c>
      <c r="H140">
        <v>912.6</v>
      </c>
      <c r="J140">
        <v>0</v>
      </c>
      <c r="K140">
        <v>0.87160000000000004</v>
      </c>
      <c r="L140">
        <v>11.911799999999999</v>
      </c>
      <c r="M140">
        <v>1.3160000000000001</v>
      </c>
      <c r="N140">
        <v>164.42789999999999</v>
      </c>
      <c r="O140">
        <v>1.0459000000000001</v>
      </c>
      <c r="P140">
        <v>165.5</v>
      </c>
      <c r="Q140">
        <v>129.6755</v>
      </c>
      <c r="R140">
        <v>0.82489999999999997</v>
      </c>
      <c r="S140">
        <v>130.5</v>
      </c>
      <c r="T140">
        <v>912.64649999999995</v>
      </c>
      <c r="W140">
        <v>0</v>
      </c>
      <c r="X140">
        <v>0</v>
      </c>
      <c r="Y140">
        <v>11.5</v>
      </c>
      <c r="Z140">
        <v>859</v>
      </c>
      <c r="AA140">
        <v>846</v>
      </c>
      <c r="AB140">
        <v>848</v>
      </c>
      <c r="AC140">
        <v>89</v>
      </c>
      <c r="AD140">
        <v>17.98</v>
      </c>
      <c r="AE140">
        <v>0.41</v>
      </c>
      <c r="AF140">
        <v>982</v>
      </c>
      <c r="AG140">
        <v>-4</v>
      </c>
      <c r="AH140">
        <v>42</v>
      </c>
      <c r="AI140">
        <v>35</v>
      </c>
      <c r="AJ140">
        <v>191</v>
      </c>
      <c r="AK140">
        <v>168</v>
      </c>
      <c r="AL140">
        <v>4.4000000000000004</v>
      </c>
      <c r="AM140">
        <v>174</v>
      </c>
      <c r="AN140" t="s">
        <v>155</v>
      </c>
      <c r="AO140">
        <v>2</v>
      </c>
      <c r="AP140" s="28">
        <v>0.91951388888888885</v>
      </c>
      <c r="AQ140">
        <v>47.161220999999998</v>
      </c>
      <c r="AR140">
        <v>-88.490938</v>
      </c>
      <c r="AS140">
        <v>316.60000000000002</v>
      </c>
      <c r="AT140">
        <v>39.6</v>
      </c>
      <c r="AU140">
        <v>12</v>
      </c>
      <c r="AV140">
        <v>11</v>
      </c>
      <c r="AW140" t="s">
        <v>222</v>
      </c>
      <c r="AX140">
        <v>0.94679999999999997</v>
      </c>
      <c r="AY140">
        <v>1.0935999999999999</v>
      </c>
      <c r="AZ140">
        <v>1.6936</v>
      </c>
      <c r="BA140">
        <v>14.686999999999999</v>
      </c>
      <c r="BB140">
        <v>14.37</v>
      </c>
      <c r="BC140">
        <v>0.98</v>
      </c>
      <c r="BD140">
        <v>14.731</v>
      </c>
      <c r="BE140">
        <v>2824.2530000000002</v>
      </c>
      <c r="BF140">
        <v>198.59700000000001</v>
      </c>
      <c r="BG140">
        <v>4.0830000000000002</v>
      </c>
      <c r="BH140">
        <v>2.5999999999999999E-2</v>
      </c>
      <c r="BI140">
        <v>4.109</v>
      </c>
      <c r="BJ140">
        <v>3.22</v>
      </c>
      <c r="BK140">
        <v>0.02</v>
      </c>
      <c r="BL140">
        <v>3.24</v>
      </c>
      <c r="BM140">
        <v>6.8712999999999997</v>
      </c>
      <c r="BQ140">
        <v>0</v>
      </c>
      <c r="BR140">
        <v>0.32498899999999997</v>
      </c>
      <c r="BS140">
        <v>-5</v>
      </c>
      <c r="BT140">
        <v>5.0000000000000001E-3</v>
      </c>
      <c r="BU140">
        <v>10.941919</v>
      </c>
      <c r="BV140">
        <f t="shared" si="18"/>
        <v>11.941919</v>
      </c>
      <c r="BW140" s="4">
        <f t="shared" si="19"/>
        <v>2.8908549998000002</v>
      </c>
      <c r="BX140" t="e">
        <v>#NAME?</v>
      </c>
      <c r="BY140" s="4">
        <f t="shared" si="20"/>
        <v>22877.304019783634</v>
      </c>
      <c r="BZ140" s="4">
        <f t="shared" si="21"/>
        <v>1608.6958025421129</v>
      </c>
      <c r="CA140" s="4">
        <f t="shared" si="22"/>
        <v>26.082974486954001</v>
      </c>
      <c r="CB140" s="4">
        <f t="shared" si="23"/>
        <v>55.659609500685406</v>
      </c>
    </row>
    <row r="141" spans="1:80" customFormat="1" x14ac:dyDescent="0.25">
      <c r="A141" s="26">
        <v>43530</v>
      </c>
      <c r="B141" s="29">
        <v>0.71104011574074077</v>
      </c>
      <c r="C141">
        <v>13.346</v>
      </c>
      <c r="D141">
        <v>1.9554</v>
      </c>
      <c r="E141">
        <v>19554.188033999999</v>
      </c>
      <c r="F141">
        <v>189</v>
      </c>
      <c r="G141">
        <v>1.2</v>
      </c>
      <c r="H141">
        <v>841.1</v>
      </c>
      <c r="J141">
        <v>0</v>
      </c>
      <c r="K141">
        <v>0.87019999999999997</v>
      </c>
      <c r="L141">
        <v>11.613799999999999</v>
      </c>
      <c r="M141">
        <v>1.7016</v>
      </c>
      <c r="N141">
        <v>164.43989999999999</v>
      </c>
      <c r="O141">
        <v>1.0442</v>
      </c>
      <c r="P141">
        <v>165.5</v>
      </c>
      <c r="Q141">
        <v>129.6849</v>
      </c>
      <c r="R141">
        <v>0.82350000000000001</v>
      </c>
      <c r="S141">
        <v>130.5</v>
      </c>
      <c r="T141">
        <v>841.1146</v>
      </c>
      <c r="W141">
        <v>0</v>
      </c>
      <c r="X141">
        <v>0</v>
      </c>
      <c r="Y141">
        <v>11.4</v>
      </c>
      <c r="Z141">
        <v>862</v>
      </c>
      <c r="AA141">
        <v>848</v>
      </c>
      <c r="AB141">
        <v>850</v>
      </c>
      <c r="AC141">
        <v>89</v>
      </c>
      <c r="AD141">
        <v>17.98</v>
      </c>
      <c r="AE141">
        <v>0.41</v>
      </c>
      <c r="AF141">
        <v>982</v>
      </c>
      <c r="AG141">
        <v>-4</v>
      </c>
      <c r="AH141">
        <v>42</v>
      </c>
      <c r="AI141">
        <v>35</v>
      </c>
      <c r="AJ141">
        <v>190.1</v>
      </c>
      <c r="AK141">
        <v>168</v>
      </c>
      <c r="AL141">
        <v>4.3</v>
      </c>
      <c r="AM141">
        <v>174</v>
      </c>
      <c r="AN141" t="s">
        <v>155</v>
      </c>
      <c r="AO141">
        <v>2</v>
      </c>
      <c r="AP141" s="28">
        <v>0.91952546296296289</v>
      </c>
      <c r="AQ141">
        <v>47.161082999999998</v>
      </c>
      <c r="AR141">
        <v>-88.490808000000001</v>
      </c>
      <c r="AS141">
        <v>316.5</v>
      </c>
      <c r="AT141">
        <v>40.1</v>
      </c>
      <c r="AU141">
        <v>12</v>
      </c>
      <c r="AV141">
        <v>11</v>
      </c>
      <c r="AW141" t="s">
        <v>222</v>
      </c>
      <c r="AX141">
        <v>1</v>
      </c>
      <c r="AY141">
        <v>1.2</v>
      </c>
      <c r="AZ141">
        <v>1.8</v>
      </c>
      <c r="BA141">
        <v>14.686999999999999</v>
      </c>
      <c r="BB141">
        <v>14.21</v>
      </c>
      <c r="BC141">
        <v>0.97</v>
      </c>
      <c r="BD141">
        <v>14.919</v>
      </c>
      <c r="BE141">
        <v>2737.0160000000001</v>
      </c>
      <c r="BF141">
        <v>255.23</v>
      </c>
      <c r="BG141">
        <v>4.0579999999999998</v>
      </c>
      <c r="BH141">
        <v>2.5999999999999999E-2</v>
      </c>
      <c r="BI141">
        <v>4.0839999999999996</v>
      </c>
      <c r="BJ141">
        <v>3.2010000000000001</v>
      </c>
      <c r="BK141">
        <v>0.02</v>
      </c>
      <c r="BL141">
        <v>3.2210000000000001</v>
      </c>
      <c r="BM141">
        <v>6.2946999999999997</v>
      </c>
      <c r="BQ141">
        <v>0</v>
      </c>
      <c r="BR141">
        <v>0.39051400000000003</v>
      </c>
      <c r="BS141">
        <v>-5</v>
      </c>
      <c r="BT141">
        <v>5.8799999999999998E-3</v>
      </c>
      <c r="BU141">
        <v>12.543174</v>
      </c>
      <c r="BV141">
        <f t="shared" si="18"/>
        <v>13.543174</v>
      </c>
      <c r="BW141" s="4">
        <f t="shared" si="19"/>
        <v>3.3139065708</v>
      </c>
      <c r="BX141" t="e">
        <v>#NAME?</v>
      </c>
      <c r="BY141" s="4">
        <f t="shared" si="20"/>
        <v>25415.141527678799</v>
      </c>
      <c r="BZ141" s="4">
        <f t="shared" si="21"/>
        <v>2369.9922003048059</v>
      </c>
      <c r="CA141" s="4">
        <f t="shared" si="22"/>
        <v>29.723563190752202</v>
      </c>
      <c r="CB141" s="4">
        <f t="shared" si="23"/>
        <v>58.450769514785343</v>
      </c>
    </row>
    <row r="142" spans="1:80" customFormat="1" x14ac:dyDescent="0.25">
      <c r="A142" s="26">
        <v>43530</v>
      </c>
      <c r="B142" s="29">
        <v>0.71105168981481481</v>
      </c>
      <c r="C142">
        <v>12.683999999999999</v>
      </c>
      <c r="D142">
        <v>3.4238</v>
      </c>
      <c r="E142">
        <v>34237.948718</v>
      </c>
      <c r="F142">
        <v>185.1</v>
      </c>
      <c r="G142">
        <v>1.2</v>
      </c>
      <c r="H142">
        <v>949.7</v>
      </c>
      <c r="J142">
        <v>0</v>
      </c>
      <c r="K142">
        <v>0.86209999999999998</v>
      </c>
      <c r="L142">
        <v>10.9359</v>
      </c>
      <c r="M142">
        <v>2.9518</v>
      </c>
      <c r="N142">
        <v>159.6164</v>
      </c>
      <c r="O142">
        <v>1.0346</v>
      </c>
      <c r="P142">
        <v>160.69999999999999</v>
      </c>
      <c r="Q142">
        <v>125.8809</v>
      </c>
      <c r="R142">
        <v>0.81589999999999996</v>
      </c>
      <c r="S142">
        <v>126.7</v>
      </c>
      <c r="T142">
        <v>949.74400000000003</v>
      </c>
      <c r="W142">
        <v>0</v>
      </c>
      <c r="X142">
        <v>0</v>
      </c>
      <c r="Y142">
        <v>11.4</v>
      </c>
      <c r="Z142">
        <v>861</v>
      </c>
      <c r="AA142">
        <v>849</v>
      </c>
      <c r="AB142">
        <v>850</v>
      </c>
      <c r="AC142">
        <v>89</v>
      </c>
      <c r="AD142">
        <v>17.98</v>
      </c>
      <c r="AE142">
        <v>0.41</v>
      </c>
      <c r="AF142">
        <v>982</v>
      </c>
      <c r="AG142">
        <v>-4</v>
      </c>
      <c r="AH142">
        <v>42</v>
      </c>
      <c r="AI142">
        <v>35</v>
      </c>
      <c r="AJ142">
        <v>190</v>
      </c>
      <c r="AK142">
        <v>168</v>
      </c>
      <c r="AL142">
        <v>4.2</v>
      </c>
      <c r="AM142">
        <v>174</v>
      </c>
      <c r="AN142" t="s">
        <v>155</v>
      </c>
      <c r="AO142">
        <v>2</v>
      </c>
      <c r="AP142" s="28">
        <v>0.91953703703703704</v>
      </c>
      <c r="AQ142">
        <v>47.160936999999997</v>
      </c>
      <c r="AR142">
        <v>-88.490724999999998</v>
      </c>
      <c r="AS142">
        <v>316.7</v>
      </c>
      <c r="AT142">
        <v>39.1</v>
      </c>
      <c r="AU142">
        <v>12</v>
      </c>
      <c r="AV142">
        <v>11</v>
      </c>
      <c r="AW142" t="s">
        <v>222</v>
      </c>
      <c r="AX142">
        <v>1.186987</v>
      </c>
      <c r="AY142">
        <v>1.4337340000000001</v>
      </c>
      <c r="AZ142">
        <v>2.0804800000000001</v>
      </c>
      <c r="BA142">
        <v>14.686999999999999</v>
      </c>
      <c r="BB142">
        <v>13.35</v>
      </c>
      <c r="BC142">
        <v>0.91</v>
      </c>
      <c r="BD142">
        <v>15.99</v>
      </c>
      <c r="BE142">
        <v>2469.4110000000001</v>
      </c>
      <c r="BF142">
        <v>424.23500000000001</v>
      </c>
      <c r="BG142">
        <v>3.774</v>
      </c>
      <c r="BH142">
        <v>2.4E-2</v>
      </c>
      <c r="BI142">
        <v>3.7989999999999999</v>
      </c>
      <c r="BJ142">
        <v>2.9769999999999999</v>
      </c>
      <c r="BK142">
        <v>1.9E-2</v>
      </c>
      <c r="BL142">
        <v>2.996</v>
      </c>
      <c r="BM142">
        <v>6.8102</v>
      </c>
      <c r="BQ142">
        <v>0</v>
      </c>
      <c r="BR142">
        <v>0.22452</v>
      </c>
      <c r="BS142">
        <v>-5</v>
      </c>
      <c r="BT142">
        <v>5.1200000000000004E-3</v>
      </c>
      <c r="BU142">
        <v>8.4867080000000001</v>
      </c>
      <c r="BV142">
        <f t="shared" si="18"/>
        <v>9.4867080000000001</v>
      </c>
      <c r="BW142" s="4">
        <f t="shared" si="19"/>
        <v>2.2421882535999997</v>
      </c>
      <c r="BX142" t="e">
        <v>#NAME?</v>
      </c>
      <c r="BY142" s="4">
        <f t="shared" si="20"/>
        <v>15514.593016877816</v>
      </c>
      <c r="BZ142" s="4">
        <f t="shared" si="21"/>
        <v>2665.345448171714</v>
      </c>
      <c r="CA142" s="4">
        <f t="shared" si="22"/>
        <v>18.703627468754799</v>
      </c>
      <c r="CB142" s="4">
        <f t="shared" si="23"/>
        <v>42.78651118163048</v>
      </c>
    </row>
    <row r="143" spans="1:80" customFormat="1" x14ac:dyDescent="0.25">
      <c r="A143" s="26">
        <v>43530</v>
      </c>
      <c r="B143" s="29">
        <v>0.71106326388888885</v>
      </c>
      <c r="C143">
        <v>12.628</v>
      </c>
      <c r="D143">
        <v>3.4186999999999999</v>
      </c>
      <c r="E143">
        <v>34187.185726000003</v>
      </c>
      <c r="F143">
        <v>185.5</v>
      </c>
      <c r="G143">
        <v>1.2</v>
      </c>
      <c r="H143">
        <v>1317.6</v>
      </c>
      <c r="J143">
        <v>0</v>
      </c>
      <c r="K143">
        <v>0.86229999999999996</v>
      </c>
      <c r="L143">
        <v>10.8893</v>
      </c>
      <c r="M143">
        <v>2.9479000000000002</v>
      </c>
      <c r="N143">
        <v>159.9144</v>
      </c>
      <c r="O143">
        <v>1.0347</v>
      </c>
      <c r="P143">
        <v>160.9</v>
      </c>
      <c r="Q143">
        <v>126.1159</v>
      </c>
      <c r="R143">
        <v>0.81610000000000005</v>
      </c>
      <c r="S143">
        <v>126.9</v>
      </c>
      <c r="T143">
        <v>1317.5601999999999</v>
      </c>
      <c r="W143">
        <v>0</v>
      </c>
      <c r="X143">
        <v>0</v>
      </c>
      <c r="Y143">
        <v>11.5</v>
      </c>
      <c r="Z143">
        <v>857</v>
      </c>
      <c r="AA143">
        <v>845</v>
      </c>
      <c r="AB143">
        <v>846</v>
      </c>
      <c r="AC143">
        <v>89</v>
      </c>
      <c r="AD143">
        <v>17.98</v>
      </c>
      <c r="AE143">
        <v>0.41</v>
      </c>
      <c r="AF143">
        <v>982</v>
      </c>
      <c r="AG143">
        <v>-4</v>
      </c>
      <c r="AH143">
        <v>42</v>
      </c>
      <c r="AI143">
        <v>35</v>
      </c>
      <c r="AJ143">
        <v>190</v>
      </c>
      <c r="AK143">
        <v>168</v>
      </c>
      <c r="AL143">
        <v>4.3</v>
      </c>
      <c r="AM143">
        <v>174</v>
      </c>
      <c r="AN143" t="s">
        <v>155</v>
      </c>
      <c r="AO143">
        <v>2</v>
      </c>
      <c r="AP143" s="28">
        <v>0.91954861111111119</v>
      </c>
      <c r="AQ143">
        <v>47.160783000000002</v>
      </c>
      <c r="AR143">
        <v>-88.490679</v>
      </c>
      <c r="AS143">
        <v>316.89999999999998</v>
      </c>
      <c r="AT143">
        <v>38.700000000000003</v>
      </c>
      <c r="AU143">
        <v>12</v>
      </c>
      <c r="AV143">
        <v>11</v>
      </c>
      <c r="AW143" t="s">
        <v>222</v>
      </c>
      <c r="AX143">
        <v>1.4</v>
      </c>
      <c r="AY143">
        <v>1.7467999999999999</v>
      </c>
      <c r="AZ143">
        <v>2.4468000000000001</v>
      </c>
      <c r="BA143">
        <v>14.686999999999999</v>
      </c>
      <c r="BB143">
        <v>13.36</v>
      </c>
      <c r="BC143">
        <v>0.91</v>
      </c>
      <c r="BD143">
        <v>15.97</v>
      </c>
      <c r="BE143">
        <v>2461.31</v>
      </c>
      <c r="BF143">
        <v>424.09199999999998</v>
      </c>
      <c r="BG143">
        <v>3.7850000000000001</v>
      </c>
      <c r="BH143">
        <v>2.4E-2</v>
      </c>
      <c r="BI143">
        <v>3.81</v>
      </c>
      <c r="BJ143">
        <v>2.9849999999999999</v>
      </c>
      <c r="BK143">
        <v>1.9E-2</v>
      </c>
      <c r="BL143">
        <v>3.0049999999999999</v>
      </c>
      <c r="BM143">
        <v>9.4568999999999992</v>
      </c>
      <c r="BQ143">
        <v>0</v>
      </c>
      <c r="BR143">
        <v>8.8359999999999994E-2</v>
      </c>
      <c r="BS143">
        <v>-5</v>
      </c>
      <c r="BT143">
        <v>5.0000000000000001E-3</v>
      </c>
      <c r="BU143">
        <v>5.1592979999999997</v>
      </c>
      <c r="BV143">
        <f t="shared" si="18"/>
        <v>6.1592979999999997</v>
      </c>
      <c r="BW143" s="4">
        <f t="shared" si="19"/>
        <v>1.3630865315999998</v>
      </c>
      <c r="BX143" t="e">
        <v>#NAME?</v>
      </c>
      <c r="BY143" s="4">
        <f t="shared" si="20"/>
        <v>9400.7970922093136</v>
      </c>
      <c r="BZ143" s="4">
        <f t="shared" si="21"/>
        <v>1619.7889905900645</v>
      </c>
      <c r="CA143" s="4">
        <f t="shared" si="22"/>
        <v>11.400993503558999</v>
      </c>
      <c r="CB143" s="4">
        <f t="shared" si="23"/>
        <v>36.119951579164855</v>
      </c>
    </row>
    <row r="144" spans="1:80" customFormat="1" x14ac:dyDescent="0.25">
      <c r="A144" s="26">
        <v>43530</v>
      </c>
      <c r="B144" s="29">
        <v>0.711074837962963</v>
      </c>
      <c r="C144">
        <v>13.38</v>
      </c>
      <c r="D144">
        <v>2.2111999999999998</v>
      </c>
      <c r="E144">
        <v>22112.270364</v>
      </c>
      <c r="F144">
        <v>187.2</v>
      </c>
      <c r="G144">
        <v>1.2</v>
      </c>
      <c r="H144">
        <v>1322.6</v>
      </c>
      <c r="J144">
        <v>0</v>
      </c>
      <c r="K144">
        <v>0.86719999999999997</v>
      </c>
      <c r="L144">
        <v>11.603199999999999</v>
      </c>
      <c r="M144">
        <v>1.9176</v>
      </c>
      <c r="N144">
        <v>162.31270000000001</v>
      </c>
      <c r="O144">
        <v>1.0407</v>
      </c>
      <c r="P144">
        <v>163.4</v>
      </c>
      <c r="Q144">
        <v>128.00729999999999</v>
      </c>
      <c r="R144">
        <v>0.82069999999999999</v>
      </c>
      <c r="S144">
        <v>128.80000000000001</v>
      </c>
      <c r="T144">
        <v>1322.5898999999999</v>
      </c>
      <c r="W144">
        <v>0</v>
      </c>
      <c r="X144">
        <v>0</v>
      </c>
      <c r="Y144">
        <v>11.5</v>
      </c>
      <c r="Z144">
        <v>858</v>
      </c>
      <c r="AA144">
        <v>845</v>
      </c>
      <c r="AB144">
        <v>849</v>
      </c>
      <c r="AC144">
        <v>89</v>
      </c>
      <c r="AD144">
        <v>17.98</v>
      </c>
      <c r="AE144">
        <v>0.41</v>
      </c>
      <c r="AF144">
        <v>982</v>
      </c>
      <c r="AG144">
        <v>-4</v>
      </c>
      <c r="AH144">
        <v>42</v>
      </c>
      <c r="AI144">
        <v>35</v>
      </c>
      <c r="AJ144">
        <v>190</v>
      </c>
      <c r="AK144">
        <v>168</v>
      </c>
      <c r="AL144">
        <v>4.2</v>
      </c>
      <c r="AM144">
        <v>174</v>
      </c>
      <c r="AN144" t="s">
        <v>155</v>
      </c>
      <c r="AO144">
        <v>2</v>
      </c>
      <c r="AP144" s="28">
        <v>0.91956018518518512</v>
      </c>
      <c r="AQ144">
        <v>47.160620000000002</v>
      </c>
      <c r="AR144">
        <v>-88.490662</v>
      </c>
      <c r="AS144">
        <v>316.5</v>
      </c>
      <c r="AT144">
        <v>39.200000000000003</v>
      </c>
      <c r="AU144">
        <v>12</v>
      </c>
      <c r="AV144">
        <v>11</v>
      </c>
      <c r="AW144" t="s">
        <v>222</v>
      </c>
      <c r="AX144">
        <v>1.4</v>
      </c>
      <c r="AY144">
        <v>1.8935999999999999</v>
      </c>
      <c r="AZ144">
        <v>2.5468000000000002</v>
      </c>
      <c r="BA144">
        <v>14.686999999999999</v>
      </c>
      <c r="BB144">
        <v>13.88</v>
      </c>
      <c r="BC144">
        <v>0.95</v>
      </c>
      <c r="BD144">
        <v>15.31</v>
      </c>
      <c r="BE144">
        <v>2683.5680000000002</v>
      </c>
      <c r="BF144">
        <v>282.27800000000002</v>
      </c>
      <c r="BG144">
        <v>3.931</v>
      </c>
      <c r="BH144">
        <v>2.5000000000000001E-2</v>
      </c>
      <c r="BI144">
        <v>3.956</v>
      </c>
      <c r="BJ144">
        <v>3.1</v>
      </c>
      <c r="BK144">
        <v>0.02</v>
      </c>
      <c r="BL144">
        <v>3.12</v>
      </c>
      <c r="BM144">
        <v>9.7134</v>
      </c>
      <c r="BQ144">
        <v>0</v>
      </c>
      <c r="BR144">
        <v>0.16891999999999999</v>
      </c>
      <c r="BS144">
        <v>-5</v>
      </c>
      <c r="BT144">
        <v>5.0000000000000001E-3</v>
      </c>
      <c r="BU144">
        <v>7.1279830000000004</v>
      </c>
      <c r="BV144">
        <f t="shared" si="18"/>
        <v>8.1279830000000004</v>
      </c>
      <c r="BW144" s="4">
        <f t="shared" si="19"/>
        <v>1.8832131086000001</v>
      </c>
      <c r="BX144" t="e">
        <v>#NAME?</v>
      </c>
      <c r="BY144" s="4">
        <f t="shared" si="20"/>
        <v>14160.774569799563</v>
      </c>
      <c r="BZ144" s="4">
        <f t="shared" si="21"/>
        <v>1489.5374829383425</v>
      </c>
      <c r="CA144" s="4">
        <f t="shared" si="22"/>
        <v>16.358222026189999</v>
      </c>
      <c r="CB144" s="4">
        <f t="shared" si="23"/>
        <v>51.256114138449661</v>
      </c>
    </row>
    <row r="145" spans="1:80" customFormat="1" x14ac:dyDescent="0.25">
      <c r="A145" s="26">
        <v>43530</v>
      </c>
      <c r="B145" s="29">
        <v>0.71108641203703693</v>
      </c>
      <c r="C145">
        <v>14</v>
      </c>
      <c r="D145">
        <v>1.3260000000000001</v>
      </c>
      <c r="E145">
        <v>13259.566613000001</v>
      </c>
      <c r="F145">
        <v>181.1</v>
      </c>
      <c r="G145">
        <v>1.2</v>
      </c>
      <c r="H145">
        <v>919.8</v>
      </c>
      <c r="J145">
        <v>0</v>
      </c>
      <c r="K145">
        <v>0.87070000000000003</v>
      </c>
      <c r="L145">
        <v>12.1891</v>
      </c>
      <c r="M145">
        <v>1.1544000000000001</v>
      </c>
      <c r="N145">
        <v>157.6575</v>
      </c>
      <c r="O145">
        <v>1.0448</v>
      </c>
      <c r="P145">
        <v>158.69999999999999</v>
      </c>
      <c r="Q145">
        <v>124.336</v>
      </c>
      <c r="R145">
        <v>0.82399999999999995</v>
      </c>
      <c r="S145">
        <v>125.2</v>
      </c>
      <c r="T145">
        <v>919.84900000000005</v>
      </c>
      <c r="W145">
        <v>0</v>
      </c>
      <c r="X145">
        <v>0</v>
      </c>
      <c r="Y145">
        <v>11.5</v>
      </c>
      <c r="Z145">
        <v>858</v>
      </c>
      <c r="AA145">
        <v>844</v>
      </c>
      <c r="AB145">
        <v>848</v>
      </c>
      <c r="AC145">
        <v>89</v>
      </c>
      <c r="AD145">
        <v>17.98</v>
      </c>
      <c r="AE145">
        <v>0.41</v>
      </c>
      <c r="AF145">
        <v>982</v>
      </c>
      <c r="AG145">
        <v>-4</v>
      </c>
      <c r="AH145">
        <v>42</v>
      </c>
      <c r="AI145">
        <v>35</v>
      </c>
      <c r="AJ145">
        <v>190</v>
      </c>
      <c r="AK145">
        <v>168</v>
      </c>
      <c r="AL145">
        <v>4.3</v>
      </c>
      <c r="AM145">
        <v>174</v>
      </c>
      <c r="AN145" t="s">
        <v>155</v>
      </c>
      <c r="AO145">
        <v>2</v>
      </c>
      <c r="AP145" s="28">
        <v>0.91957175925925927</v>
      </c>
      <c r="AQ145">
        <v>47.160469999999997</v>
      </c>
      <c r="AR145">
        <v>-88.490667999999999</v>
      </c>
      <c r="AS145">
        <v>316.10000000000002</v>
      </c>
      <c r="AT145">
        <v>37.9</v>
      </c>
      <c r="AU145">
        <v>12</v>
      </c>
      <c r="AV145">
        <v>11</v>
      </c>
      <c r="AW145" t="s">
        <v>222</v>
      </c>
      <c r="AX145">
        <v>1.4</v>
      </c>
      <c r="AY145">
        <v>2</v>
      </c>
      <c r="AZ145">
        <v>2.6467999999999998</v>
      </c>
      <c r="BA145">
        <v>14.686999999999999</v>
      </c>
      <c r="BB145">
        <v>14.27</v>
      </c>
      <c r="BC145">
        <v>0.97</v>
      </c>
      <c r="BD145">
        <v>14.856999999999999</v>
      </c>
      <c r="BE145">
        <v>2864.8910000000001</v>
      </c>
      <c r="BF145">
        <v>172.69800000000001</v>
      </c>
      <c r="BG145">
        <v>3.88</v>
      </c>
      <c r="BH145">
        <v>2.5999999999999999E-2</v>
      </c>
      <c r="BI145">
        <v>3.9060000000000001</v>
      </c>
      <c r="BJ145">
        <v>3.06</v>
      </c>
      <c r="BK145">
        <v>0.02</v>
      </c>
      <c r="BL145">
        <v>3.081</v>
      </c>
      <c r="BM145">
        <v>6.8654000000000002</v>
      </c>
      <c r="BQ145">
        <v>0</v>
      </c>
      <c r="BR145">
        <v>8.344E-2</v>
      </c>
      <c r="BS145">
        <v>-5</v>
      </c>
      <c r="BT145">
        <v>5.0000000000000001E-3</v>
      </c>
      <c r="BU145">
        <v>5.0390649999999999</v>
      </c>
      <c r="BV145">
        <f t="shared" si="18"/>
        <v>6.0390649999999999</v>
      </c>
      <c r="BW145" s="4">
        <f t="shared" si="19"/>
        <v>1.331320973</v>
      </c>
      <c r="BX145" t="e">
        <v>#NAME?</v>
      </c>
      <c r="BY145" s="4">
        <f t="shared" si="20"/>
        <v>10687.246167107174</v>
      </c>
      <c r="BZ145" s="4">
        <f t="shared" si="21"/>
        <v>644.23604198801104</v>
      </c>
      <c r="CA145" s="4">
        <f t="shared" si="22"/>
        <v>11.415084647669998</v>
      </c>
      <c r="CB145" s="4">
        <f t="shared" si="23"/>
        <v>25.610824228795295</v>
      </c>
    </row>
    <row r="146" spans="1:80" customFormat="1" x14ac:dyDescent="0.25">
      <c r="A146" s="26">
        <v>43530</v>
      </c>
      <c r="B146" s="29">
        <v>0.71109798611111108</v>
      </c>
      <c r="C146">
        <v>14</v>
      </c>
      <c r="D146">
        <v>1.2983</v>
      </c>
      <c r="E146">
        <v>12983.373083</v>
      </c>
      <c r="F146">
        <v>169.8</v>
      </c>
      <c r="G146">
        <v>1.3</v>
      </c>
      <c r="H146">
        <v>668.3</v>
      </c>
      <c r="J146">
        <v>0</v>
      </c>
      <c r="K146">
        <v>0.87109999999999999</v>
      </c>
      <c r="L146">
        <v>12.1957</v>
      </c>
      <c r="M146">
        <v>1.131</v>
      </c>
      <c r="N146">
        <v>147.92679999999999</v>
      </c>
      <c r="O146">
        <v>1.1158999999999999</v>
      </c>
      <c r="P146">
        <v>149</v>
      </c>
      <c r="Q146">
        <v>116.6619</v>
      </c>
      <c r="R146">
        <v>0.88009999999999999</v>
      </c>
      <c r="S146">
        <v>117.5</v>
      </c>
      <c r="T146">
        <v>668.32590000000005</v>
      </c>
      <c r="W146">
        <v>0</v>
      </c>
      <c r="X146">
        <v>0</v>
      </c>
      <c r="Y146">
        <v>11.5</v>
      </c>
      <c r="Z146">
        <v>858</v>
      </c>
      <c r="AA146">
        <v>844</v>
      </c>
      <c r="AB146">
        <v>846</v>
      </c>
      <c r="AC146">
        <v>89</v>
      </c>
      <c r="AD146">
        <v>17.98</v>
      </c>
      <c r="AE146">
        <v>0.41</v>
      </c>
      <c r="AF146">
        <v>982</v>
      </c>
      <c r="AG146">
        <v>-4</v>
      </c>
      <c r="AH146">
        <v>42</v>
      </c>
      <c r="AI146">
        <v>35</v>
      </c>
      <c r="AJ146">
        <v>190</v>
      </c>
      <c r="AK146">
        <v>168</v>
      </c>
      <c r="AL146">
        <v>4.3</v>
      </c>
      <c r="AM146">
        <v>174</v>
      </c>
      <c r="AN146" t="s">
        <v>155</v>
      </c>
      <c r="AO146">
        <v>2</v>
      </c>
      <c r="AP146" s="28">
        <v>0.91958333333333331</v>
      </c>
      <c r="AQ146">
        <v>47.160342</v>
      </c>
      <c r="AR146">
        <v>-88.490667000000002</v>
      </c>
      <c r="AS146">
        <v>316</v>
      </c>
      <c r="AT146">
        <v>34.799999999999997</v>
      </c>
      <c r="AU146">
        <v>12</v>
      </c>
      <c r="AV146">
        <v>11</v>
      </c>
      <c r="AW146" t="s">
        <v>222</v>
      </c>
      <c r="AX146">
        <v>1.4468000000000001</v>
      </c>
      <c r="AY146">
        <v>2.0935999999999999</v>
      </c>
      <c r="AZ146">
        <v>2.7467999999999999</v>
      </c>
      <c r="BA146">
        <v>14.686999999999999</v>
      </c>
      <c r="BB146">
        <v>14.32</v>
      </c>
      <c r="BC146">
        <v>0.98</v>
      </c>
      <c r="BD146">
        <v>14.794</v>
      </c>
      <c r="BE146">
        <v>2875.4560000000001</v>
      </c>
      <c r="BF146">
        <v>169.72399999999999</v>
      </c>
      <c r="BG146">
        <v>3.6520000000000001</v>
      </c>
      <c r="BH146">
        <v>2.8000000000000001E-2</v>
      </c>
      <c r="BI146">
        <v>3.68</v>
      </c>
      <c r="BJ146">
        <v>2.88</v>
      </c>
      <c r="BK146">
        <v>2.1999999999999999E-2</v>
      </c>
      <c r="BL146">
        <v>2.9020000000000001</v>
      </c>
      <c r="BM146">
        <v>5.0038</v>
      </c>
      <c r="BQ146">
        <v>0</v>
      </c>
      <c r="BR146">
        <v>1.192E-2</v>
      </c>
      <c r="BS146">
        <v>-5</v>
      </c>
      <c r="BT146">
        <v>5.8799999999999998E-3</v>
      </c>
      <c r="BU146">
        <v>3.2912949999999999</v>
      </c>
      <c r="BV146">
        <f t="shared" si="18"/>
        <v>4.2912949999999999</v>
      </c>
      <c r="BW146" s="4">
        <f t="shared" si="19"/>
        <v>0.86956013899999995</v>
      </c>
      <c r="BX146" t="e">
        <v>#NAME?</v>
      </c>
      <c r="BY146" s="4">
        <f t="shared" si="20"/>
        <v>7006.1799192714552</v>
      </c>
      <c r="BZ146" s="4">
        <f t="shared" si="21"/>
        <v>413.54028043497391</v>
      </c>
      <c r="CA146" s="4">
        <f t="shared" si="22"/>
        <v>7.0172515828799984</v>
      </c>
      <c r="CB146" s="4">
        <f t="shared" si="23"/>
        <v>12.1919873161163</v>
      </c>
    </row>
    <row r="147" spans="1:80" customFormat="1" x14ac:dyDescent="0.25">
      <c r="A147" s="26">
        <v>43530</v>
      </c>
      <c r="B147" s="29">
        <v>0.71110956018518523</v>
      </c>
      <c r="C147">
        <v>13.882</v>
      </c>
      <c r="D147">
        <v>1.2008000000000001</v>
      </c>
      <c r="E147">
        <v>12007.575758000001</v>
      </c>
      <c r="F147">
        <v>157.30000000000001</v>
      </c>
      <c r="G147">
        <v>1.2</v>
      </c>
      <c r="H147">
        <v>551.4</v>
      </c>
      <c r="J147">
        <v>0</v>
      </c>
      <c r="K147">
        <v>0.873</v>
      </c>
      <c r="L147">
        <v>12.1181</v>
      </c>
      <c r="M147">
        <v>1.0482</v>
      </c>
      <c r="N147">
        <v>137.303</v>
      </c>
      <c r="O147">
        <v>1.0475000000000001</v>
      </c>
      <c r="P147">
        <v>138.4</v>
      </c>
      <c r="Q147">
        <v>108.2835</v>
      </c>
      <c r="R147">
        <v>0.82609999999999995</v>
      </c>
      <c r="S147">
        <v>109.1</v>
      </c>
      <c r="T147">
        <v>551.38620000000003</v>
      </c>
      <c r="W147">
        <v>0</v>
      </c>
      <c r="X147">
        <v>0</v>
      </c>
      <c r="Y147">
        <v>11.5</v>
      </c>
      <c r="Z147">
        <v>858</v>
      </c>
      <c r="AA147">
        <v>845</v>
      </c>
      <c r="AB147">
        <v>844</v>
      </c>
      <c r="AC147">
        <v>89</v>
      </c>
      <c r="AD147">
        <v>17.98</v>
      </c>
      <c r="AE147">
        <v>0.41</v>
      </c>
      <c r="AF147">
        <v>982</v>
      </c>
      <c r="AG147">
        <v>-4</v>
      </c>
      <c r="AH147">
        <v>42</v>
      </c>
      <c r="AI147">
        <v>35</v>
      </c>
      <c r="AJ147">
        <v>190</v>
      </c>
      <c r="AK147">
        <v>168</v>
      </c>
      <c r="AL147">
        <v>4.3</v>
      </c>
      <c r="AM147">
        <v>174</v>
      </c>
      <c r="AN147" t="s">
        <v>155</v>
      </c>
      <c r="AO147">
        <v>2</v>
      </c>
      <c r="AP147" s="28">
        <v>0.91959490740740746</v>
      </c>
      <c r="AQ147">
        <v>47.160215999999998</v>
      </c>
      <c r="AR147">
        <v>-88.490652999999995</v>
      </c>
      <c r="AS147">
        <v>315.7</v>
      </c>
      <c r="AT147">
        <v>33.200000000000003</v>
      </c>
      <c r="AU147">
        <v>12</v>
      </c>
      <c r="AV147">
        <v>11</v>
      </c>
      <c r="AW147" t="s">
        <v>222</v>
      </c>
      <c r="AX147">
        <v>1.5935999999999999</v>
      </c>
      <c r="AY147">
        <v>2.2936000000000001</v>
      </c>
      <c r="AZ147">
        <v>2.9403999999999999</v>
      </c>
      <c r="BA147">
        <v>14.686999999999999</v>
      </c>
      <c r="BB147">
        <v>14.54</v>
      </c>
      <c r="BC147">
        <v>0.99</v>
      </c>
      <c r="BD147">
        <v>14.553000000000001</v>
      </c>
      <c r="BE147">
        <v>2894.4639999999999</v>
      </c>
      <c r="BF147">
        <v>159.35300000000001</v>
      </c>
      <c r="BG147">
        <v>3.4340000000000002</v>
      </c>
      <c r="BH147">
        <v>2.5999999999999999E-2</v>
      </c>
      <c r="BI147">
        <v>3.4609999999999999</v>
      </c>
      <c r="BJ147">
        <v>2.7090000000000001</v>
      </c>
      <c r="BK147">
        <v>2.1000000000000001E-2</v>
      </c>
      <c r="BL147">
        <v>2.7290000000000001</v>
      </c>
      <c r="BM147">
        <v>4.1821999999999999</v>
      </c>
      <c r="BQ147">
        <v>0</v>
      </c>
      <c r="BR147">
        <v>-2.3279999999999999E-2</v>
      </c>
      <c r="BS147">
        <v>-5</v>
      </c>
      <c r="BT147">
        <v>6.0000000000000001E-3</v>
      </c>
      <c r="BU147">
        <v>2.431095</v>
      </c>
      <c r="BV147">
        <f t="shared" si="18"/>
        <v>3.431095</v>
      </c>
      <c r="BW147" s="4">
        <f t="shared" si="19"/>
        <v>0.64229529899999993</v>
      </c>
      <c r="BX147" t="e">
        <v>#NAME?</v>
      </c>
      <c r="BY147" s="4">
        <f t="shared" si="20"/>
        <v>5209.281564066624</v>
      </c>
      <c r="BZ147" s="4">
        <f t="shared" si="21"/>
        <v>286.7939090203605</v>
      </c>
      <c r="CA147" s="4">
        <f t="shared" si="22"/>
        <v>4.8754946536065003</v>
      </c>
      <c r="CB147" s="4">
        <f t="shared" si="23"/>
        <v>7.526871074312699</v>
      </c>
    </row>
    <row r="148" spans="1:80" customFormat="1" x14ac:dyDescent="0.25">
      <c r="A148" s="26">
        <v>43530</v>
      </c>
      <c r="B148" s="29">
        <v>0.71112113425925927</v>
      </c>
      <c r="C148">
        <v>13.657999999999999</v>
      </c>
      <c r="D148">
        <v>1.5947</v>
      </c>
      <c r="E148">
        <v>15946.969697</v>
      </c>
      <c r="F148">
        <v>146.69999999999999</v>
      </c>
      <c r="G148">
        <v>1.3</v>
      </c>
      <c r="H148">
        <v>547.1</v>
      </c>
      <c r="J148">
        <v>0</v>
      </c>
      <c r="K148">
        <v>0.87119999999999997</v>
      </c>
      <c r="L148">
        <v>11.8992</v>
      </c>
      <c r="M148">
        <v>1.3894</v>
      </c>
      <c r="N148">
        <v>127.7948</v>
      </c>
      <c r="O148">
        <v>1.1326000000000001</v>
      </c>
      <c r="P148">
        <v>128.9</v>
      </c>
      <c r="Q148">
        <v>100.78489999999999</v>
      </c>
      <c r="R148">
        <v>0.89319999999999999</v>
      </c>
      <c r="S148">
        <v>101.7</v>
      </c>
      <c r="T148">
        <v>547.08510000000001</v>
      </c>
      <c r="W148">
        <v>0</v>
      </c>
      <c r="X148">
        <v>0</v>
      </c>
      <c r="Y148">
        <v>11.5</v>
      </c>
      <c r="Z148">
        <v>858</v>
      </c>
      <c r="AA148">
        <v>846</v>
      </c>
      <c r="AB148">
        <v>845</v>
      </c>
      <c r="AC148">
        <v>89</v>
      </c>
      <c r="AD148">
        <v>17.98</v>
      </c>
      <c r="AE148">
        <v>0.41</v>
      </c>
      <c r="AF148">
        <v>982</v>
      </c>
      <c r="AG148">
        <v>-4</v>
      </c>
      <c r="AH148">
        <v>42</v>
      </c>
      <c r="AI148">
        <v>35</v>
      </c>
      <c r="AJ148">
        <v>190</v>
      </c>
      <c r="AK148">
        <v>168</v>
      </c>
      <c r="AL148">
        <v>4.3</v>
      </c>
      <c r="AM148">
        <v>174</v>
      </c>
      <c r="AN148" t="s">
        <v>155</v>
      </c>
      <c r="AO148">
        <v>2</v>
      </c>
      <c r="AP148" s="28">
        <v>0.91960648148148139</v>
      </c>
      <c r="AQ148">
        <v>47.160086999999997</v>
      </c>
      <c r="AR148">
        <v>-88.490632000000005</v>
      </c>
      <c r="AS148">
        <v>315.5</v>
      </c>
      <c r="AT148">
        <v>32.4</v>
      </c>
      <c r="AU148">
        <v>12</v>
      </c>
      <c r="AV148">
        <v>11</v>
      </c>
      <c r="AW148" t="s">
        <v>222</v>
      </c>
      <c r="AX148">
        <v>1.3724000000000001</v>
      </c>
      <c r="AY148">
        <v>2.1192000000000002</v>
      </c>
      <c r="AZ148">
        <v>2.6320000000000001</v>
      </c>
      <c r="BA148">
        <v>14.686999999999999</v>
      </c>
      <c r="BB148">
        <v>14.33</v>
      </c>
      <c r="BC148">
        <v>0.98</v>
      </c>
      <c r="BD148">
        <v>14.779</v>
      </c>
      <c r="BE148">
        <v>2816.1379999999999</v>
      </c>
      <c r="BF148">
        <v>209.28100000000001</v>
      </c>
      <c r="BG148">
        <v>3.1669999999999998</v>
      </c>
      <c r="BH148">
        <v>2.8000000000000001E-2</v>
      </c>
      <c r="BI148">
        <v>3.1949999999999998</v>
      </c>
      <c r="BJ148">
        <v>2.4980000000000002</v>
      </c>
      <c r="BK148">
        <v>2.1999999999999999E-2</v>
      </c>
      <c r="BL148">
        <v>2.52</v>
      </c>
      <c r="BM148">
        <v>4.1115000000000004</v>
      </c>
      <c r="BQ148">
        <v>0</v>
      </c>
      <c r="BR148">
        <v>0.44732</v>
      </c>
      <c r="BS148">
        <v>-5</v>
      </c>
      <c r="BT148">
        <v>6.0000000000000001E-3</v>
      </c>
      <c r="BU148">
        <v>13.931381999999999</v>
      </c>
      <c r="BV148">
        <f t="shared" si="18"/>
        <v>14.931381999999999</v>
      </c>
      <c r="BW148" s="4">
        <f t="shared" si="19"/>
        <v>3.6806711243999999</v>
      </c>
      <c r="BX148" t="e">
        <v>#NAME?</v>
      </c>
      <c r="BY148" s="4">
        <f t="shared" si="20"/>
        <v>29043.963547882649</v>
      </c>
      <c r="BZ148" s="4">
        <f t="shared" si="21"/>
        <v>2158.3991037599822</v>
      </c>
      <c r="CA148" s="4">
        <f t="shared" si="22"/>
        <v>25.762878432310799</v>
      </c>
      <c r="CB148" s="4">
        <f t="shared" si="23"/>
        <v>42.403552711947903</v>
      </c>
    </row>
    <row r="149" spans="1:80" customFormat="1" x14ac:dyDescent="0.25">
      <c r="A149" s="26">
        <v>43530</v>
      </c>
      <c r="B149" s="29">
        <v>0.71113270833333331</v>
      </c>
      <c r="C149">
        <v>13.516</v>
      </c>
      <c r="D149">
        <v>1.8033999999999999</v>
      </c>
      <c r="E149">
        <v>18034.395161</v>
      </c>
      <c r="F149">
        <v>136.19999999999999</v>
      </c>
      <c r="G149">
        <v>1.3</v>
      </c>
      <c r="H149">
        <v>622.79999999999995</v>
      </c>
      <c r="J149">
        <v>0</v>
      </c>
      <c r="K149">
        <v>0.87050000000000005</v>
      </c>
      <c r="L149">
        <v>11.7651</v>
      </c>
      <c r="M149">
        <v>1.5698000000000001</v>
      </c>
      <c r="N149">
        <v>118.54389999999999</v>
      </c>
      <c r="O149">
        <v>1.1315999999999999</v>
      </c>
      <c r="P149">
        <v>119.7</v>
      </c>
      <c r="Q149">
        <v>93.489199999999997</v>
      </c>
      <c r="R149">
        <v>0.89239999999999997</v>
      </c>
      <c r="S149">
        <v>94.4</v>
      </c>
      <c r="T149">
        <v>622.76980000000003</v>
      </c>
      <c r="W149">
        <v>0</v>
      </c>
      <c r="X149">
        <v>0</v>
      </c>
      <c r="Y149">
        <v>11.5</v>
      </c>
      <c r="Z149">
        <v>860</v>
      </c>
      <c r="AA149">
        <v>847</v>
      </c>
      <c r="AB149">
        <v>847</v>
      </c>
      <c r="AC149">
        <v>89</v>
      </c>
      <c r="AD149">
        <v>17.98</v>
      </c>
      <c r="AE149">
        <v>0.41</v>
      </c>
      <c r="AF149">
        <v>982</v>
      </c>
      <c r="AG149">
        <v>-4</v>
      </c>
      <c r="AH149">
        <v>42</v>
      </c>
      <c r="AI149">
        <v>35</v>
      </c>
      <c r="AJ149">
        <v>190</v>
      </c>
      <c r="AK149">
        <v>168</v>
      </c>
      <c r="AL149">
        <v>4.4000000000000004</v>
      </c>
      <c r="AM149">
        <v>174</v>
      </c>
      <c r="AN149" t="s">
        <v>155</v>
      </c>
      <c r="AO149">
        <v>2</v>
      </c>
      <c r="AP149" s="28">
        <v>0.91961805555555554</v>
      </c>
      <c r="AQ149">
        <v>47.159962999999998</v>
      </c>
      <c r="AR149">
        <v>-88.490595999999996</v>
      </c>
      <c r="AS149">
        <v>315.39999999999998</v>
      </c>
      <c r="AT149">
        <v>31.4</v>
      </c>
      <c r="AU149">
        <v>12</v>
      </c>
      <c r="AV149">
        <v>11</v>
      </c>
      <c r="AW149" t="s">
        <v>222</v>
      </c>
      <c r="AX149">
        <v>1</v>
      </c>
      <c r="AY149">
        <v>1.6596</v>
      </c>
      <c r="AZ149">
        <v>1.9596</v>
      </c>
      <c r="BA149">
        <v>14.686999999999999</v>
      </c>
      <c r="BB149">
        <v>14.24</v>
      </c>
      <c r="BC149">
        <v>0.97</v>
      </c>
      <c r="BD149">
        <v>14.882</v>
      </c>
      <c r="BE149">
        <v>2773.154</v>
      </c>
      <c r="BF149">
        <v>235.50700000000001</v>
      </c>
      <c r="BG149">
        <v>2.9260000000000002</v>
      </c>
      <c r="BH149">
        <v>2.8000000000000001E-2</v>
      </c>
      <c r="BI149">
        <v>2.9540000000000002</v>
      </c>
      <c r="BJ149">
        <v>2.3079999999999998</v>
      </c>
      <c r="BK149">
        <v>2.1999999999999999E-2</v>
      </c>
      <c r="BL149">
        <v>2.33</v>
      </c>
      <c r="BM149">
        <v>4.6614000000000004</v>
      </c>
      <c r="BQ149">
        <v>0</v>
      </c>
      <c r="BR149">
        <v>0.47416000000000003</v>
      </c>
      <c r="BS149">
        <v>-5</v>
      </c>
      <c r="BT149">
        <v>6.0000000000000001E-3</v>
      </c>
      <c r="BU149">
        <v>14.587285</v>
      </c>
      <c r="BV149">
        <f t="shared" si="18"/>
        <v>15.587285</v>
      </c>
      <c r="BW149" s="4">
        <f t="shared" si="19"/>
        <v>3.8539606969999998</v>
      </c>
      <c r="BX149" t="e">
        <v>#NAME?</v>
      </c>
      <c r="BY149" s="4">
        <f t="shared" si="20"/>
        <v>29947.198769022663</v>
      </c>
      <c r="BZ149" s="4">
        <f t="shared" si="21"/>
        <v>2543.2323414048483</v>
      </c>
      <c r="CA149" s="4">
        <f t="shared" si="22"/>
        <v>24.924016033333995</v>
      </c>
      <c r="CB149" s="4">
        <f t="shared" si="23"/>
        <v>50.338305172349699</v>
      </c>
    </row>
    <row r="150" spans="1:80" customFormat="1" x14ac:dyDescent="0.25">
      <c r="A150" s="26">
        <v>43530</v>
      </c>
      <c r="B150" s="29">
        <v>0.71114428240740735</v>
      </c>
      <c r="C150">
        <v>13.51</v>
      </c>
      <c r="D150">
        <v>1.8480000000000001</v>
      </c>
      <c r="E150">
        <v>18479.974292999999</v>
      </c>
      <c r="F150">
        <v>125.6</v>
      </c>
      <c r="G150">
        <v>1.3</v>
      </c>
      <c r="H150">
        <v>721.1</v>
      </c>
      <c r="J150">
        <v>0</v>
      </c>
      <c r="K150">
        <v>0.87</v>
      </c>
      <c r="L150">
        <v>11.7537</v>
      </c>
      <c r="M150">
        <v>1.6077999999999999</v>
      </c>
      <c r="N150">
        <v>109.3134</v>
      </c>
      <c r="O150">
        <v>1.131</v>
      </c>
      <c r="P150">
        <v>110.4</v>
      </c>
      <c r="Q150">
        <v>86.209599999999995</v>
      </c>
      <c r="R150">
        <v>0.89200000000000002</v>
      </c>
      <c r="S150">
        <v>87.1</v>
      </c>
      <c r="T150">
        <v>721.14710000000002</v>
      </c>
      <c r="W150">
        <v>0</v>
      </c>
      <c r="X150">
        <v>0</v>
      </c>
      <c r="Y150">
        <v>11.5</v>
      </c>
      <c r="Z150">
        <v>861</v>
      </c>
      <c r="AA150">
        <v>847</v>
      </c>
      <c r="AB150">
        <v>847</v>
      </c>
      <c r="AC150">
        <v>89</v>
      </c>
      <c r="AD150">
        <v>17.98</v>
      </c>
      <c r="AE150">
        <v>0.41</v>
      </c>
      <c r="AF150">
        <v>982</v>
      </c>
      <c r="AG150">
        <v>-4</v>
      </c>
      <c r="AH150">
        <v>42</v>
      </c>
      <c r="AI150">
        <v>35</v>
      </c>
      <c r="AJ150">
        <v>190</v>
      </c>
      <c r="AK150">
        <v>168</v>
      </c>
      <c r="AL150">
        <v>4.3</v>
      </c>
      <c r="AM150">
        <v>174</v>
      </c>
      <c r="AN150" t="s">
        <v>155</v>
      </c>
      <c r="AO150">
        <v>2</v>
      </c>
      <c r="AP150" s="28">
        <v>0.91962962962962969</v>
      </c>
      <c r="AQ150">
        <v>47.159847999999997</v>
      </c>
      <c r="AR150">
        <v>-88.490527999999998</v>
      </c>
      <c r="AS150">
        <v>315.3</v>
      </c>
      <c r="AT150">
        <v>31</v>
      </c>
      <c r="AU150">
        <v>12</v>
      </c>
      <c r="AV150">
        <v>11</v>
      </c>
      <c r="AW150" t="s">
        <v>222</v>
      </c>
      <c r="AX150">
        <v>1.0935999999999999</v>
      </c>
      <c r="AY150">
        <v>1.5935999999999999</v>
      </c>
      <c r="AZ150">
        <v>1.9403999999999999</v>
      </c>
      <c r="BA150">
        <v>14.686999999999999</v>
      </c>
      <c r="BB150">
        <v>14.19</v>
      </c>
      <c r="BC150">
        <v>0.97</v>
      </c>
      <c r="BD150">
        <v>14.943</v>
      </c>
      <c r="BE150">
        <v>2762.9409999999998</v>
      </c>
      <c r="BF150">
        <v>240.54400000000001</v>
      </c>
      <c r="BG150">
        <v>2.6909999999999998</v>
      </c>
      <c r="BH150">
        <v>2.8000000000000001E-2</v>
      </c>
      <c r="BI150">
        <v>2.7189999999999999</v>
      </c>
      <c r="BJ150">
        <v>2.1219999999999999</v>
      </c>
      <c r="BK150">
        <v>2.1999999999999999E-2</v>
      </c>
      <c r="BL150">
        <v>2.1440000000000001</v>
      </c>
      <c r="BM150">
        <v>5.3830999999999998</v>
      </c>
      <c r="BQ150">
        <v>0</v>
      </c>
      <c r="BR150">
        <v>0.45228000000000002</v>
      </c>
      <c r="BS150">
        <v>-5</v>
      </c>
      <c r="BT150">
        <v>5.1200000000000004E-3</v>
      </c>
      <c r="BU150">
        <v>14.052592000000001</v>
      </c>
      <c r="BV150">
        <f t="shared" si="18"/>
        <v>15.052592000000001</v>
      </c>
      <c r="BW150" s="4">
        <f t="shared" si="19"/>
        <v>3.7126948064</v>
      </c>
      <c r="BX150" t="e">
        <v>#NAME?</v>
      </c>
      <c r="BY150" s="4">
        <f t="shared" si="20"/>
        <v>28743.245063651197</v>
      </c>
      <c r="BZ150" s="4">
        <f t="shared" si="21"/>
        <v>2502.4114306425345</v>
      </c>
      <c r="CA150" s="4">
        <f t="shared" si="22"/>
        <v>22.075450045827196</v>
      </c>
      <c r="CB150" s="4">
        <f t="shared" si="23"/>
        <v>56.001109868846555</v>
      </c>
    </row>
    <row r="151" spans="1:80" customFormat="1" x14ac:dyDescent="0.25">
      <c r="A151" s="26">
        <v>43530</v>
      </c>
      <c r="B151" s="29">
        <v>0.7111558564814815</v>
      </c>
      <c r="C151">
        <v>13.52</v>
      </c>
      <c r="D151">
        <v>1.7056</v>
      </c>
      <c r="E151">
        <v>17055.783916</v>
      </c>
      <c r="F151">
        <v>117.6</v>
      </c>
      <c r="G151">
        <v>1.3</v>
      </c>
      <c r="H151">
        <v>777.3</v>
      </c>
      <c r="J151">
        <v>0</v>
      </c>
      <c r="K151">
        <v>0.87109999999999999</v>
      </c>
      <c r="L151">
        <v>11.777799999999999</v>
      </c>
      <c r="M151">
        <v>1.4858</v>
      </c>
      <c r="N151">
        <v>102.4768</v>
      </c>
      <c r="O151">
        <v>1.1325000000000001</v>
      </c>
      <c r="P151">
        <v>103.6</v>
      </c>
      <c r="Q151">
        <v>80.817999999999998</v>
      </c>
      <c r="R151">
        <v>0.8931</v>
      </c>
      <c r="S151">
        <v>81.7</v>
      </c>
      <c r="T151">
        <v>777.31820000000005</v>
      </c>
      <c r="W151">
        <v>0</v>
      </c>
      <c r="X151">
        <v>0</v>
      </c>
      <c r="Y151">
        <v>11.5</v>
      </c>
      <c r="Z151">
        <v>860</v>
      </c>
      <c r="AA151">
        <v>846</v>
      </c>
      <c r="AB151">
        <v>847</v>
      </c>
      <c r="AC151">
        <v>89</v>
      </c>
      <c r="AD151">
        <v>17.98</v>
      </c>
      <c r="AE151">
        <v>0.41</v>
      </c>
      <c r="AF151">
        <v>982</v>
      </c>
      <c r="AG151">
        <v>-4</v>
      </c>
      <c r="AH151">
        <v>42</v>
      </c>
      <c r="AI151">
        <v>35</v>
      </c>
      <c r="AJ151">
        <v>190</v>
      </c>
      <c r="AK151">
        <v>168</v>
      </c>
      <c r="AL151">
        <v>4.4000000000000004</v>
      </c>
      <c r="AM151">
        <v>174</v>
      </c>
      <c r="AN151" t="s">
        <v>155</v>
      </c>
      <c r="AO151">
        <v>2</v>
      </c>
      <c r="AP151" s="28">
        <v>0.91964120370370372</v>
      </c>
      <c r="AQ151">
        <v>47.159739999999999</v>
      </c>
      <c r="AR151">
        <v>-88.490431999999998</v>
      </c>
      <c r="AS151">
        <v>315.2</v>
      </c>
      <c r="AT151">
        <v>31.3</v>
      </c>
      <c r="AU151">
        <v>12</v>
      </c>
      <c r="AV151">
        <v>11</v>
      </c>
      <c r="AW151" t="s">
        <v>222</v>
      </c>
      <c r="AX151">
        <v>1.0127999999999999</v>
      </c>
      <c r="AY151">
        <v>1.5127999999999999</v>
      </c>
      <c r="AZ151">
        <v>1.8191999999999999</v>
      </c>
      <c r="BA151">
        <v>14.686999999999999</v>
      </c>
      <c r="BB151">
        <v>14.32</v>
      </c>
      <c r="BC151">
        <v>0.97</v>
      </c>
      <c r="BD151">
        <v>14.794</v>
      </c>
      <c r="BE151">
        <v>2787.8139999999999</v>
      </c>
      <c r="BF151">
        <v>223.83600000000001</v>
      </c>
      <c r="BG151">
        <v>2.54</v>
      </c>
      <c r="BH151">
        <v>2.8000000000000001E-2</v>
      </c>
      <c r="BI151">
        <v>2.5680000000000001</v>
      </c>
      <c r="BJ151">
        <v>2.0030000000000001</v>
      </c>
      <c r="BK151">
        <v>2.1999999999999999E-2</v>
      </c>
      <c r="BL151">
        <v>2.0249999999999999</v>
      </c>
      <c r="BM151">
        <v>5.8426999999999998</v>
      </c>
      <c r="BQ151">
        <v>0</v>
      </c>
      <c r="BR151">
        <v>0.31624000000000002</v>
      </c>
      <c r="BS151">
        <v>-5</v>
      </c>
      <c r="BT151">
        <v>5.0000000000000001E-3</v>
      </c>
      <c r="BU151">
        <v>10.728114999999999</v>
      </c>
      <c r="BV151">
        <f t="shared" si="18"/>
        <v>11.728114999999999</v>
      </c>
      <c r="BW151" s="4">
        <f t="shared" si="19"/>
        <v>2.8343679829999995</v>
      </c>
      <c r="BX151" t="e">
        <v>#NAME?</v>
      </c>
      <c r="BY151" s="4">
        <f t="shared" si="20"/>
        <v>22140.884397808579</v>
      </c>
      <c r="BZ151" s="4">
        <f t="shared" si="21"/>
        <v>1777.7107798683419</v>
      </c>
      <c r="CA151" s="4">
        <f t="shared" si="22"/>
        <v>15.907873139603499</v>
      </c>
      <c r="CB151" s="4">
        <f t="shared" si="23"/>
        <v>46.40286090502314</v>
      </c>
    </row>
    <row r="152" spans="1:80" customFormat="1" x14ac:dyDescent="0.25">
      <c r="A152" s="26">
        <v>43530</v>
      </c>
      <c r="B152" s="29">
        <v>0.71116743055555565</v>
      </c>
      <c r="C152">
        <v>13.69</v>
      </c>
      <c r="D152">
        <v>1.5014000000000001</v>
      </c>
      <c r="E152">
        <v>15014.133333</v>
      </c>
      <c r="F152">
        <v>111.1</v>
      </c>
      <c r="G152">
        <v>1.3</v>
      </c>
      <c r="H152">
        <v>770.4</v>
      </c>
      <c r="J152">
        <v>0</v>
      </c>
      <c r="K152">
        <v>0.87160000000000004</v>
      </c>
      <c r="L152">
        <v>11.932399999999999</v>
      </c>
      <c r="M152">
        <v>1.3087</v>
      </c>
      <c r="N152">
        <v>96.845699999999994</v>
      </c>
      <c r="O152">
        <v>1.1331</v>
      </c>
      <c r="P152">
        <v>98</v>
      </c>
      <c r="Q152">
        <v>76.376999999999995</v>
      </c>
      <c r="R152">
        <v>0.89359999999999995</v>
      </c>
      <c r="S152">
        <v>77.3</v>
      </c>
      <c r="T152">
        <v>770.37860000000001</v>
      </c>
      <c r="W152">
        <v>0</v>
      </c>
      <c r="X152">
        <v>0</v>
      </c>
      <c r="Y152">
        <v>11.5</v>
      </c>
      <c r="Z152">
        <v>860</v>
      </c>
      <c r="AA152">
        <v>846</v>
      </c>
      <c r="AB152">
        <v>847</v>
      </c>
      <c r="AC152">
        <v>89</v>
      </c>
      <c r="AD152">
        <v>17.98</v>
      </c>
      <c r="AE152">
        <v>0.41</v>
      </c>
      <c r="AF152">
        <v>982</v>
      </c>
      <c r="AG152">
        <v>-4</v>
      </c>
      <c r="AH152">
        <v>42</v>
      </c>
      <c r="AI152">
        <v>35</v>
      </c>
      <c r="AJ152">
        <v>190</v>
      </c>
      <c r="AK152">
        <v>168</v>
      </c>
      <c r="AL152">
        <v>4.4000000000000004</v>
      </c>
      <c r="AM152">
        <v>174.3</v>
      </c>
      <c r="AN152" t="s">
        <v>155</v>
      </c>
      <c r="AO152">
        <v>2</v>
      </c>
      <c r="AP152" s="28">
        <v>0.91965277777777776</v>
      </c>
      <c r="AQ152">
        <v>47.159641999999998</v>
      </c>
      <c r="AR152">
        <v>-88.490302</v>
      </c>
      <c r="AS152">
        <v>315</v>
      </c>
      <c r="AT152">
        <v>32.1</v>
      </c>
      <c r="AU152">
        <v>12</v>
      </c>
      <c r="AV152">
        <v>11</v>
      </c>
      <c r="AW152" t="s">
        <v>222</v>
      </c>
      <c r="AX152">
        <v>0.8468</v>
      </c>
      <c r="AY152">
        <v>1.3468</v>
      </c>
      <c r="AZ152">
        <v>1.5935999999999999</v>
      </c>
      <c r="BA152">
        <v>14.686999999999999</v>
      </c>
      <c r="BB152">
        <v>14.38</v>
      </c>
      <c r="BC152">
        <v>0.98</v>
      </c>
      <c r="BD152">
        <v>14.727</v>
      </c>
      <c r="BE152">
        <v>2829.348</v>
      </c>
      <c r="BF152">
        <v>197.50200000000001</v>
      </c>
      <c r="BG152">
        <v>2.4049999999999998</v>
      </c>
      <c r="BH152">
        <v>2.8000000000000001E-2</v>
      </c>
      <c r="BI152">
        <v>2.4329999999999998</v>
      </c>
      <c r="BJ152">
        <v>1.897</v>
      </c>
      <c r="BK152">
        <v>2.1999999999999999E-2</v>
      </c>
      <c r="BL152">
        <v>1.919</v>
      </c>
      <c r="BM152">
        <v>5.8006000000000002</v>
      </c>
      <c r="BQ152">
        <v>0</v>
      </c>
      <c r="BR152">
        <v>0.16952</v>
      </c>
      <c r="BS152">
        <v>-5</v>
      </c>
      <c r="BT152">
        <v>5.0000000000000001E-3</v>
      </c>
      <c r="BU152">
        <v>7.1426449999999999</v>
      </c>
      <c r="BV152">
        <f t="shared" si="18"/>
        <v>8.1426449999999999</v>
      </c>
      <c r="BW152" s="4">
        <f t="shared" si="19"/>
        <v>1.8870868089999999</v>
      </c>
      <c r="BX152" t="e">
        <v>#NAME?</v>
      </c>
      <c r="BY152" s="4">
        <f t="shared" si="20"/>
        <v>14960.743684144038</v>
      </c>
      <c r="BZ152" s="4">
        <f t="shared" si="21"/>
        <v>1044.331343866437</v>
      </c>
      <c r="CA152" s="4">
        <f t="shared" si="22"/>
        <v>10.030767077369498</v>
      </c>
      <c r="CB152" s="4">
        <f t="shared" si="23"/>
        <v>30.671833162356101</v>
      </c>
    </row>
    <row r="153" spans="1:80" customFormat="1" x14ac:dyDescent="0.25">
      <c r="A153" s="26">
        <v>43530</v>
      </c>
      <c r="B153" s="29">
        <v>0.71117900462962957</v>
      </c>
      <c r="C153">
        <v>13.71</v>
      </c>
      <c r="D153">
        <v>1.4729000000000001</v>
      </c>
      <c r="E153">
        <v>14728.692756</v>
      </c>
      <c r="F153">
        <v>104.2</v>
      </c>
      <c r="G153">
        <v>1.4</v>
      </c>
      <c r="H153">
        <v>762.2</v>
      </c>
      <c r="J153">
        <v>0</v>
      </c>
      <c r="K153">
        <v>0.87180000000000002</v>
      </c>
      <c r="L153">
        <v>11.9519</v>
      </c>
      <c r="M153">
        <v>1.284</v>
      </c>
      <c r="N153">
        <v>90.812899999999999</v>
      </c>
      <c r="O153">
        <v>1.2043999999999999</v>
      </c>
      <c r="P153">
        <v>92</v>
      </c>
      <c r="Q153">
        <v>71.619299999999996</v>
      </c>
      <c r="R153">
        <v>0.94989999999999997</v>
      </c>
      <c r="S153">
        <v>72.599999999999994</v>
      </c>
      <c r="T153">
        <v>762.19380000000001</v>
      </c>
      <c r="W153">
        <v>0</v>
      </c>
      <c r="X153">
        <v>0</v>
      </c>
      <c r="Y153">
        <v>11.5</v>
      </c>
      <c r="Z153">
        <v>859</v>
      </c>
      <c r="AA153">
        <v>846</v>
      </c>
      <c r="AB153">
        <v>847</v>
      </c>
      <c r="AC153">
        <v>89</v>
      </c>
      <c r="AD153">
        <v>17.98</v>
      </c>
      <c r="AE153">
        <v>0.41</v>
      </c>
      <c r="AF153">
        <v>982</v>
      </c>
      <c r="AG153">
        <v>-4</v>
      </c>
      <c r="AH153">
        <v>42</v>
      </c>
      <c r="AI153">
        <v>35</v>
      </c>
      <c r="AJ153">
        <v>190</v>
      </c>
      <c r="AK153">
        <v>168</v>
      </c>
      <c r="AL153">
        <v>4.5</v>
      </c>
      <c r="AM153">
        <v>174.7</v>
      </c>
      <c r="AN153" t="s">
        <v>155</v>
      </c>
      <c r="AO153">
        <v>2</v>
      </c>
      <c r="AP153" s="28">
        <v>0.9196643518518518</v>
      </c>
      <c r="AQ153">
        <v>47.159553000000002</v>
      </c>
      <c r="AR153">
        <v>-88.490144999999998</v>
      </c>
      <c r="AS153">
        <v>315</v>
      </c>
      <c r="AT153">
        <v>33.200000000000003</v>
      </c>
      <c r="AU153">
        <v>12</v>
      </c>
      <c r="AV153">
        <v>11</v>
      </c>
      <c r="AW153" t="s">
        <v>222</v>
      </c>
      <c r="AX153">
        <v>0.9</v>
      </c>
      <c r="AY153">
        <v>1.4468000000000001</v>
      </c>
      <c r="AZ153">
        <v>1.7467999999999999</v>
      </c>
      <c r="BA153">
        <v>14.686999999999999</v>
      </c>
      <c r="BB153">
        <v>14.39</v>
      </c>
      <c r="BC153">
        <v>0.98</v>
      </c>
      <c r="BD153">
        <v>14.71</v>
      </c>
      <c r="BE153">
        <v>2835.2550000000001</v>
      </c>
      <c r="BF153">
        <v>193.864</v>
      </c>
      <c r="BG153">
        <v>2.2559999999999998</v>
      </c>
      <c r="BH153">
        <v>0.03</v>
      </c>
      <c r="BI153">
        <v>2.286</v>
      </c>
      <c r="BJ153">
        <v>1.7789999999999999</v>
      </c>
      <c r="BK153">
        <v>2.4E-2</v>
      </c>
      <c r="BL153">
        <v>1.8029999999999999</v>
      </c>
      <c r="BM153">
        <v>5.7416</v>
      </c>
      <c r="BQ153">
        <v>0</v>
      </c>
      <c r="BR153">
        <v>0.35176000000000002</v>
      </c>
      <c r="BS153">
        <v>-5</v>
      </c>
      <c r="BT153">
        <v>5.0000000000000001E-3</v>
      </c>
      <c r="BU153">
        <v>11.596135</v>
      </c>
      <c r="BV153">
        <f t="shared" si="18"/>
        <v>12.596135</v>
      </c>
      <c r="BW153" s="4">
        <f t="shared" si="19"/>
        <v>3.0636988669999998</v>
      </c>
      <c r="BX153" t="e">
        <v>#NAME?</v>
      </c>
      <c r="BY153" s="4">
        <f t="shared" si="20"/>
        <v>24339.583207096326</v>
      </c>
      <c r="BZ153" s="4">
        <f t="shared" si="21"/>
        <v>1664.248527508292</v>
      </c>
      <c r="CA153" s="4">
        <f t="shared" si="22"/>
        <v>15.272036739349499</v>
      </c>
      <c r="CB153" s="4">
        <f t="shared" si="23"/>
        <v>49.289446960454796</v>
      </c>
    </row>
    <row r="154" spans="1:80" customFormat="1" x14ac:dyDescent="0.25">
      <c r="A154" s="26">
        <v>43530</v>
      </c>
      <c r="B154" s="29">
        <v>0.71119057870370372</v>
      </c>
      <c r="C154">
        <v>13.71</v>
      </c>
      <c r="D154">
        <v>1.4063000000000001</v>
      </c>
      <c r="E154">
        <v>14062.581182</v>
      </c>
      <c r="F154">
        <v>99.2</v>
      </c>
      <c r="G154">
        <v>1.4</v>
      </c>
      <c r="H154">
        <v>763.8</v>
      </c>
      <c r="J154">
        <v>0</v>
      </c>
      <c r="K154">
        <v>0.87229999999999996</v>
      </c>
      <c r="L154">
        <v>11.9594</v>
      </c>
      <c r="M154">
        <v>1.2266999999999999</v>
      </c>
      <c r="N154">
        <v>86.561599999999999</v>
      </c>
      <c r="O154">
        <v>1.2212000000000001</v>
      </c>
      <c r="P154">
        <v>87.8</v>
      </c>
      <c r="Q154">
        <v>68.266499999999994</v>
      </c>
      <c r="R154">
        <v>0.96309999999999996</v>
      </c>
      <c r="S154">
        <v>69.2</v>
      </c>
      <c r="T154">
        <v>763.75639999999999</v>
      </c>
      <c r="W154">
        <v>0</v>
      </c>
      <c r="X154">
        <v>0</v>
      </c>
      <c r="Y154">
        <v>11.4</v>
      </c>
      <c r="Z154">
        <v>860</v>
      </c>
      <c r="AA154">
        <v>846</v>
      </c>
      <c r="AB154">
        <v>850</v>
      </c>
      <c r="AC154">
        <v>89</v>
      </c>
      <c r="AD154">
        <v>17.98</v>
      </c>
      <c r="AE154">
        <v>0.41</v>
      </c>
      <c r="AF154">
        <v>982</v>
      </c>
      <c r="AG154">
        <v>-4</v>
      </c>
      <c r="AH154">
        <v>42</v>
      </c>
      <c r="AI154">
        <v>35</v>
      </c>
      <c r="AJ154">
        <v>190</v>
      </c>
      <c r="AK154">
        <v>168</v>
      </c>
      <c r="AL154">
        <v>4.4000000000000004</v>
      </c>
      <c r="AM154">
        <v>175</v>
      </c>
      <c r="AN154" t="s">
        <v>155</v>
      </c>
      <c r="AO154">
        <v>2</v>
      </c>
      <c r="AP154" s="28">
        <v>0.91967592592592595</v>
      </c>
      <c r="AQ154">
        <v>47.159464999999997</v>
      </c>
      <c r="AR154">
        <v>-88.489984000000007</v>
      </c>
      <c r="AS154">
        <v>315.10000000000002</v>
      </c>
      <c r="AT154">
        <v>33.799999999999997</v>
      </c>
      <c r="AU154">
        <v>12</v>
      </c>
      <c r="AV154">
        <v>11</v>
      </c>
      <c r="AW154" t="s">
        <v>222</v>
      </c>
      <c r="AX154">
        <v>0.94679999999999997</v>
      </c>
      <c r="AY154">
        <v>1.5</v>
      </c>
      <c r="AZ154">
        <v>1.8</v>
      </c>
      <c r="BA154">
        <v>14.686999999999999</v>
      </c>
      <c r="BB154">
        <v>14.46</v>
      </c>
      <c r="BC154">
        <v>0.98</v>
      </c>
      <c r="BD154">
        <v>14.638</v>
      </c>
      <c r="BE154">
        <v>2847.6880000000001</v>
      </c>
      <c r="BF154">
        <v>185.90799999999999</v>
      </c>
      <c r="BG154">
        <v>2.1579999999999999</v>
      </c>
      <c r="BH154">
        <v>0.03</v>
      </c>
      <c r="BI154">
        <v>2.1890000000000001</v>
      </c>
      <c r="BJ154">
        <v>1.702</v>
      </c>
      <c r="BK154">
        <v>2.4E-2</v>
      </c>
      <c r="BL154">
        <v>1.726</v>
      </c>
      <c r="BM154">
        <v>5.7750000000000004</v>
      </c>
      <c r="BQ154">
        <v>0</v>
      </c>
      <c r="BR154">
        <v>0.37196000000000001</v>
      </c>
      <c r="BS154">
        <v>-5</v>
      </c>
      <c r="BT154">
        <v>5.0000000000000001E-3</v>
      </c>
      <c r="BU154">
        <v>12.089772999999999</v>
      </c>
      <c r="BV154">
        <f t="shared" si="18"/>
        <v>13.089772999999999</v>
      </c>
      <c r="BW154" s="4">
        <f t="shared" si="19"/>
        <v>3.1941180265999995</v>
      </c>
      <c r="BX154" t="e">
        <v>#NAME?</v>
      </c>
      <c r="BY154" s="4">
        <f t="shared" si="20"/>
        <v>25486.975476618205</v>
      </c>
      <c r="BZ154" s="4">
        <f t="shared" si="21"/>
        <v>1663.8875596298249</v>
      </c>
      <c r="CA154" s="4">
        <f t="shared" si="22"/>
        <v>15.233000336133799</v>
      </c>
      <c r="CB154" s="4">
        <f t="shared" si="23"/>
        <v>51.6865904472225</v>
      </c>
    </row>
    <row r="155" spans="1:80" customFormat="1" x14ac:dyDescent="0.25">
      <c r="A155" s="26"/>
      <c r="B155" s="27"/>
      <c r="AP155" s="28"/>
      <c r="BU155">
        <v>3</v>
      </c>
      <c r="BV155">
        <f t="shared" si="18"/>
        <v>4</v>
      </c>
      <c r="BW155" s="4">
        <f t="shared" si="19"/>
        <v>0.79259999999999997</v>
      </c>
      <c r="BX155" t="e">
        <v>#NAME?</v>
      </c>
      <c r="BY155" s="4">
        <f t="shared" si="20"/>
        <v>0</v>
      </c>
      <c r="BZ155" s="4">
        <f t="shared" si="21"/>
        <v>0</v>
      </c>
      <c r="CA155" s="4">
        <f t="shared" si="22"/>
        <v>0</v>
      </c>
      <c r="CB155" s="4">
        <f t="shared" si="23"/>
        <v>0</v>
      </c>
    </row>
    <row r="156" spans="1:80" customFormat="1" x14ac:dyDescent="0.25">
      <c r="A156" s="26"/>
      <c r="B156" s="27"/>
      <c r="AP156" s="28"/>
      <c r="BU156">
        <v>3</v>
      </c>
      <c r="BV156">
        <f t="shared" si="18"/>
        <v>4</v>
      </c>
      <c r="BW156" s="4">
        <f t="shared" si="19"/>
        <v>0.79259999999999997</v>
      </c>
      <c r="BX156" t="e">
        <v>#NAME?</v>
      </c>
      <c r="BY156" s="4">
        <f t="shared" si="20"/>
        <v>0</v>
      </c>
      <c r="BZ156" s="4">
        <f t="shared" si="21"/>
        <v>0</v>
      </c>
      <c r="CA156" s="4">
        <f t="shared" si="22"/>
        <v>0</v>
      </c>
      <c r="CB156" s="4">
        <f t="shared" si="23"/>
        <v>0</v>
      </c>
    </row>
    <row r="157" spans="1:80" customFormat="1" x14ac:dyDescent="0.25">
      <c r="A157" s="26"/>
      <c r="B157" s="27"/>
      <c r="AP157" s="28"/>
      <c r="BU157">
        <v>3</v>
      </c>
      <c r="BV157">
        <f t="shared" si="18"/>
        <v>4</v>
      </c>
      <c r="BW157" s="4">
        <f t="shared" si="19"/>
        <v>0.79259999999999997</v>
      </c>
      <c r="BX157" t="e">
        <v>#NAME?</v>
      </c>
      <c r="BY157" s="4">
        <f t="shared" si="20"/>
        <v>0</v>
      </c>
      <c r="BZ157" s="4">
        <f t="shared" si="21"/>
        <v>0</v>
      </c>
      <c r="CA157" s="4">
        <f t="shared" si="22"/>
        <v>0</v>
      </c>
      <c r="CB157" s="4">
        <f t="shared" si="23"/>
        <v>0</v>
      </c>
    </row>
    <row r="158" spans="1:80" customFormat="1" x14ac:dyDescent="0.25">
      <c r="A158" s="26"/>
      <c r="B158" s="27"/>
      <c r="AP158" s="28"/>
      <c r="BU158">
        <v>3</v>
      </c>
      <c r="BV158">
        <f t="shared" si="18"/>
        <v>4</v>
      </c>
      <c r="BW158" s="4">
        <f t="shared" si="19"/>
        <v>0.79259999999999997</v>
      </c>
      <c r="BX158" t="e">
        <v>#NAME?</v>
      </c>
      <c r="BY158" s="4">
        <f t="shared" si="20"/>
        <v>0</v>
      </c>
      <c r="BZ158" s="4">
        <f t="shared" si="21"/>
        <v>0</v>
      </c>
      <c r="CA158" s="4">
        <f t="shared" si="22"/>
        <v>0</v>
      </c>
      <c r="CB158" s="4">
        <f t="shared" si="23"/>
        <v>0</v>
      </c>
    </row>
    <row r="159" spans="1:80" customFormat="1" x14ac:dyDescent="0.25">
      <c r="A159" s="26"/>
      <c r="B159" s="27"/>
      <c r="AP159" s="28"/>
      <c r="BU159">
        <v>3</v>
      </c>
      <c r="BV159">
        <f t="shared" si="18"/>
        <v>4</v>
      </c>
      <c r="BW159" s="4">
        <f t="shared" si="19"/>
        <v>0.79259999999999997</v>
      </c>
      <c r="BX159" t="e">
        <v>#NAME?</v>
      </c>
      <c r="BY159" s="4">
        <f t="shared" si="20"/>
        <v>0</v>
      </c>
      <c r="BZ159" s="4">
        <f t="shared" si="21"/>
        <v>0</v>
      </c>
      <c r="CA159" s="4">
        <f t="shared" si="22"/>
        <v>0</v>
      </c>
      <c r="CB159" s="4">
        <f t="shared" si="23"/>
        <v>0</v>
      </c>
    </row>
    <row r="160" spans="1:80" customFormat="1" x14ac:dyDescent="0.25">
      <c r="A160" s="26"/>
      <c r="B160" s="27"/>
      <c r="AP160" s="28"/>
      <c r="BU160">
        <v>3</v>
      </c>
      <c r="BV160">
        <f t="shared" si="18"/>
        <v>4</v>
      </c>
      <c r="BW160" s="4">
        <f t="shared" si="19"/>
        <v>0.79259999999999997</v>
      </c>
      <c r="BX160" t="e">
        <v>#NAME?</v>
      </c>
      <c r="BY160" s="4">
        <f t="shared" si="20"/>
        <v>0</v>
      </c>
      <c r="BZ160" s="4">
        <f t="shared" si="21"/>
        <v>0</v>
      </c>
      <c r="CA160" s="4">
        <f t="shared" si="22"/>
        <v>0</v>
      </c>
      <c r="CB160" s="4">
        <f t="shared" si="23"/>
        <v>0</v>
      </c>
    </row>
    <row r="161" spans="1:80" customFormat="1" x14ac:dyDescent="0.25">
      <c r="A161" s="26"/>
      <c r="B161" s="27"/>
      <c r="AP161" s="28"/>
      <c r="BU161">
        <v>3</v>
      </c>
      <c r="BV161">
        <f t="shared" si="18"/>
        <v>4</v>
      </c>
      <c r="BW161" s="4">
        <f t="shared" si="19"/>
        <v>0.79259999999999997</v>
      </c>
      <c r="BX161" t="e">
        <v>#NAME?</v>
      </c>
      <c r="BY161" s="4">
        <f t="shared" si="20"/>
        <v>0</v>
      </c>
      <c r="BZ161" s="4">
        <f t="shared" si="21"/>
        <v>0</v>
      </c>
      <c r="CA161" s="4">
        <f t="shared" si="22"/>
        <v>0</v>
      </c>
      <c r="CB161" s="4">
        <f t="shared" si="23"/>
        <v>0</v>
      </c>
    </row>
    <row r="162" spans="1:80" customFormat="1" x14ac:dyDescent="0.25">
      <c r="A162" s="26"/>
      <c r="B162" s="27"/>
      <c r="AP162" s="28"/>
      <c r="BU162">
        <v>3</v>
      </c>
      <c r="BV162">
        <f t="shared" si="18"/>
        <v>4</v>
      </c>
      <c r="BW162" s="4">
        <f t="shared" si="19"/>
        <v>0.79259999999999997</v>
      </c>
      <c r="BX162" t="e">
        <v>#NAME?</v>
      </c>
      <c r="BY162" s="4">
        <f t="shared" si="20"/>
        <v>0</v>
      </c>
      <c r="BZ162" s="4">
        <f t="shared" si="21"/>
        <v>0</v>
      </c>
      <c r="CA162" s="4">
        <f t="shared" si="22"/>
        <v>0</v>
      </c>
      <c r="CB162" s="4">
        <f t="shared" si="23"/>
        <v>0</v>
      </c>
    </row>
    <row r="163" spans="1:80" customFormat="1" x14ac:dyDescent="0.25">
      <c r="A163" s="26"/>
      <c r="B163" s="27"/>
      <c r="AP163" s="28"/>
      <c r="BU163">
        <v>3</v>
      </c>
      <c r="BV163">
        <f t="shared" si="18"/>
        <v>4</v>
      </c>
      <c r="BW163" s="4">
        <f t="shared" si="19"/>
        <v>0.79259999999999997</v>
      </c>
      <c r="BX163" t="e">
        <v>#NAME?</v>
      </c>
      <c r="BY163" s="4">
        <f t="shared" si="20"/>
        <v>0</v>
      </c>
      <c r="BZ163" s="4">
        <f t="shared" si="21"/>
        <v>0</v>
      </c>
      <c r="CA163" s="4">
        <f t="shared" si="22"/>
        <v>0</v>
      </c>
      <c r="CB163" s="4">
        <f t="shared" si="23"/>
        <v>0</v>
      </c>
    </row>
    <row r="164" spans="1:80" customFormat="1" x14ac:dyDescent="0.25">
      <c r="A164" s="26"/>
      <c r="B164" s="27"/>
      <c r="AP164" s="28"/>
      <c r="BU164">
        <v>3</v>
      </c>
      <c r="BV164">
        <f t="shared" si="18"/>
        <v>4</v>
      </c>
      <c r="BW164" s="4">
        <f t="shared" si="19"/>
        <v>0.79259999999999997</v>
      </c>
      <c r="BX164" t="e">
        <v>#NAME?</v>
      </c>
      <c r="BY164" s="4">
        <f t="shared" si="20"/>
        <v>0</v>
      </c>
      <c r="BZ164" s="4">
        <f t="shared" si="21"/>
        <v>0</v>
      </c>
      <c r="CA164" s="4">
        <f t="shared" si="22"/>
        <v>0</v>
      </c>
      <c r="CB164" s="4">
        <f t="shared" si="23"/>
        <v>0</v>
      </c>
    </row>
    <row r="165" spans="1:80" customFormat="1" x14ac:dyDescent="0.25">
      <c r="A165" s="26"/>
      <c r="B165" s="27"/>
      <c r="AP165" s="28"/>
      <c r="BU165">
        <v>3</v>
      </c>
      <c r="BV165">
        <f t="shared" si="18"/>
        <v>4</v>
      </c>
      <c r="BW165" s="4">
        <f t="shared" si="19"/>
        <v>0.79259999999999997</v>
      </c>
      <c r="BX165" t="e">
        <v>#NAME?</v>
      </c>
      <c r="BY165" s="4">
        <f t="shared" si="20"/>
        <v>0</v>
      </c>
      <c r="BZ165" s="4">
        <f t="shared" si="21"/>
        <v>0</v>
      </c>
      <c r="CA165" s="4">
        <f t="shared" si="22"/>
        <v>0</v>
      </c>
      <c r="CB165" s="4">
        <f t="shared" si="23"/>
        <v>0</v>
      </c>
    </row>
    <row r="166" spans="1:80" customFormat="1" x14ac:dyDescent="0.25">
      <c r="A166" s="26"/>
      <c r="B166" s="27"/>
      <c r="AP166" s="28"/>
      <c r="BU166">
        <v>3</v>
      </c>
      <c r="BV166">
        <f t="shared" si="18"/>
        <v>4</v>
      </c>
      <c r="BW166" s="4">
        <f t="shared" si="19"/>
        <v>0.79259999999999997</v>
      </c>
      <c r="BX166" t="e">
        <v>#NAME?</v>
      </c>
      <c r="BY166" s="4">
        <f t="shared" si="20"/>
        <v>0</v>
      </c>
      <c r="BZ166" s="4">
        <f t="shared" si="21"/>
        <v>0</v>
      </c>
      <c r="CA166" s="4">
        <f t="shared" si="22"/>
        <v>0</v>
      </c>
      <c r="CB166" s="4">
        <f t="shared" si="23"/>
        <v>0</v>
      </c>
    </row>
    <row r="167" spans="1:80" customFormat="1" x14ac:dyDescent="0.25">
      <c r="A167" s="26"/>
      <c r="B167" s="27"/>
      <c r="AP167" s="28"/>
      <c r="BU167">
        <v>3</v>
      </c>
      <c r="BV167">
        <f t="shared" si="18"/>
        <v>4</v>
      </c>
      <c r="BW167" s="4">
        <f t="shared" si="19"/>
        <v>0.79259999999999997</v>
      </c>
      <c r="BX167" t="e">
        <v>#NAME?</v>
      </c>
      <c r="BY167" s="4">
        <f t="shared" si="20"/>
        <v>0</v>
      </c>
      <c r="BZ167" s="4">
        <f t="shared" si="21"/>
        <v>0</v>
      </c>
      <c r="CA167" s="4">
        <f t="shared" si="22"/>
        <v>0</v>
      </c>
      <c r="CB167" s="4">
        <f t="shared" si="23"/>
        <v>0</v>
      </c>
    </row>
    <row r="168" spans="1:80" customFormat="1" x14ac:dyDescent="0.25">
      <c r="A168" s="26"/>
      <c r="B168" s="27"/>
      <c r="AP168" s="28"/>
      <c r="BU168">
        <v>3</v>
      </c>
      <c r="BV168">
        <f t="shared" si="18"/>
        <v>4</v>
      </c>
      <c r="BW168" s="4">
        <f t="shared" si="19"/>
        <v>0.79259999999999997</v>
      </c>
      <c r="BX168" t="e">
        <v>#NAME?</v>
      </c>
      <c r="BY168" s="4">
        <f t="shared" si="20"/>
        <v>0</v>
      </c>
      <c r="BZ168" s="4">
        <f t="shared" si="21"/>
        <v>0</v>
      </c>
      <c r="CA168" s="4">
        <f t="shared" si="22"/>
        <v>0</v>
      </c>
      <c r="CB168" s="4">
        <f t="shared" si="23"/>
        <v>0</v>
      </c>
    </row>
    <row r="169" spans="1:80" customFormat="1" x14ac:dyDescent="0.25">
      <c r="A169" s="26"/>
      <c r="B169" s="27"/>
      <c r="AP169" s="28"/>
      <c r="BU169">
        <v>3</v>
      </c>
      <c r="BV169">
        <f t="shared" si="18"/>
        <v>4</v>
      </c>
      <c r="BW169" s="4">
        <f t="shared" si="19"/>
        <v>0.79259999999999997</v>
      </c>
      <c r="BX169" t="e">
        <v>#NAME?</v>
      </c>
      <c r="BY169" s="4">
        <f t="shared" si="20"/>
        <v>0</v>
      </c>
      <c r="BZ169" s="4">
        <f t="shared" si="21"/>
        <v>0</v>
      </c>
      <c r="CA169" s="4">
        <f t="shared" si="22"/>
        <v>0</v>
      </c>
      <c r="CB169" s="4">
        <f t="shared" si="23"/>
        <v>0</v>
      </c>
    </row>
    <row r="170" spans="1:80" customFormat="1" x14ac:dyDescent="0.25">
      <c r="A170" s="26"/>
      <c r="B170" s="27"/>
      <c r="AP170" s="28"/>
      <c r="BU170">
        <v>3</v>
      </c>
      <c r="BV170">
        <f t="shared" si="18"/>
        <v>4</v>
      </c>
      <c r="BW170" s="4">
        <f t="shared" si="19"/>
        <v>0.79259999999999997</v>
      </c>
      <c r="BX170" t="e">
        <v>#NAME?</v>
      </c>
      <c r="BY170" s="4">
        <f t="shared" si="20"/>
        <v>0</v>
      </c>
      <c r="BZ170" s="4">
        <f t="shared" si="21"/>
        <v>0</v>
      </c>
      <c r="CA170" s="4">
        <f t="shared" si="22"/>
        <v>0</v>
      </c>
      <c r="CB170" s="4">
        <f t="shared" si="23"/>
        <v>0</v>
      </c>
    </row>
    <row r="171" spans="1:80" customFormat="1" x14ac:dyDescent="0.25">
      <c r="A171" s="26"/>
      <c r="B171" s="27"/>
      <c r="AP171" s="28"/>
      <c r="BU171">
        <v>3</v>
      </c>
      <c r="BV171">
        <f t="shared" si="18"/>
        <v>4</v>
      </c>
      <c r="BW171" s="4">
        <f t="shared" si="19"/>
        <v>0.79259999999999997</v>
      </c>
      <c r="BX171" t="e">
        <v>#NAME?</v>
      </c>
      <c r="BY171" s="4">
        <f t="shared" si="20"/>
        <v>0</v>
      </c>
      <c r="BZ171" s="4">
        <f t="shared" si="21"/>
        <v>0</v>
      </c>
      <c r="CA171" s="4">
        <f t="shared" si="22"/>
        <v>0</v>
      </c>
      <c r="CB171" s="4">
        <f t="shared" si="23"/>
        <v>0</v>
      </c>
    </row>
    <row r="172" spans="1:80" customFormat="1" x14ac:dyDescent="0.25">
      <c r="A172" s="26"/>
      <c r="B172" s="27"/>
      <c r="AP172" s="28"/>
      <c r="BU172">
        <v>3</v>
      </c>
      <c r="BV172">
        <f t="shared" si="18"/>
        <v>4</v>
      </c>
      <c r="BW172" s="4">
        <f t="shared" si="19"/>
        <v>0.79259999999999997</v>
      </c>
      <c r="BX172" t="e">
        <v>#NAME?</v>
      </c>
      <c r="BY172" s="4">
        <f t="shared" si="20"/>
        <v>0</v>
      </c>
      <c r="BZ172" s="4">
        <f t="shared" si="21"/>
        <v>0</v>
      </c>
      <c r="CA172" s="4">
        <f t="shared" si="22"/>
        <v>0</v>
      </c>
      <c r="CB172" s="4">
        <f t="shared" si="23"/>
        <v>0</v>
      </c>
    </row>
    <row r="173" spans="1:80" customFormat="1" x14ac:dyDescent="0.25">
      <c r="A173" s="26"/>
      <c r="B173" s="27"/>
      <c r="AP173" s="28"/>
      <c r="BU173">
        <v>3</v>
      </c>
      <c r="BV173">
        <f t="shared" si="18"/>
        <v>4</v>
      </c>
      <c r="BW173" s="4">
        <f t="shared" si="19"/>
        <v>0.79259999999999997</v>
      </c>
      <c r="BX173" t="e">
        <v>#NAME?</v>
      </c>
      <c r="BY173" s="4">
        <f t="shared" si="20"/>
        <v>0</v>
      </c>
      <c r="BZ173" s="4">
        <f t="shared" si="21"/>
        <v>0</v>
      </c>
      <c r="CA173" s="4">
        <f t="shared" si="22"/>
        <v>0</v>
      </c>
      <c r="CB173" s="4">
        <f t="shared" si="23"/>
        <v>0</v>
      </c>
    </row>
    <row r="174" spans="1:80" customFormat="1" x14ac:dyDescent="0.25">
      <c r="A174" s="26"/>
      <c r="B174" s="27"/>
      <c r="AP174" s="28"/>
      <c r="BU174">
        <v>3</v>
      </c>
      <c r="BV174">
        <f t="shared" si="18"/>
        <v>4</v>
      </c>
      <c r="BW174" s="4">
        <f t="shared" si="19"/>
        <v>0.79259999999999997</v>
      </c>
      <c r="BX174" t="e">
        <v>#NAME?</v>
      </c>
      <c r="BY174" s="4">
        <f t="shared" si="20"/>
        <v>0</v>
      </c>
      <c r="BZ174" s="4">
        <f t="shared" si="21"/>
        <v>0</v>
      </c>
      <c r="CA174" s="4">
        <f t="shared" si="22"/>
        <v>0</v>
      </c>
      <c r="CB174" s="4">
        <f t="shared" si="23"/>
        <v>0</v>
      </c>
    </row>
    <row r="175" spans="1:80" customFormat="1" x14ac:dyDescent="0.25">
      <c r="A175" s="26"/>
      <c r="B175" s="27"/>
      <c r="AP175" s="28"/>
      <c r="BU175">
        <v>3</v>
      </c>
      <c r="BV175">
        <f t="shared" si="18"/>
        <v>4</v>
      </c>
      <c r="BW175" s="4">
        <f t="shared" si="19"/>
        <v>0.79259999999999997</v>
      </c>
      <c r="BX175" t="e">
        <v>#NAME?</v>
      </c>
      <c r="BY175" s="4">
        <f t="shared" si="20"/>
        <v>0</v>
      </c>
      <c r="BZ175" s="4">
        <f t="shared" si="21"/>
        <v>0</v>
      </c>
      <c r="CA175" s="4">
        <f t="shared" si="22"/>
        <v>0</v>
      </c>
      <c r="CB175" s="4">
        <f t="shared" si="23"/>
        <v>0</v>
      </c>
    </row>
    <row r="176" spans="1:80" customFormat="1" x14ac:dyDescent="0.25">
      <c r="A176" s="26"/>
      <c r="B176" s="27"/>
      <c r="AP176" s="28"/>
      <c r="BU176">
        <v>3</v>
      </c>
      <c r="BV176">
        <f t="shared" si="18"/>
        <v>4</v>
      </c>
      <c r="BW176" s="4">
        <f t="shared" si="19"/>
        <v>0.79259999999999997</v>
      </c>
      <c r="BX176" t="e">
        <v>#NAME?</v>
      </c>
      <c r="BY176" s="4">
        <f t="shared" si="20"/>
        <v>0</v>
      </c>
      <c r="BZ176" s="4">
        <f t="shared" si="21"/>
        <v>0</v>
      </c>
      <c r="CA176" s="4">
        <f t="shared" si="22"/>
        <v>0</v>
      </c>
      <c r="CB176" s="4">
        <f t="shared" si="23"/>
        <v>0</v>
      </c>
    </row>
    <row r="177" spans="1:80" customFormat="1" x14ac:dyDescent="0.25">
      <c r="A177" s="26"/>
      <c r="B177" s="27"/>
      <c r="AP177" s="28"/>
      <c r="BU177">
        <v>3</v>
      </c>
      <c r="BV177">
        <f t="shared" si="18"/>
        <v>4</v>
      </c>
      <c r="BW177" s="4">
        <f t="shared" si="19"/>
        <v>0.79259999999999997</v>
      </c>
      <c r="BX177" t="e">
        <v>#NAME?</v>
      </c>
      <c r="BY177" s="4">
        <f t="shared" si="20"/>
        <v>0</v>
      </c>
      <c r="BZ177" s="4">
        <f t="shared" si="21"/>
        <v>0</v>
      </c>
      <c r="CA177" s="4">
        <f t="shared" si="22"/>
        <v>0</v>
      </c>
      <c r="CB177" s="4">
        <f t="shared" si="23"/>
        <v>0</v>
      </c>
    </row>
    <row r="178" spans="1:80" customFormat="1" x14ac:dyDescent="0.25">
      <c r="A178" s="26"/>
      <c r="B178" s="27"/>
      <c r="AP178" s="28"/>
      <c r="BU178">
        <v>3</v>
      </c>
      <c r="BV178">
        <f t="shared" si="18"/>
        <v>4</v>
      </c>
      <c r="BW178" s="4">
        <f t="shared" si="19"/>
        <v>0.79259999999999997</v>
      </c>
      <c r="BX178" t="e">
        <v>#NAME?</v>
      </c>
      <c r="BY178" s="4">
        <f t="shared" si="20"/>
        <v>0</v>
      </c>
      <c r="BZ178" s="4">
        <f t="shared" si="21"/>
        <v>0</v>
      </c>
      <c r="CA178" s="4">
        <f t="shared" si="22"/>
        <v>0</v>
      </c>
      <c r="CB178" s="4">
        <f t="shared" si="23"/>
        <v>0</v>
      </c>
    </row>
    <row r="179" spans="1:80" customFormat="1" x14ac:dyDescent="0.25">
      <c r="A179" s="26"/>
      <c r="B179" s="27"/>
      <c r="AP179" s="28"/>
      <c r="BU179">
        <v>3</v>
      </c>
      <c r="BV179">
        <f t="shared" si="18"/>
        <v>4</v>
      </c>
      <c r="BW179" s="4">
        <f t="shared" si="19"/>
        <v>0.79259999999999997</v>
      </c>
      <c r="BX179" t="e">
        <v>#NAME?</v>
      </c>
      <c r="BY179" s="4">
        <f t="shared" si="20"/>
        <v>0</v>
      </c>
      <c r="BZ179" s="4">
        <f t="shared" si="21"/>
        <v>0</v>
      </c>
      <c r="CA179" s="4">
        <f t="shared" si="22"/>
        <v>0</v>
      </c>
      <c r="CB179" s="4">
        <f t="shared" si="23"/>
        <v>0</v>
      </c>
    </row>
    <row r="180" spans="1:80" customFormat="1" x14ac:dyDescent="0.25">
      <c r="A180" s="26"/>
      <c r="B180" s="27"/>
      <c r="AP180" s="28"/>
      <c r="BU180">
        <v>3</v>
      </c>
      <c r="BV180">
        <f t="shared" si="18"/>
        <v>4</v>
      </c>
      <c r="BW180" s="4">
        <f t="shared" si="19"/>
        <v>0.79259999999999997</v>
      </c>
      <c r="BX180" t="e">
        <v>#NAME?</v>
      </c>
      <c r="BY180" s="4">
        <f t="shared" si="20"/>
        <v>0</v>
      </c>
      <c r="BZ180" s="4">
        <f t="shared" si="21"/>
        <v>0</v>
      </c>
      <c r="CA180" s="4">
        <f t="shared" si="22"/>
        <v>0</v>
      </c>
      <c r="CB180" s="4">
        <f t="shared" si="23"/>
        <v>0</v>
      </c>
    </row>
    <row r="181" spans="1:80" customFormat="1" x14ac:dyDescent="0.25">
      <c r="A181" s="26"/>
      <c r="B181" s="27"/>
      <c r="AP181" s="28"/>
      <c r="BU181">
        <v>3</v>
      </c>
      <c r="BV181">
        <f t="shared" si="18"/>
        <v>4</v>
      </c>
      <c r="BW181" s="4">
        <f t="shared" si="19"/>
        <v>0.79259999999999997</v>
      </c>
      <c r="BX181" t="e">
        <v>#NAME?</v>
      </c>
      <c r="BY181" s="4">
        <f t="shared" si="20"/>
        <v>0</v>
      </c>
      <c r="BZ181" s="4">
        <f t="shared" si="21"/>
        <v>0</v>
      </c>
      <c r="CA181" s="4">
        <f t="shared" si="22"/>
        <v>0</v>
      </c>
      <c r="CB181" s="4">
        <f t="shared" si="23"/>
        <v>0</v>
      </c>
    </row>
    <row r="182" spans="1:80" customFormat="1" x14ac:dyDescent="0.25">
      <c r="A182" s="26"/>
      <c r="B182" s="27"/>
      <c r="AP182" s="28"/>
      <c r="BU182">
        <v>3</v>
      </c>
      <c r="BV182">
        <f t="shared" si="18"/>
        <v>4</v>
      </c>
      <c r="BW182" s="4">
        <f t="shared" si="19"/>
        <v>0.79259999999999997</v>
      </c>
      <c r="BX182" t="e">
        <v>#NAME?</v>
      </c>
      <c r="BY182" s="4">
        <f t="shared" si="20"/>
        <v>0</v>
      </c>
      <c r="BZ182" s="4">
        <f t="shared" si="21"/>
        <v>0</v>
      </c>
      <c r="CA182" s="4">
        <f t="shared" si="22"/>
        <v>0</v>
      </c>
      <c r="CB182" s="4">
        <f t="shared" si="23"/>
        <v>0</v>
      </c>
    </row>
    <row r="183" spans="1:80" customFormat="1" x14ac:dyDescent="0.25">
      <c r="A183" s="26"/>
      <c r="B183" s="27"/>
      <c r="AP183" s="28"/>
      <c r="BU183">
        <v>3</v>
      </c>
      <c r="BV183">
        <f t="shared" si="18"/>
        <v>4</v>
      </c>
      <c r="BW183" s="4">
        <f t="shared" si="19"/>
        <v>0.79259999999999997</v>
      </c>
      <c r="BX183" t="e">
        <v>#NAME?</v>
      </c>
      <c r="BY183" s="4">
        <f t="shared" si="20"/>
        <v>0</v>
      </c>
      <c r="BZ183" s="4">
        <f t="shared" si="21"/>
        <v>0</v>
      </c>
      <c r="CA183" s="4">
        <f t="shared" si="22"/>
        <v>0</v>
      </c>
      <c r="CB183" s="4">
        <f t="shared" si="23"/>
        <v>0</v>
      </c>
    </row>
    <row r="184" spans="1:80" customFormat="1" x14ac:dyDescent="0.25">
      <c r="A184" s="26"/>
      <c r="B184" s="27"/>
      <c r="AP184" s="28"/>
      <c r="BU184">
        <v>3</v>
      </c>
      <c r="BV184">
        <f t="shared" si="18"/>
        <v>4</v>
      </c>
      <c r="BW184" s="4">
        <f t="shared" si="19"/>
        <v>0.79259999999999997</v>
      </c>
      <c r="BX184" t="e">
        <v>#NAME?</v>
      </c>
      <c r="BY184" s="4">
        <f t="shared" si="20"/>
        <v>0</v>
      </c>
      <c r="BZ184" s="4">
        <f t="shared" si="21"/>
        <v>0</v>
      </c>
      <c r="CA184" s="4">
        <f t="shared" si="22"/>
        <v>0</v>
      </c>
      <c r="CB184" s="4">
        <f t="shared" si="23"/>
        <v>0</v>
      </c>
    </row>
    <row r="185" spans="1:80" customFormat="1" x14ac:dyDescent="0.25">
      <c r="A185" s="26"/>
      <c r="B185" s="27"/>
      <c r="AP185" s="28"/>
      <c r="BU185">
        <v>3</v>
      </c>
      <c r="BV185">
        <f t="shared" si="18"/>
        <v>4</v>
      </c>
      <c r="BW185" s="4">
        <f t="shared" si="19"/>
        <v>0.79259999999999997</v>
      </c>
      <c r="BX185" t="e">
        <v>#NAME?</v>
      </c>
      <c r="BY185" s="4">
        <f t="shared" si="20"/>
        <v>0</v>
      </c>
      <c r="BZ185" s="4">
        <f t="shared" si="21"/>
        <v>0</v>
      </c>
      <c r="CA185" s="4">
        <f t="shared" si="22"/>
        <v>0</v>
      </c>
      <c r="CB185" s="4">
        <f t="shared" si="23"/>
        <v>0</v>
      </c>
    </row>
    <row r="186" spans="1:80" customFormat="1" x14ac:dyDescent="0.25">
      <c r="A186" s="26"/>
      <c r="B186" s="27"/>
      <c r="AP186" s="28"/>
      <c r="BU186">
        <v>3</v>
      </c>
      <c r="BV186">
        <f t="shared" si="18"/>
        <v>4</v>
      </c>
      <c r="BW186" s="4">
        <f t="shared" si="19"/>
        <v>0.79259999999999997</v>
      </c>
      <c r="BX186" t="e">
        <v>#NAME?</v>
      </c>
      <c r="BY186" s="4">
        <f t="shared" si="20"/>
        <v>0</v>
      </c>
      <c r="BZ186" s="4">
        <f t="shared" si="21"/>
        <v>0</v>
      </c>
      <c r="CA186" s="4">
        <f t="shared" si="22"/>
        <v>0</v>
      </c>
      <c r="CB186" s="4">
        <f t="shared" si="23"/>
        <v>0</v>
      </c>
    </row>
    <row r="187" spans="1:80" customFormat="1" x14ac:dyDescent="0.25">
      <c r="A187" s="26"/>
      <c r="B187" s="27"/>
      <c r="AP187" s="28"/>
      <c r="BU187">
        <v>3</v>
      </c>
      <c r="BV187">
        <f t="shared" si="18"/>
        <v>4</v>
      </c>
      <c r="BW187" s="4">
        <f t="shared" si="19"/>
        <v>0.79259999999999997</v>
      </c>
      <c r="BX187" t="e">
        <v>#NAME?</v>
      </c>
      <c r="BY187" s="4">
        <f t="shared" si="20"/>
        <v>0</v>
      </c>
      <c r="BZ187" s="4">
        <f t="shared" si="21"/>
        <v>0</v>
      </c>
      <c r="CA187" s="4">
        <f t="shared" si="22"/>
        <v>0</v>
      </c>
      <c r="CB187" s="4">
        <f t="shared" si="23"/>
        <v>0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I189"/>
  <sheetViews>
    <sheetView workbookViewId="0">
      <pane xSplit="2" ySplit="9" topLeftCell="BT149" activePane="bottomRight" state="frozen"/>
      <selection pane="topRight" activeCell="C1" sqref="C1"/>
      <selection pane="bottomLeft" activeCell="A10" sqref="A10"/>
      <selection pane="bottomRight" activeCell="BU10" sqref="BU10:BU189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Breaks'!D2</f>
        <v>Cells 619-797</v>
      </c>
    </row>
    <row r="5" spans="1:87" x14ac:dyDescent="0.25">
      <c r="A5" s="4" t="s">
        <v>169</v>
      </c>
      <c r="C5" s="4">
        <f t="shared" ref="C5:AH5" si="0">AVERAGE(C10:C193)</f>
        <v>13.596628378378382</v>
      </c>
      <c r="D5" s="4">
        <f t="shared" si="0"/>
        <v>1.6893743243243247</v>
      </c>
      <c r="E5" s="4">
        <f t="shared" si="0"/>
        <v>16893.730925412154</v>
      </c>
      <c r="F5" s="4">
        <f t="shared" si="0"/>
        <v>150.03918918918922</v>
      </c>
      <c r="G5" s="4">
        <f t="shared" si="0"/>
        <v>0.76013513513513575</v>
      </c>
      <c r="H5" s="4">
        <f t="shared" si="0"/>
        <v>868.05945945945939</v>
      </c>
      <c r="I5" s="4" t="e">
        <f t="shared" si="0"/>
        <v>#DIV/0!</v>
      </c>
      <c r="J5" s="4">
        <f t="shared" si="0"/>
        <v>0</v>
      </c>
      <c r="K5" s="4">
        <f t="shared" si="0"/>
        <v>0.87059121621621582</v>
      </c>
      <c r="L5" s="4">
        <f t="shared" si="0"/>
        <v>11.83940608108108</v>
      </c>
      <c r="M5" s="4">
        <f t="shared" si="0"/>
        <v>1.4667263513513507</v>
      </c>
      <c r="N5" s="4">
        <f t="shared" si="0"/>
        <v>130.45198783783781</v>
      </c>
      <c r="O5" s="4">
        <f t="shared" si="0"/>
        <v>0.66209662162162142</v>
      </c>
      <c r="P5" s="4">
        <f t="shared" si="0"/>
        <v>131.11216216216209</v>
      </c>
      <c r="Q5" s="4">
        <f t="shared" si="0"/>
        <v>102.8841804054054</v>
      </c>
      <c r="R5" s="4">
        <f t="shared" si="0"/>
        <v>0.52217500000000006</v>
      </c>
      <c r="S5" s="4">
        <f t="shared" si="0"/>
        <v>103.40472972972971</v>
      </c>
      <c r="T5" s="4">
        <f t="shared" si="0"/>
        <v>868.05758851351334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</v>
      </c>
      <c r="Y5" s="4">
        <f t="shared" si="0"/>
        <v>11.470945945945966</v>
      </c>
      <c r="Z5" s="4">
        <f t="shared" si="0"/>
        <v>859.45270270270271</v>
      </c>
      <c r="AA5" s="4">
        <f t="shared" si="0"/>
        <v>845.72972972972968</v>
      </c>
      <c r="AB5" s="4">
        <f t="shared" si="0"/>
        <v>847.64864864864865</v>
      </c>
      <c r="AC5" s="4">
        <f t="shared" si="0"/>
        <v>89</v>
      </c>
      <c r="AD5" s="4">
        <f t="shared" si="0"/>
        <v>17.989459459459464</v>
      </c>
      <c r="AE5" s="4">
        <f t="shared" si="0"/>
        <v>0.40999999999999848</v>
      </c>
      <c r="AF5" s="4">
        <f t="shared" si="0"/>
        <v>981.52702702702697</v>
      </c>
      <c r="AG5" s="4">
        <f t="shared" si="0"/>
        <v>-4</v>
      </c>
      <c r="AH5" s="4">
        <f t="shared" si="0"/>
        <v>39.348655398648646</v>
      </c>
      <c r="AI5" s="4">
        <f t="shared" ref="AI5:BN5" si="1">AVERAGE(AI10:AI193)</f>
        <v>35</v>
      </c>
      <c r="AJ5" s="4">
        <f t="shared" si="1"/>
        <v>190.59391891891892</v>
      </c>
      <c r="AK5" s="4">
        <f t="shared" si="1"/>
        <v>167.82432432432432</v>
      </c>
      <c r="AL5" s="4">
        <f t="shared" si="1"/>
        <v>4.4540540540540503</v>
      </c>
      <c r="AM5" s="4">
        <f t="shared" si="1"/>
        <v>174.40405405405397</v>
      </c>
      <c r="AN5" s="4" t="e">
        <f t="shared" si="1"/>
        <v>#DIV/0!</v>
      </c>
      <c r="AO5" s="4">
        <f t="shared" si="1"/>
        <v>1.9054054054054055</v>
      </c>
      <c r="AP5" s="4">
        <f t="shared" si="1"/>
        <v>0.92052646396396409</v>
      </c>
      <c r="AQ5" s="4">
        <f t="shared" si="1"/>
        <v>47.161375493243241</v>
      </c>
      <c r="AR5" s="4">
        <f t="shared" si="1"/>
        <v>-88.487543540540514</v>
      </c>
      <c r="AS5" s="4">
        <f t="shared" si="1"/>
        <v>346.68851351351361</v>
      </c>
      <c r="AT5" s="4">
        <f t="shared" si="1"/>
        <v>31.910135135135128</v>
      </c>
      <c r="AU5" s="4">
        <f t="shared" si="1"/>
        <v>12</v>
      </c>
      <c r="AV5" s="4">
        <f t="shared" si="1"/>
        <v>10.412162162162161</v>
      </c>
      <c r="AW5" s="4" t="e">
        <f t="shared" si="1"/>
        <v>#DIV/0!</v>
      </c>
      <c r="AX5" s="4">
        <f t="shared" si="1"/>
        <v>1.480357466216216</v>
      </c>
      <c r="AY5" s="4">
        <f t="shared" si="1"/>
        <v>1.557997783783784</v>
      </c>
      <c r="AZ5" s="4">
        <f t="shared" si="1"/>
        <v>2.4836269324324309</v>
      </c>
      <c r="BA5" s="4">
        <f t="shared" si="1"/>
        <v>14.68699999999995</v>
      </c>
      <c r="BB5" s="4">
        <f t="shared" si="1"/>
        <v>14.268716216216216</v>
      </c>
      <c r="BC5" s="4">
        <f t="shared" si="1"/>
        <v>0.97202702702702659</v>
      </c>
      <c r="BD5" s="4">
        <f t="shared" si="1"/>
        <v>14.867540540540539</v>
      </c>
      <c r="BE5" s="4">
        <f t="shared" si="1"/>
        <v>2795.6174121621621</v>
      </c>
      <c r="BF5" s="4">
        <f t="shared" si="1"/>
        <v>217.66760135135127</v>
      </c>
      <c r="BG5" s="4">
        <f t="shared" si="1"/>
        <v>3.2052635135135152</v>
      </c>
      <c r="BH5" s="4">
        <f t="shared" si="1"/>
        <v>1.6371621621621594E-2</v>
      </c>
      <c r="BI5" s="4">
        <f t="shared" si="1"/>
        <v>3.2216351351351351</v>
      </c>
      <c r="BJ5" s="4">
        <f t="shared" si="1"/>
        <v>2.5278716216216215</v>
      </c>
      <c r="BK5" s="4">
        <f t="shared" si="1"/>
        <v>1.2939189189189154E-2</v>
      </c>
      <c r="BL5" s="4">
        <f t="shared" si="1"/>
        <v>2.5408378378378376</v>
      </c>
      <c r="BM5" s="4">
        <f t="shared" si="1"/>
        <v>6.4331898648648655</v>
      </c>
      <c r="BN5" s="4" t="e">
        <f t="shared" si="1"/>
        <v>#DIV/0!</v>
      </c>
      <c r="BO5" s="4" t="e">
        <f t="shared" ref="BO5:BW5" si="2">AVERAGE(BO10:BO193)</f>
        <v>#DIV/0!</v>
      </c>
      <c r="BP5" s="4" t="e">
        <f t="shared" si="2"/>
        <v>#DIV/0!</v>
      </c>
      <c r="BQ5" s="4">
        <f t="shared" si="2"/>
        <v>0</v>
      </c>
      <c r="BR5" s="4">
        <f t="shared" si="2"/>
        <v>0.22381072972972971</v>
      </c>
      <c r="BS5" s="4">
        <f t="shared" si="2"/>
        <v>-5</v>
      </c>
      <c r="BT5" s="4">
        <f t="shared" si="2"/>
        <v>5.1418918918918945E-3</v>
      </c>
      <c r="BU5" s="4">
        <f t="shared" si="2"/>
        <v>7.4970413666666671</v>
      </c>
      <c r="BV5" s="4">
        <f t="shared" si="2"/>
        <v>8.497041366666668</v>
      </c>
      <c r="BW5" s="4">
        <f t="shared" si="2"/>
        <v>1.9807183290733321</v>
      </c>
      <c r="BX5" s="17"/>
      <c r="BY5" s="4">
        <f>AVERAGE(BY10:BY193)</f>
        <v>14178.112209206436</v>
      </c>
      <c r="BZ5" s="4">
        <f>AVERAGE(BZ10:BZ193)</f>
        <v>1270.127337140183</v>
      </c>
      <c r="CA5" s="4">
        <f>AVERAGE(CA10:CA193)</f>
        <v>13.779547198397735</v>
      </c>
      <c r="CB5" s="4">
        <f>AVERAGE(CB10:CB193)</f>
        <v>33.530450515944452</v>
      </c>
      <c r="CC5" s="18">
        <f>BZ8/(140/3600)+CB8/(140/3600)+CA8/(140/3600)</f>
        <v>1693.8480019558183</v>
      </c>
      <c r="CD5" s="17"/>
      <c r="CE5" s="16">
        <f>BY8/$AT8</f>
        <v>540.3816032475404</v>
      </c>
      <c r="CF5" s="16">
        <f>BZ8/$AT8</f>
        <v>48.409367667908832</v>
      </c>
      <c r="CG5" s="16">
        <f>CA8/$AT8</f>
        <v>0.52519077978944095</v>
      </c>
      <c r="CH5" s="16">
        <f>CB8/$AT8</f>
        <v>1.2779725777351945</v>
      </c>
      <c r="CI5" s="19">
        <f>(BZ8+CB8+CA8)/AT8</f>
        <v>50.212531025433471</v>
      </c>
    </row>
    <row r="6" spans="1:87" x14ac:dyDescent="0.25">
      <c r="A6" s="4" t="s">
        <v>170</v>
      </c>
      <c r="C6" s="4">
        <f t="shared" ref="C6:AH6" si="3">MIN(C10:C193)</f>
        <v>11.083</v>
      </c>
      <c r="D6" s="4">
        <f t="shared" si="3"/>
        <v>0.38550000000000001</v>
      </c>
      <c r="E6" s="4">
        <f t="shared" si="3"/>
        <v>3855.4844290000001</v>
      </c>
      <c r="F6" s="4">
        <f t="shared" si="3"/>
        <v>30</v>
      </c>
      <c r="G6" s="4">
        <f t="shared" si="3"/>
        <v>0.3</v>
      </c>
      <c r="H6" s="4">
        <f t="shared" si="3"/>
        <v>246.1</v>
      </c>
      <c r="I6" s="4">
        <f t="shared" si="3"/>
        <v>0</v>
      </c>
      <c r="J6" s="4">
        <f t="shared" si="3"/>
        <v>0</v>
      </c>
      <c r="K6" s="4">
        <f t="shared" si="3"/>
        <v>0.8468</v>
      </c>
      <c r="L6" s="4">
        <f t="shared" si="3"/>
        <v>9.3858999999999995</v>
      </c>
      <c r="M6" s="4">
        <f t="shared" si="3"/>
        <v>0.33800000000000002</v>
      </c>
      <c r="N6" s="4">
        <f t="shared" si="3"/>
        <v>26.168500000000002</v>
      </c>
      <c r="O6" s="4">
        <f t="shared" si="3"/>
        <v>0.26019999999999999</v>
      </c>
      <c r="P6" s="4">
        <f t="shared" si="3"/>
        <v>27</v>
      </c>
      <c r="Q6" s="4">
        <f t="shared" si="3"/>
        <v>20.637699999999999</v>
      </c>
      <c r="R6" s="4">
        <f t="shared" si="3"/>
        <v>0.20519999999999999</v>
      </c>
      <c r="S6" s="4">
        <f t="shared" si="3"/>
        <v>21.3</v>
      </c>
      <c r="T6" s="4">
        <f t="shared" si="3"/>
        <v>246.10290000000001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</v>
      </c>
      <c r="Y6" s="4">
        <f t="shared" si="3"/>
        <v>11.4</v>
      </c>
      <c r="Z6" s="4">
        <f t="shared" si="3"/>
        <v>856</v>
      </c>
      <c r="AA6" s="4">
        <f t="shared" si="3"/>
        <v>842</v>
      </c>
      <c r="AB6" s="4">
        <f t="shared" si="3"/>
        <v>843</v>
      </c>
      <c r="AC6" s="4">
        <f t="shared" si="3"/>
        <v>89</v>
      </c>
      <c r="AD6" s="4">
        <f t="shared" si="3"/>
        <v>17.98</v>
      </c>
      <c r="AE6" s="4">
        <f t="shared" si="3"/>
        <v>0.41</v>
      </c>
      <c r="AF6" s="4">
        <f t="shared" si="3"/>
        <v>981</v>
      </c>
      <c r="AG6" s="4">
        <f t="shared" si="3"/>
        <v>-4</v>
      </c>
      <c r="AH6" s="4">
        <f t="shared" si="3"/>
        <v>37</v>
      </c>
      <c r="AI6" s="4">
        <f t="shared" ref="AI6:BN6" si="4">MIN(AI10:AI193)</f>
        <v>35</v>
      </c>
      <c r="AJ6" s="4">
        <f t="shared" si="4"/>
        <v>190</v>
      </c>
      <c r="AK6" s="4">
        <f t="shared" si="4"/>
        <v>167</v>
      </c>
      <c r="AL6" s="4">
        <f t="shared" si="4"/>
        <v>4.2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0.91967592592592595</v>
      </c>
      <c r="AQ6" s="4">
        <f t="shared" si="4"/>
        <v>47.158489000000003</v>
      </c>
      <c r="AR6" s="4">
        <f t="shared" si="4"/>
        <v>-88.492812999999998</v>
      </c>
      <c r="AS6" s="4">
        <f t="shared" si="4"/>
        <v>307.89999999999998</v>
      </c>
      <c r="AT6" s="4">
        <f t="shared" si="4"/>
        <v>19.2</v>
      </c>
      <c r="AU6" s="4">
        <f t="shared" si="4"/>
        <v>12</v>
      </c>
      <c r="AV6" s="4">
        <f t="shared" si="4"/>
        <v>7</v>
      </c>
      <c r="AW6" s="4">
        <f t="shared" si="4"/>
        <v>0</v>
      </c>
      <c r="AX6" s="4">
        <f t="shared" si="4"/>
        <v>0.94679999999999997</v>
      </c>
      <c r="AY6" s="4">
        <f t="shared" si="4"/>
        <v>1</v>
      </c>
      <c r="AZ6" s="4">
        <f t="shared" si="4"/>
        <v>1.8</v>
      </c>
      <c r="BA6" s="4">
        <f t="shared" si="4"/>
        <v>14.686999999999999</v>
      </c>
      <c r="BB6" s="4">
        <f t="shared" si="4"/>
        <v>11.94</v>
      </c>
      <c r="BC6" s="4">
        <f t="shared" si="4"/>
        <v>0.81</v>
      </c>
      <c r="BD6" s="4">
        <f t="shared" si="4"/>
        <v>13.997999999999999</v>
      </c>
      <c r="BE6" s="4">
        <f t="shared" si="4"/>
        <v>1978.105</v>
      </c>
      <c r="BF6" s="4">
        <f t="shared" si="4"/>
        <v>52.387999999999998</v>
      </c>
      <c r="BG6" s="4">
        <f t="shared" si="4"/>
        <v>0.65</v>
      </c>
      <c r="BH6" s="4">
        <f t="shared" si="4"/>
        <v>6.0000000000000001E-3</v>
      </c>
      <c r="BI6" s="4">
        <f t="shared" si="4"/>
        <v>0.67200000000000004</v>
      </c>
      <c r="BJ6" s="4">
        <f t="shared" si="4"/>
        <v>0.51300000000000001</v>
      </c>
      <c r="BK6" s="4">
        <f t="shared" si="4"/>
        <v>5.0000000000000001E-3</v>
      </c>
      <c r="BL6" s="4">
        <f t="shared" si="4"/>
        <v>0.53</v>
      </c>
      <c r="BM6" s="4">
        <f t="shared" si="4"/>
        <v>1.8927</v>
      </c>
      <c r="BN6" s="4">
        <f t="shared" si="4"/>
        <v>0</v>
      </c>
      <c r="BO6" s="4">
        <f t="shared" ref="BO6:BW6" si="5">MIN(BO10:BO193)</f>
        <v>0</v>
      </c>
      <c r="BP6" s="4">
        <f t="shared" si="5"/>
        <v>0</v>
      </c>
      <c r="BQ6" s="4">
        <f t="shared" si="5"/>
        <v>0</v>
      </c>
      <c r="BR6" s="4">
        <f t="shared" si="5"/>
        <v>-4.2880000000000001E-2</v>
      </c>
      <c r="BS6" s="4">
        <f t="shared" si="5"/>
        <v>-5</v>
      </c>
      <c r="BT6" s="4">
        <f t="shared" si="5"/>
        <v>5.0000000000000001E-3</v>
      </c>
      <c r="BU6" s="4">
        <f t="shared" si="5"/>
        <v>1.9521200000000001</v>
      </c>
      <c r="BV6" s="4">
        <f t="shared" si="5"/>
        <v>2.9521199999999999</v>
      </c>
      <c r="BW6" s="4">
        <f t="shared" si="5"/>
        <v>0.51575010399999999</v>
      </c>
      <c r="BX6" s="17"/>
      <c r="BY6" s="4">
        <f>MIN(BY10:BY193)</f>
        <v>0</v>
      </c>
      <c r="BZ6" s="4">
        <f>MIN(BZ10:BZ193)</f>
        <v>0</v>
      </c>
      <c r="CA6" s="4">
        <f>MIN(CA10:CA193)</f>
        <v>0</v>
      </c>
      <c r="CB6" s="4">
        <f>MIN(CB10:CB193)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C7" s="4">
        <f t="shared" ref="C7:AH7" si="6">MAX(C10:C193)</f>
        <v>14.407999999999999</v>
      </c>
      <c r="D7" s="4">
        <f t="shared" si="6"/>
        <v>6.1604000000000001</v>
      </c>
      <c r="E7" s="4">
        <f t="shared" si="6"/>
        <v>61604.304746000002</v>
      </c>
      <c r="F7" s="4">
        <f t="shared" si="6"/>
        <v>387.4</v>
      </c>
      <c r="G7" s="4">
        <f t="shared" si="6"/>
        <v>1.4</v>
      </c>
      <c r="H7" s="4">
        <f t="shared" si="6"/>
        <v>4854.5</v>
      </c>
      <c r="I7" s="4">
        <f t="shared" si="6"/>
        <v>0</v>
      </c>
      <c r="J7" s="4">
        <f t="shared" si="6"/>
        <v>0</v>
      </c>
      <c r="K7" s="4">
        <f t="shared" si="6"/>
        <v>0.87719999999999998</v>
      </c>
      <c r="L7" s="4">
        <f t="shared" si="6"/>
        <v>12.5915</v>
      </c>
      <c r="M7" s="4">
        <f t="shared" si="6"/>
        <v>5.2168999999999999</v>
      </c>
      <c r="N7" s="4">
        <f t="shared" si="6"/>
        <v>328.05900000000003</v>
      </c>
      <c r="O7" s="4">
        <f t="shared" si="6"/>
        <v>1.2213000000000001</v>
      </c>
      <c r="P7" s="4">
        <f t="shared" si="6"/>
        <v>328.7</v>
      </c>
      <c r="Q7" s="4">
        <f t="shared" si="6"/>
        <v>258.74020000000002</v>
      </c>
      <c r="R7" s="4">
        <f t="shared" si="6"/>
        <v>0.96319999999999995</v>
      </c>
      <c r="S7" s="4">
        <f t="shared" si="6"/>
        <v>259.3</v>
      </c>
      <c r="T7" s="4">
        <f t="shared" si="6"/>
        <v>4854.4683999999997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0</v>
      </c>
      <c r="Y7" s="4">
        <f t="shared" si="6"/>
        <v>11.6</v>
      </c>
      <c r="Z7" s="4">
        <f t="shared" si="6"/>
        <v>873</v>
      </c>
      <c r="AA7" s="4">
        <f t="shared" si="6"/>
        <v>860</v>
      </c>
      <c r="AB7" s="4">
        <f t="shared" si="6"/>
        <v>860</v>
      </c>
      <c r="AC7" s="4">
        <f t="shared" si="6"/>
        <v>89</v>
      </c>
      <c r="AD7" s="4">
        <f t="shared" si="6"/>
        <v>18</v>
      </c>
      <c r="AE7" s="4">
        <f t="shared" si="6"/>
        <v>0.41</v>
      </c>
      <c r="AF7" s="4">
        <f t="shared" si="6"/>
        <v>982</v>
      </c>
      <c r="AG7" s="4">
        <f t="shared" si="6"/>
        <v>-4</v>
      </c>
      <c r="AH7" s="4">
        <f t="shared" si="6"/>
        <v>42</v>
      </c>
      <c r="AI7" s="4">
        <f t="shared" ref="AI7:BN7" si="7">MAX(AI10:AI193)</f>
        <v>35</v>
      </c>
      <c r="AJ7" s="4">
        <f t="shared" si="7"/>
        <v>192</v>
      </c>
      <c r="AK7" s="4">
        <f t="shared" si="7"/>
        <v>168</v>
      </c>
      <c r="AL7" s="4">
        <f t="shared" si="7"/>
        <v>4.7</v>
      </c>
      <c r="AM7" s="4">
        <f t="shared" si="7"/>
        <v>175</v>
      </c>
      <c r="AN7" s="4">
        <f t="shared" si="7"/>
        <v>0</v>
      </c>
      <c r="AO7" s="4">
        <f t="shared" si="7"/>
        <v>2</v>
      </c>
      <c r="AP7" s="4">
        <f t="shared" si="7"/>
        <v>0.92137731481481477</v>
      </c>
      <c r="AQ7" s="4">
        <f t="shared" si="7"/>
        <v>47.164437</v>
      </c>
      <c r="AR7" s="4">
        <f t="shared" si="7"/>
        <v>-88.483883000000006</v>
      </c>
      <c r="AS7" s="4">
        <f t="shared" si="7"/>
        <v>995.8</v>
      </c>
      <c r="AT7" s="4">
        <f t="shared" si="7"/>
        <v>47.6</v>
      </c>
      <c r="AU7" s="4">
        <f t="shared" si="7"/>
        <v>12</v>
      </c>
      <c r="AV7" s="4">
        <f t="shared" si="7"/>
        <v>11</v>
      </c>
      <c r="AW7" s="4">
        <f t="shared" si="7"/>
        <v>0</v>
      </c>
      <c r="AX7" s="4">
        <f t="shared" si="7"/>
        <v>3.0468000000000002</v>
      </c>
      <c r="AY7" s="4">
        <f t="shared" si="7"/>
        <v>2.5</v>
      </c>
      <c r="AZ7" s="4">
        <f t="shared" si="7"/>
        <v>3.7871999999999999</v>
      </c>
      <c r="BA7" s="4">
        <f t="shared" si="7"/>
        <v>14.686999999999999</v>
      </c>
      <c r="BB7" s="4">
        <f t="shared" si="7"/>
        <v>15.06</v>
      </c>
      <c r="BC7" s="4">
        <f t="shared" si="7"/>
        <v>1.03</v>
      </c>
      <c r="BD7" s="4">
        <f t="shared" si="7"/>
        <v>18.085999999999999</v>
      </c>
      <c r="BE7" s="4">
        <f t="shared" si="7"/>
        <v>3065.0970000000002</v>
      </c>
      <c r="BF7" s="4">
        <f t="shared" si="7"/>
        <v>699.779</v>
      </c>
      <c r="BG7" s="4">
        <f t="shared" si="7"/>
        <v>7.56</v>
      </c>
      <c r="BH7" s="4">
        <f t="shared" si="7"/>
        <v>0.03</v>
      </c>
      <c r="BI7" s="4">
        <f t="shared" si="7"/>
        <v>7.5759999999999996</v>
      </c>
      <c r="BJ7" s="4">
        <f t="shared" si="7"/>
        <v>5.9630000000000001</v>
      </c>
      <c r="BK7" s="4">
        <f t="shared" si="7"/>
        <v>2.4E-2</v>
      </c>
      <c r="BL7" s="4">
        <f t="shared" si="7"/>
        <v>5.976</v>
      </c>
      <c r="BM7" s="4">
        <f t="shared" si="7"/>
        <v>33.566600000000001</v>
      </c>
      <c r="BN7" s="4">
        <f t="shared" si="7"/>
        <v>0</v>
      </c>
      <c r="BO7" s="4">
        <f t="shared" ref="BO7:BW7" si="8">MAX(BO10:BO193)</f>
        <v>0</v>
      </c>
      <c r="BP7" s="4">
        <f t="shared" si="8"/>
        <v>0</v>
      </c>
      <c r="BQ7" s="4">
        <f t="shared" si="8"/>
        <v>0</v>
      </c>
      <c r="BR7" s="4">
        <f t="shared" si="8"/>
        <v>0.66003999999999996</v>
      </c>
      <c r="BS7" s="4">
        <f t="shared" si="8"/>
        <v>-5</v>
      </c>
      <c r="BT7" s="4">
        <f t="shared" si="8"/>
        <v>6.0000000000000001E-3</v>
      </c>
      <c r="BU7" s="4">
        <f t="shared" si="8"/>
        <v>19.129728</v>
      </c>
      <c r="BV7" s="4">
        <f t="shared" si="8"/>
        <v>20.129728</v>
      </c>
      <c r="BW7" s="4">
        <f t="shared" si="8"/>
        <v>5.0540741375999998</v>
      </c>
      <c r="BX7" s="17"/>
      <c r="BY7" s="4">
        <f>MAX(BY10:BY193)</f>
        <v>36334.376897532202</v>
      </c>
      <c r="BZ7" s="4">
        <f>MAX(BZ10:BZ193)</f>
        <v>5763.5408667497213</v>
      </c>
      <c r="CA7" s="4">
        <f>MAX(CA10:CA193)</f>
        <v>77.197099242199187</v>
      </c>
      <c r="CB7" s="4">
        <f>MAX(CB10:CB193)</f>
        <v>118.85379930403583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B150-B10</f>
        <v>1.6203703703703276E-3</v>
      </c>
      <c r="AT8" s="13">
        <f>SUM(AT10:AT193)/3600</f>
        <v>1.3118611111111107</v>
      </c>
      <c r="BU8" s="21">
        <f>SUM(BU10:BU193)/3600</f>
        <v>0.37485206833333334</v>
      </c>
      <c r="BV8" s="17"/>
      <c r="BW8" s="21">
        <f>SUM(BW10:BW193)/3600</f>
        <v>9.9035916453666606E-2</v>
      </c>
      <c r="BX8" s="17"/>
      <c r="BY8" s="21">
        <f>SUM(BY10:BY193)/3600</f>
        <v>708.90561046032178</v>
      </c>
      <c r="BZ8" s="21">
        <f t="shared" ref="BZ8:CB8" si="9">SUM(BZ10:BZ193)/3600</f>
        <v>63.506366857009155</v>
      </c>
      <c r="CA8" s="21">
        <f t="shared" si="9"/>
        <v>0.68897735991988673</v>
      </c>
      <c r="CB8" s="21">
        <f t="shared" si="9"/>
        <v>1.6765225257972225</v>
      </c>
      <c r="CC8" s="17">
        <f>SUM(BZ8:CB8)</f>
        <v>65.871866742726269</v>
      </c>
      <c r="CD8" s="17"/>
      <c r="CE8" s="17"/>
      <c r="CF8" s="17"/>
      <c r="CG8" s="17"/>
      <c r="CH8" s="17"/>
      <c r="CI8" s="17"/>
    </row>
    <row r="9" spans="1:87" x14ac:dyDescent="0.25">
      <c r="B9" s="14"/>
      <c r="BW9" s="22">
        <f>AT8/BW8</f>
        <v>13.246316670627847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9">
        <v>0.71119057870370372</v>
      </c>
      <c r="C10">
        <v>13.71</v>
      </c>
      <c r="D10">
        <v>1.4063000000000001</v>
      </c>
      <c r="E10">
        <v>14062.581182</v>
      </c>
      <c r="F10">
        <v>99.2</v>
      </c>
      <c r="G10">
        <v>1.4</v>
      </c>
      <c r="H10">
        <v>763.8</v>
      </c>
      <c r="J10">
        <v>0</v>
      </c>
      <c r="K10">
        <v>0.87229999999999996</v>
      </c>
      <c r="L10">
        <v>11.9594</v>
      </c>
      <c r="M10">
        <v>1.2266999999999999</v>
      </c>
      <c r="N10">
        <v>86.561599999999999</v>
      </c>
      <c r="O10">
        <v>1.2212000000000001</v>
      </c>
      <c r="P10">
        <v>87.8</v>
      </c>
      <c r="Q10">
        <v>68.266499999999994</v>
      </c>
      <c r="R10">
        <v>0.96309999999999996</v>
      </c>
      <c r="S10">
        <v>69.2</v>
      </c>
      <c r="T10">
        <v>763.75639999999999</v>
      </c>
      <c r="W10">
        <v>0</v>
      </c>
      <c r="X10">
        <v>0</v>
      </c>
      <c r="Y10">
        <v>11.4</v>
      </c>
      <c r="Z10">
        <v>860</v>
      </c>
      <c r="AA10">
        <v>846</v>
      </c>
      <c r="AB10">
        <v>850</v>
      </c>
      <c r="AC10">
        <v>89</v>
      </c>
      <c r="AD10">
        <v>17.98</v>
      </c>
      <c r="AE10">
        <v>0.41</v>
      </c>
      <c r="AF10">
        <v>982</v>
      </c>
      <c r="AG10">
        <v>-4</v>
      </c>
      <c r="AH10">
        <v>42</v>
      </c>
      <c r="AI10">
        <v>35</v>
      </c>
      <c r="AJ10">
        <v>190</v>
      </c>
      <c r="AK10">
        <v>168</v>
      </c>
      <c r="AL10">
        <v>4.4000000000000004</v>
      </c>
      <c r="AM10">
        <v>175</v>
      </c>
      <c r="AN10" t="s">
        <v>155</v>
      </c>
      <c r="AO10">
        <v>2</v>
      </c>
      <c r="AP10" s="28">
        <v>0.91967592592592595</v>
      </c>
      <c r="AQ10">
        <v>47.159464999999997</v>
      </c>
      <c r="AR10">
        <v>-88.489984000000007</v>
      </c>
      <c r="AS10">
        <v>315.10000000000002</v>
      </c>
      <c r="AT10">
        <v>33.799999999999997</v>
      </c>
      <c r="AU10">
        <v>12</v>
      </c>
      <c r="AV10">
        <v>11</v>
      </c>
      <c r="AW10" t="s">
        <v>222</v>
      </c>
      <c r="AX10">
        <v>0.94679999999999997</v>
      </c>
      <c r="AY10">
        <v>1.5</v>
      </c>
      <c r="AZ10">
        <v>1.8</v>
      </c>
      <c r="BA10">
        <v>14.686999999999999</v>
      </c>
      <c r="BB10">
        <v>14.46</v>
      </c>
      <c r="BC10">
        <v>0.98</v>
      </c>
      <c r="BD10">
        <v>14.638</v>
      </c>
      <c r="BE10">
        <v>2847.6880000000001</v>
      </c>
      <c r="BF10">
        <v>185.90799999999999</v>
      </c>
      <c r="BG10">
        <v>2.1579999999999999</v>
      </c>
      <c r="BH10">
        <v>0.03</v>
      </c>
      <c r="BI10">
        <v>2.1890000000000001</v>
      </c>
      <c r="BJ10">
        <v>1.702</v>
      </c>
      <c r="BK10">
        <v>2.4E-2</v>
      </c>
      <c r="BL10">
        <v>1.726</v>
      </c>
      <c r="BM10">
        <v>5.7750000000000004</v>
      </c>
      <c r="BQ10">
        <v>0</v>
      </c>
      <c r="BR10">
        <v>0.37196000000000001</v>
      </c>
      <c r="BS10">
        <v>-5</v>
      </c>
      <c r="BT10">
        <v>5.0000000000000001E-3</v>
      </c>
      <c r="BU10">
        <v>12.089772999999999</v>
      </c>
      <c r="BV10">
        <f>BU10+1</f>
        <v>13.089772999999999</v>
      </c>
      <c r="BW10" s="4">
        <f>BU10*0.2642</f>
        <v>3.1941180265999995</v>
      </c>
      <c r="BX10" s="4"/>
      <c r="BY10" s="4">
        <f>BE10*$BU10*0.7403</f>
        <v>25486.975476618205</v>
      </c>
      <c r="BZ10" s="4">
        <f>BF10*$BU10*0.7403</f>
        <v>1663.8875596298249</v>
      </c>
      <c r="CA10" s="4">
        <f>BJ10*$BU10*0.7403</f>
        <v>15.233000336133799</v>
      </c>
      <c r="CB10" s="4">
        <f>BM10*$BU10*0.7403</f>
        <v>51.6865904472225</v>
      </c>
    </row>
    <row r="11" spans="1:87" customFormat="1" x14ac:dyDescent="0.25">
      <c r="A11" s="26">
        <v>43530</v>
      </c>
      <c r="B11" s="29">
        <v>0.71120215277777776</v>
      </c>
      <c r="C11">
        <v>13.71</v>
      </c>
      <c r="D11">
        <v>1.3959999999999999</v>
      </c>
      <c r="E11">
        <v>13960</v>
      </c>
      <c r="F11">
        <v>96.3</v>
      </c>
      <c r="G11">
        <v>1.4</v>
      </c>
      <c r="H11">
        <v>745.2</v>
      </c>
      <c r="J11">
        <v>0</v>
      </c>
      <c r="K11">
        <v>0.87239999999999995</v>
      </c>
      <c r="L11">
        <v>11.9604</v>
      </c>
      <c r="M11">
        <v>1.2179</v>
      </c>
      <c r="N11">
        <v>84.000100000000003</v>
      </c>
      <c r="O11">
        <v>1.2213000000000001</v>
      </c>
      <c r="P11">
        <v>85.2</v>
      </c>
      <c r="Q11">
        <v>66.246399999999994</v>
      </c>
      <c r="R11">
        <v>0.96319999999999995</v>
      </c>
      <c r="S11">
        <v>67.2</v>
      </c>
      <c r="T11">
        <v>745.16669999999999</v>
      </c>
      <c r="W11">
        <v>0</v>
      </c>
      <c r="X11">
        <v>0</v>
      </c>
      <c r="Y11">
        <v>11.4</v>
      </c>
      <c r="Z11">
        <v>860</v>
      </c>
      <c r="AA11">
        <v>846</v>
      </c>
      <c r="AB11">
        <v>848</v>
      </c>
      <c r="AC11">
        <v>89</v>
      </c>
      <c r="AD11">
        <v>17.98</v>
      </c>
      <c r="AE11">
        <v>0.41</v>
      </c>
      <c r="AF11">
        <v>982</v>
      </c>
      <c r="AG11">
        <v>-4</v>
      </c>
      <c r="AH11">
        <v>42</v>
      </c>
      <c r="AI11">
        <v>35</v>
      </c>
      <c r="AJ11">
        <v>190</v>
      </c>
      <c r="AK11">
        <v>167.1</v>
      </c>
      <c r="AL11">
        <v>4.3</v>
      </c>
      <c r="AM11">
        <v>175</v>
      </c>
      <c r="AN11" t="s">
        <v>155</v>
      </c>
      <c r="AO11">
        <v>2</v>
      </c>
      <c r="AP11" s="28">
        <v>0.9196875000000001</v>
      </c>
      <c r="AQ11">
        <v>47.159373000000002</v>
      </c>
      <c r="AR11">
        <v>-88.489832000000007</v>
      </c>
      <c r="AS11">
        <v>315.2</v>
      </c>
      <c r="AT11">
        <v>34.1</v>
      </c>
      <c r="AU11">
        <v>12</v>
      </c>
      <c r="AV11">
        <v>11</v>
      </c>
      <c r="AW11" t="s">
        <v>222</v>
      </c>
      <c r="AX11">
        <v>1</v>
      </c>
      <c r="AY11">
        <v>1.5935999999999999</v>
      </c>
      <c r="AZ11">
        <v>1.8468</v>
      </c>
      <c r="BA11">
        <v>14.686999999999999</v>
      </c>
      <c r="BB11">
        <v>14.47</v>
      </c>
      <c r="BC11">
        <v>0.99</v>
      </c>
      <c r="BD11">
        <v>14.628</v>
      </c>
      <c r="BE11">
        <v>2850.0189999999998</v>
      </c>
      <c r="BF11">
        <v>184.703</v>
      </c>
      <c r="BG11">
        <v>2.0960000000000001</v>
      </c>
      <c r="BH11">
        <v>0.03</v>
      </c>
      <c r="BI11">
        <v>2.1269999999999998</v>
      </c>
      <c r="BJ11">
        <v>1.653</v>
      </c>
      <c r="BK11">
        <v>2.4E-2</v>
      </c>
      <c r="BL11">
        <v>1.677</v>
      </c>
      <c r="BM11">
        <v>5.6386000000000003</v>
      </c>
      <c r="BQ11">
        <v>0</v>
      </c>
      <c r="BR11">
        <v>0.28045100000000001</v>
      </c>
      <c r="BS11">
        <v>-5</v>
      </c>
      <c r="BT11">
        <v>5.0000000000000001E-3</v>
      </c>
      <c r="BU11">
        <v>9.85351</v>
      </c>
      <c r="BV11">
        <f t="shared" ref="BV11:BV74" si="10">BU11+1</f>
        <v>10.85351</v>
      </c>
      <c r="BW11" s="4">
        <f t="shared" ref="BW11:BW74" si="11">BU11*0.2642</f>
        <v>2.6032973419999998</v>
      </c>
      <c r="BX11" t="e">
        <v>#NAME?</v>
      </c>
      <c r="BY11" s="4">
        <f t="shared" ref="BY11:BY74" si="12">BE11*$BU11*0.7403</f>
        <v>20789.615937565606</v>
      </c>
      <c r="BZ11" s="4">
        <f t="shared" ref="BZ11:BZ74" si="13">BF11*$BU11*0.7403</f>
        <v>1347.3259064294589</v>
      </c>
      <c r="CA11" s="4">
        <f t="shared" ref="CA11:CA74" si="14">BJ11*$BU11*0.7403</f>
        <v>12.057896857808998</v>
      </c>
      <c r="CB11" s="4">
        <f t="shared" ref="CB11:CB74" si="15">BM11*$BU11*0.7403</f>
        <v>41.131069100085803</v>
      </c>
    </row>
    <row r="12" spans="1:87" customFormat="1" x14ac:dyDescent="0.25">
      <c r="A12" s="26">
        <v>43530</v>
      </c>
      <c r="B12" s="29">
        <v>0.71121372685185191</v>
      </c>
      <c r="C12">
        <v>13.682</v>
      </c>
      <c r="D12">
        <v>1.5206999999999999</v>
      </c>
      <c r="E12">
        <v>15206.666667</v>
      </c>
      <c r="F12">
        <v>95.3</v>
      </c>
      <c r="G12">
        <v>1.4</v>
      </c>
      <c r="H12">
        <v>735</v>
      </c>
      <c r="J12">
        <v>0</v>
      </c>
      <c r="K12">
        <v>0.87150000000000005</v>
      </c>
      <c r="L12">
        <v>11.9246</v>
      </c>
      <c r="M12">
        <v>1.3252999999999999</v>
      </c>
      <c r="N12">
        <v>83.089600000000004</v>
      </c>
      <c r="O12">
        <v>1.2201</v>
      </c>
      <c r="P12">
        <v>84.3</v>
      </c>
      <c r="Q12">
        <v>65.528300000000002</v>
      </c>
      <c r="R12">
        <v>0.96230000000000004</v>
      </c>
      <c r="S12">
        <v>66.5</v>
      </c>
      <c r="T12">
        <v>735.04179999999997</v>
      </c>
      <c r="W12">
        <v>0</v>
      </c>
      <c r="X12">
        <v>0</v>
      </c>
      <c r="Y12">
        <v>11.5</v>
      </c>
      <c r="Z12">
        <v>860</v>
      </c>
      <c r="AA12">
        <v>846</v>
      </c>
      <c r="AB12">
        <v>848</v>
      </c>
      <c r="AC12">
        <v>89</v>
      </c>
      <c r="AD12">
        <v>17.98</v>
      </c>
      <c r="AE12">
        <v>0.41</v>
      </c>
      <c r="AF12">
        <v>982</v>
      </c>
      <c r="AG12">
        <v>-4</v>
      </c>
      <c r="AH12">
        <v>42</v>
      </c>
      <c r="AI12">
        <v>35</v>
      </c>
      <c r="AJ12">
        <v>190</v>
      </c>
      <c r="AK12">
        <v>167</v>
      </c>
      <c r="AL12">
        <v>4.3</v>
      </c>
      <c r="AM12">
        <v>175</v>
      </c>
      <c r="AN12" t="s">
        <v>155</v>
      </c>
      <c r="AO12">
        <v>2</v>
      </c>
      <c r="AP12" s="28">
        <v>0.91969907407407403</v>
      </c>
      <c r="AQ12">
        <v>47.159277000000003</v>
      </c>
      <c r="AR12">
        <v>-88.489682999999999</v>
      </c>
      <c r="AS12">
        <v>315.2</v>
      </c>
      <c r="AT12">
        <v>34.299999999999997</v>
      </c>
      <c r="AU12">
        <v>12</v>
      </c>
      <c r="AV12">
        <v>11</v>
      </c>
      <c r="AW12" t="s">
        <v>222</v>
      </c>
      <c r="AX12">
        <v>1</v>
      </c>
      <c r="AY12">
        <v>1.7</v>
      </c>
      <c r="AZ12">
        <v>1.9468000000000001</v>
      </c>
      <c r="BA12">
        <v>14.686999999999999</v>
      </c>
      <c r="BB12">
        <v>14.37</v>
      </c>
      <c r="BC12">
        <v>0.98</v>
      </c>
      <c r="BD12">
        <v>14.742000000000001</v>
      </c>
      <c r="BE12">
        <v>2826.3739999999998</v>
      </c>
      <c r="BF12">
        <v>199.929</v>
      </c>
      <c r="BG12">
        <v>2.0619999999999998</v>
      </c>
      <c r="BH12">
        <v>0.03</v>
      </c>
      <c r="BI12">
        <v>2.093</v>
      </c>
      <c r="BJ12">
        <v>1.6259999999999999</v>
      </c>
      <c r="BK12">
        <v>2.4E-2</v>
      </c>
      <c r="BL12">
        <v>1.65</v>
      </c>
      <c r="BM12">
        <v>5.5324</v>
      </c>
      <c r="BQ12">
        <v>0</v>
      </c>
      <c r="BR12">
        <v>0.32074000000000003</v>
      </c>
      <c r="BS12">
        <v>-5</v>
      </c>
      <c r="BT12">
        <v>5.0000000000000001E-3</v>
      </c>
      <c r="BU12">
        <v>10.838084</v>
      </c>
      <c r="BV12">
        <f t="shared" si="10"/>
        <v>11.838084</v>
      </c>
      <c r="BW12" s="4">
        <f t="shared" si="11"/>
        <v>2.8634217928000001</v>
      </c>
      <c r="BX12" t="e">
        <v>#NAME?</v>
      </c>
      <c r="BY12" s="4">
        <f t="shared" si="12"/>
        <v>22677.224075936061</v>
      </c>
      <c r="BZ12" s="4">
        <f t="shared" si="13"/>
        <v>1604.1170532554506</v>
      </c>
      <c r="CA12" s="4">
        <f t="shared" si="14"/>
        <v>13.0461030095352</v>
      </c>
      <c r="CB12" s="4">
        <f t="shared" si="15"/>
        <v>44.388843966760476</v>
      </c>
    </row>
    <row r="13" spans="1:87" customFormat="1" x14ac:dyDescent="0.25">
      <c r="A13" s="26">
        <v>43530</v>
      </c>
      <c r="B13" s="29">
        <v>0.71122530092592584</v>
      </c>
      <c r="C13">
        <v>13.565</v>
      </c>
      <c r="D13">
        <v>1.7945</v>
      </c>
      <c r="E13">
        <v>17945.41329</v>
      </c>
      <c r="F13">
        <v>96</v>
      </c>
      <c r="G13">
        <v>1.4</v>
      </c>
      <c r="H13">
        <v>772.6</v>
      </c>
      <c r="J13">
        <v>0</v>
      </c>
      <c r="K13">
        <v>0.87</v>
      </c>
      <c r="L13">
        <v>11.8017</v>
      </c>
      <c r="M13">
        <v>1.5611999999999999</v>
      </c>
      <c r="N13">
        <v>83.539500000000004</v>
      </c>
      <c r="O13">
        <v>1.218</v>
      </c>
      <c r="P13">
        <v>84.8</v>
      </c>
      <c r="Q13">
        <v>65.883099999999999</v>
      </c>
      <c r="R13">
        <v>0.96060000000000001</v>
      </c>
      <c r="S13">
        <v>66.8</v>
      </c>
      <c r="T13">
        <v>772.62350000000004</v>
      </c>
      <c r="W13">
        <v>0</v>
      </c>
      <c r="X13">
        <v>0</v>
      </c>
      <c r="Y13">
        <v>11.4</v>
      </c>
      <c r="Z13">
        <v>862</v>
      </c>
      <c r="AA13">
        <v>848</v>
      </c>
      <c r="AB13">
        <v>849</v>
      </c>
      <c r="AC13">
        <v>89</v>
      </c>
      <c r="AD13">
        <v>17.98</v>
      </c>
      <c r="AE13">
        <v>0.41</v>
      </c>
      <c r="AF13">
        <v>982</v>
      </c>
      <c r="AG13">
        <v>-4</v>
      </c>
      <c r="AH13">
        <v>42</v>
      </c>
      <c r="AI13">
        <v>35</v>
      </c>
      <c r="AJ13">
        <v>190</v>
      </c>
      <c r="AK13">
        <v>167.9</v>
      </c>
      <c r="AL13">
        <v>4.3</v>
      </c>
      <c r="AM13">
        <v>174.9</v>
      </c>
      <c r="AN13" t="s">
        <v>155</v>
      </c>
      <c r="AO13">
        <v>2</v>
      </c>
      <c r="AP13" s="28">
        <v>0.91971064814814818</v>
      </c>
      <c r="AQ13">
        <v>47.159179999999999</v>
      </c>
      <c r="AR13">
        <v>-88.489536000000001</v>
      </c>
      <c r="AS13">
        <v>315.10000000000002</v>
      </c>
      <c r="AT13">
        <v>34.299999999999997</v>
      </c>
      <c r="AU13">
        <v>12</v>
      </c>
      <c r="AV13">
        <v>11</v>
      </c>
      <c r="AW13" t="s">
        <v>222</v>
      </c>
      <c r="AX13">
        <v>1.046753</v>
      </c>
      <c r="AY13">
        <v>1.746753</v>
      </c>
      <c r="AZ13">
        <v>2.0935060000000001</v>
      </c>
      <c r="BA13">
        <v>14.686999999999999</v>
      </c>
      <c r="BB13">
        <v>14.19</v>
      </c>
      <c r="BC13">
        <v>0.97</v>
      </c>
      <c r="BD13">
        <v>14.943</v>
      </c>
      <c r="BE13">
        <v>2772.8539999999998</v>
      </c>
      <c r="BF13">
        <v>233.46899999999999</v>
      </c>
      <c r="BG13">
        <v>2.0550000000000002</v>
      </c>
      <c r="BH13">
        <v>0.03</v>
      </c>
      <c r="BI13">
        <v>2.085</v>
      </c>
      <c r="BJ13">
        <v>1.621</v>
      </c>
      <c r="BK13">
        <v>2.4E-2</v>
      </c>
      <c r="BL13">
        <v>1.645</v>
      </c>
      <c r="BM13">
        <v>5.7645</v>
      </c>
      <c r="BQ13">
        <v>0</v>
      </c>
      <c r="BR13">
        <v>0.34823700000000002</v>
      </c>
      <c r="BS13">
        <v>-5</v>
      </c>
      <c r="BT13">
        <v>5.0000000000000001E-3</v>
      </c>
      <c r="BU13">
        <v>11.510047</v>
      </c>
      <c r="BV13">
        <f t="shared" si="10"/>
        <v>12.510047</v>
      </c>
      <c r="BW13" s="4">
        <f t="shared" si="11"/>
        <v>3.0409544174000001</v>
      </c>
      <c r="BX13" t="e">
        <v>#NAME?</v>
      </c>
      <c r="BY13" s="4">
        <f t="shared" si="12"/>
        <v>23627.177803421357</v>
      </c>
      <c r="BZ13" s="4">
        <f t="shared" si="13"/>
        <v>1989.3631524007328</v>
      </c>
      <c r="CA13" s="4">
        <f t="shared" si="14"/>
        <v>13.812359114236099</v>
      </c>
      <c r="CB13" s="4">
        <f t="shared" si="15"/>
        <v>49.118657689089446</v>
      </c>
    </row>
    <row r="14" spans="1:87" customFormat="1" x14ac:dyDescent="0.25">
      <c r="A14" s="26">
        <v>43530</v>
      </c>
      <c r="B14" s="29">
        <v>0.71123687499999999</v>
      </c>
      <c r="C14">
        <v>13.381</v>
      </c>
      <c r="D14">
        <v>2.1004</v>
      </c>
      <c r="E14">
        <v>21003.908629000001</v>
      </c>
      <c r="F14">
        <v>103.3</v>
      </c>
      <c r="G14">
        <v>1.4</v>
      </c>
      <c r="H14">
        <v>872.2</v>
      </c>
      <c r="J14">
        <v>0</v>
      </c>
      <c r="K14">
        <v>0.86870000000000003</v>
      </c>
      <c r="L14">
        <v>11.623699999999999</v>
      </c>
      <c r="M14">
        <v>1.8245</v>
      </c>
      <c r="N14">
        <v>89.744</v>
      </c>
      <c r="O14">
        <v>1.2161</v>
      </c>
      <c r="P14">
        <v>91</v>
      </c>
      <c r="Q14">
        <v>70.776300000000006</v>
      </c>
      <c r="R14">
        <v>0.95909999999999995</v>
      </c>
      <c r="S14">
        <v>71.7</v>
      </c>
      <c r="T14">
        <v>872.24289999999996</v>
      </c>
      <c r="W14">
        <v>0</v>
      </c>
      <c r="X14">
        <v>0</v>
      </c>
      <c r="Y14">
        <v>11.5</v>
      </c>
      <c r="Z14">
        <v>863</v>
      </c>
      <c r="AA14">
        <v>849</v>
      </c>
      <c r="AB14">
        <v>850</v>
      </c>
      <c r="AC14">
        <v>89</v>
      </c>
      <c r="AD14">
        <v>17.98</v>
      </c>
      <c r="AE14">
        <v>0.41</v>
      </c>
      <c r="AF14">
        <v>982</v>
      </c>
      <c r="AG14">
        <v>-4</v>
      </c>
      <c r="AH14">
        <v>42</v>
      </c>
      <c r="AI14">
        <v>35</v>
      </c>
      <c r="AJ14">
        <v>190</v>
      </c>
      <c r="AK14">
        <v>168</v>
      </c>
      <c r="AL14">
        <v>4.4000000000000004</v>
      </c>
      <c r="AM14">
        <v>174.5</v>
      </c>
      <c r="AN14" t="s">
        <v>155</v>
      </c>
      <c r="AO14">
        <v>2</v>
      </c>
      <c r="AP14" s="28">
        <v>0.91972222222222222</v>
      </c>
      <c r="AQ14">
        <v>47.159087</v>
      </c>
      <c r="AR14">
        <v>-88.489380999999995</v>
      </c>
      <c r="AS14">
        <v>315</v>
      </c>
      <c r="AT14">
        <v>34.5</v>
      </c>
      <c r="AU14">
        <v>12</v>
      </c>
      <c r="AV14">
        <v>11</v>
      </c>
      <c r="AW14" t="s">
        <v>222</v>
      </c>
      <c r="AX14">
        <v>1.1000000000000001</v>
      </c>
      <c r="AY14">
        <v>1.8467469999999999</v>
      </c>
      <c r="AZ14">
        <v>2.2000000000000002</v>
      </c>
      <c r="BA14">
        <v>14.686999999999999</v>
      </c>
      <c r="BB14">
        <v>14.04</v>
      </c>
      <c r="BC14">
        <v>0.96</v>
      </c>
      <c r="BD14">
        <v>15.12</v>
      </c>
      <c r="BE14">
        <v>2711.7460000000001</v>
      </c>
      <c r="BF14">
        <v>270.91500000000002</v>
      </c>
      <c r="BG14">
        <v>2.1930000000000001</v>
      </c>
      <c r="BH14">
        <v>0.03</v>
      </c>
      <c r="BI14">
        <v>2.222</v>
      </c>
      <c r="BJ14">
        <v>1.7290000000000001</v>
      </c>
      <c r="BK14">
        <v>2.3E-2</v>
      </c>
      <c r="BL14">
        <v>1.7529999999999999</v>
      </c>
      <c r="BM14">
        <v>6.4618000000000002</v>
      </c>
      <c r="BQ14">
        <v>0</v>
      </c>
      <c r="BR14">
        <v>0.42668</v>
      </c>
      <c r="BS14">
        <v>-5</v>
      </c>
      <c r="BT14">
        <v>5.0000000000000001E-3</v>
      </c>
      <c r="BU14">
        <v>13.426992</v>
      </c>
      <c r="BV14">
        <f t="shared" si="10"/>
        <v>14.426992</v>
      </c>
      <c r="BW14" s="4">
        <f t="shared" si="11"/>
        <v>3.5474112864</v>
      </c>
      <c r="BX14" t="e">
        <v>#NAME?</v>
      </c>
      <c r="BY14" s="4">
        <f t="shared" si="12"/>
        <v>26954.761145098091</v>
      </c>
      <c r="BZ14" s="4">
        <f t="shared" si="13"/>
        <v>2692.8956899445043</v>
      </c>
      <c r="CA14" s="4">
        <f t="shared" si="14"/>
        <v>17.1862637650704</v>
      </c>
      <c r="CB14" s="4">
        <f t="shared" si="15"/>
        <v>64.230306071215679</v>
      </c>
    </row>
    <row r="15" spans="1:87" customFormat="1" x14ac:dyDescent="0.25">
      <c r="A15" s="26">
        <v>43530</v>
      </c>
      <c r="B15" s="29">
        <v>0.71124844907407414</v>
      </c>
      <c r="C15">
        <v>13.353</v>
      </c>
      <c r="D15">
        <v>2.1884000000000001</v>
      </c>
      <c r="E15">
        <v>21884.377646000001</v>
      </c>
      <c r="F15">
        <v>114.9</v>
      </c>
      <c r="G15">
        <v>1.4</v>
      </c>
      <c r="H15">
        <v>967.6</v>
      </c>
      <c r="J15">
        <v>0</v>
      </c>
      <c r="K15">
        <v>0.86799999999999999</v>
      </c>
      <c r="L15">
        <v>11.5906</v>
      </c>
      <c r="M15">
        <v>1.8996</v>
      </c>
      <c r="N15">
        <v>99.753699999999995</v>
      </c>
      <c r="O15">
        <v>1.2152000000000001</v>
      </c>
      <c r="P15">
        <v>101</v>
      </c>
      <c r="Q15">
        <v>78.670400000000001</v>
      </c>
      <c r="R15">
        <v>0.95840000000000003</v>
      </c>
      <c r="S15">
        <v>79.599999999999994</v>
      </c>
      <c r="T15">
        <v>967.59720000000004</v>
      </c>
      <c r="W15">
        <v>0</v>
      </c>
      <c r="X15">
        <v>0</v>
      </c>
      <c r="Y15">
        <v>11.4</v>
      </c>
      <c r="Z15">
        <v>864</v>
      </c>
      <c r="AA15">
        <v>851</v>
      </c>
      <c r="AB15">
        <v>852</v>
      </c>
      <c r="AC15">
        <v>89</v>
      </c>
      <c r="AD15">
        <v>17.98</v>
      </c>
      <c r="AE15">
        <v>0.41</v>
      </c>
      <c r="AF15">
        <v>982</v>
      </c>
      <c r="AG15">
        <v>-4</v>
      </c>
      <c r="AH15">
        <v>42</v>
      </c>
      <c r="AI15">
        <v>35</v>
      </c>
      <c r="AJ15">
        <v>190</v>
      </c>
      <c r="AK15">
        <v>167.1</v>
      </c>
      <c r="AL15">
        <v>4.4000000000000004</v>
      </c>
      <c r="AM15">
        <v>174.2</v>
      </c>
      <c r="AN15" t="s">
        <v>155</v>
      </c>
      <c r="AO15">
        <v>2</v>
      </c>
      <c r="AP15" s="28">
        <v>0.91973379629629637</v>
      </c>
      <c r="AQ15">
        <v>47.159010000000002</v>
      </c>
      <c r="AR15">
        <v>-88.489199999999997</v>
      </c>
      <c r="AS15">
        <v>314.89999999999998</v>
      </c>
      <c r="AT15">
        <v>35.200000000000003</v>
      </c>
      <c r="AU15">
        <v>12</v>
      </c>
      <c r="AV15">
        <v>11</v>
      </c>
      <c r="AW15" t="s">
        <v>222</v>
      </c>
      <c r="AX15">
        <v>1.1000000000000001</v>
      </c>
      <c r="AY15">
        <v>1.9</v>
      </c>
      <c r="AZ15">
        <v>2.2000000000000002</v>
      </c>
      <c r="BA15">
        <v>14.686999999999999</v>
      </c>
      <c r="BB15">
        <v>13.96</v>
      </c>
      <c r="BC15">
        <v>0.95</v>
      </c>
      <c r="BD15">
        <v>15.205</v>
      </c>
      <c r="BE15">
        <v>2693.7379999999998</v>
      </c>
      <c r="BF15">
        <v>280.99099999999999</v>
      </c>
      <c r="BG15">
        <v>2.4279999999999999</v>
      </c>
      <c r="BH15">
        <v>0.03</v>
      </c>
      <c r="BI15">
        <v>2.4569999999999999</v>
      </c>
      <c r="BJ15">
        <v>1.915</v>
      </c>
      <c r="BK15">
        <v>2.3E-2</v>
      </c>
      <c r="BL15">
        <v>1.9379999999999999</v>
      </c>
      <c r="BM15">
        <v>7.141</v>
      </c>
      <c r="BQ15">
        <v>0</v>
      </c>
      <c r="BR15">
        <v>0.42027999999999999</v>
      </c>
      <c r="BS15">
        <v>-5</v>
      </c>
      <c r="BT15">
        <v>5.8799999999999998E-3</v>
      </c>
      <c r="BU15">
        <v>13.270592000000001</v>
      </c>
      <c r="BV15">
        <f t="shared" si="10"/>
        <v>14.270592000000001</v>
      </c>
      <c r="BW15" s="4">
        <f t="shared" si="11"/>
        <v>3.5060904064000002</v>
      </c>
      <c r="BX15" t="e">
        <v>#NAME?</v>
      </c>
      <c r="BY15" s="4">
        <f t="shared" si="12"/>
        <v>26463.872734528908</v>
      </c>
      <c r="BZ15" s="4">
        <f t="shared" si="13"/>
        <v>2760.5171934122814</v>
      </c>
      <c r="CA15" s="4">
        <f t="shared" si="14"/>
        <v>18.813379878304001</v>
      </c>
      <c r="CB15" s="4">
        <f t="shared" si="15"/>
        <v>70.1547497185216</v>
      </c>
    </row>
    <row r="16" spans="1:87" customFormat="1" x14ac:dyDescent="0.25">
      <c r="A16" s="26">
        <v>43530</v>
      </c>
      <c r="B16" s="29">
        <v>0.71126002314814818</v>
      </c>
      <c r="C16">
        <v>13.367000000000001</v>
      </c>
      <c r="D16">
        <v>2.0547</v>
      </c>
      <c r="E16">
        <v>20546.528365999999</v>
      </c>
      <c r="F16">
        <v>130.4</v>
      </c>
      <c r="G16">
        <v>1.4</v>
      </c>
      <c r="H16">
        <v>1014.5</v>
      </c>
      <c r="J16">
        <v>0</v>
      </c>
      <c r="K16">
        <v>0.86899999999999999</v>
      </c>
      <c r="L16">
        <v>11.6157</v>
      </c>
      <c r="M16">
        <v>1.7855000000000001</v>
      </c>
      <c r="N16">
        <v>113.3091</v>
      </c>
      <c r="O16">
        <v>1.2165999999999999</v>
      </c>
      <c r="P16">
        <v>114.5</v>
      </c>
      <c r="Q16">
        <v>89.360799999999998</v>
      </c>
      <c r="R16">
        <v>0.95950000000000002</v>
      </c>
      <c r="S16">
        <v>90.3</v>
      </c>
      <c r="T16">
        <v>1014.4709</v>
      </c>
      <c r="W16">
        <v>0</v>
      </c>
      <c r="X16">
        <v>0</v>
      </c>
      <c r="Y16">
        <v>11.4</v>
      </c>
      <c r="Z16">
        <v>864</v>
      </c>
      <c r="AA16">
        <v>850</v>
      </c>
      <c r="AB16">
        <v>852</v>
      </c>
      <c r="AC16">
        <v>89</v>
      </c>
      <c r="AD16">
        <v>17.98</v>
      </c>
      <c r="AE16">
        <v>0.41</v>
      </c>
      <c r="AF16">
        <v>982</v>
      </c>
      <c r="AG16">
        <v>-4</v>
      </c>
      <c r="AH16">
        <v>42</v>
      </c>
      <c r="AI16">
        <v>35</v>
      </c>
      <c r="AJ16">
        <v>190</v>
      </c>
      <c r="AK16">
        <v>167</v>
      </c>
      <c r="AL16">
        <v>4.3</v>
      </c>
      <c r="AM16">
        <v>174</v>
      </c>
      <c r="AN16" t="s">
        <v>155</v>
      </c>
      <c r="AO16">
        <v>2</v>
      </c>
      <c r="AP16" s="28">
        <v>0.9197453703703703</v>
      </c>
      <c r="AQ16">
        <v>47.158952999999997</v>
      </c>
      <c r="AR16">
        <v>-88.488988000000006</v>
      </c>
      <c r="AS16">
        <v>314.5</v>
      </c>
      <c r="AT16">
        <v>36.5</v>
      </c>
      <c r="AU16">
        <v>12</v>
      </c>
      <c r="AV16">
        <v>11</v>
      </c>
      <c r="AW16" t="s">
        <v>222</v>
      </c>
      <c r="AX16">
        <v>1.1000000000000001</v>
      </c>
      <c r="AY16">
        <v>1.9</v>
      </c>
      <c r="AZ16">
        <v>2.2000000000000002</v>
      </c>
      <c r="BA16">
        <v>14.686999999999999</v>
      </c>
      <c r="BB16">
        <v>14.08</v>
      </c>
      <c r="BC16">
        <v>0.96</v>
      </c>
      <c r="BD16">
        <v>15.074</v>
      </c>
      <c r="BE16">
        <v>2716.4850000000001</v>
      </c>
      <c r="BF16">
        <v>265.76499999999999</v>
      </c>
      <c r="BG16">
        <v>2.7749999999999999</v>
      </c>
      <c r="BH16">
        <v>0.03</v>
      </c>
      <c r="BI16">
        <v>2.8050000000000002</v>
      </c>
      <c r="BJ16">
        <v>2.1880000000000002</v>
      </c>
      <c r="BK16">
        <v>2.3E-2</v>
      </c>
      <c r="BL16">
        <v>2.2120000000000002</v>
      </c>
      <c r="BM16">
        <v>7.5338000000000003</v>
      </c>
      <c r="BQ16">
        <v>0</v>
      </c>
      <c r="BR16">
        <v>0.26663999999999999</v>
      </c>
      <c r="BS16">
        <v>-5</v>
      </c>
      <c r="BT16">
        <v>5.1200000000000004E-3</v>
      </c>
      <c r="BU16">
        <v>9.5160149999999994</v>
      </c>
      <c r="BV16">
        <f t="shared" si="10"/>
        <v>10.516014999999999</v>
      </c>
      <c r="BW16" s="4">
        <f t="shared" si="11"/>
        <v>2.5141311629999996</v>
      </c>
      <c r="BX16" t="e">
        <v>#NAME?</v>
      </c>
      <c r="BY16" s="4">
        <f t="shared" si="12"/>
        <v>19136.837918985679</v>
      </c>
      <c r="BZ16" s="4">
        <f t="shared" si="13"/>
        <v>1872.2362647094424</v>
      </c>
      <c r="CA16" s="4">
        <f t="shared" si="14"/>
        <v>15.413816519046</v>
      </c>
      <c r="CB16" s="4">
        <f t="shared" si="15"/>
        <v>53.073405343322094</v>
      </c>
    </row>
    <row r="17" spans="1:80" customFormat="1" x14ac:dyDescent="0.25">
      <c r="A17" s="26">
        <v>43530</v>
      </c>
      <c r="B17" s="29">
        <v>0.71127159722222222</v>
      </c>
      <c r="C17">
        <v>13.38</v>
      </c>
      <c r="D17">
        <v>1.9585999999999999</v>
      </c>
      <c r="E17">
        <v>19585.979049000001</v>
      </c>
      <c r="F17">
        <v>149.19999999999999</v>
      </c>
      <c r="G17">
        <v>1.3</v>
      </c>
      <c r="H17">
        <v>1023.2</v>
      </c>
      <c r="J17">
        <v>0</v>
      </c>
      <c r="K17">
        <v>0.86970000000000003</v>
      </c>
      <c r="L17">
        <v>11.637</v>
      </c>
      <c r="M17">
        <v>1.7034</v>
      </c>
      <c r="N17">
        <v>129.7355</v>
      </c>
      <c r="O17">
        <v>1.1472</v>
      </c>
      <c r="P17">
        <v>130.9</v>
      </c>
      <c r="Q17">
        <v>102.3154</v>
      </c>
      <c r="R17">
        <v>0.90480000000000005</v>
      </c>
      <c r="S17">
        <v>103.2</v>
      </c>
      <c r="T17">
        <v>1023.1667</v>
      </c>
      <c r="W17">
        <v>0</v>
      </c>
      <c r="X17">
        <v>0</v>
      </c>
      <c r="Y17">
        <v>11.5</v>
      </c>
      <c r="Z17">
        <v>862</v>
      </c>
      <c r="AA17">
        <v>850</v>
      </c>
      <c r="AB17">
        <v>851</v>
      </c>
      <c r="AC17">
        <v>89</v>
      </c>
      <c r="AD17">
        <v>17.98</v>
      </c>
      <c r="AE17">
        <v>0.41</v>
      </c>
      <c r="AF17">
        <v>982</v>
      </c>
      <c r="AG17">
        <v>-4</v>
      </c>
      <c r="AH17">
        <v>41.12</v>
      </c>
      <c r="AI17">
        <v>35</v>
      </c>
      <c r="AJ17">
        <v>190</v>
      </c>
      <c r="AK17">
        <v>167</v>
      </c>
      <c r="AL17">
        <v>4.3</v>
      </c>
      <c r="AM17">
        <v>174</v>
      </c>
      <c r="AN17" t="s">
        <v>155</v>
      </c>
      <c r="AO17">
        <v>2</v>
      </c>
      <c r="AP17" s="28">
        <v>0.91975694444444445</v>
      </c>
      <c r="AQ17">
        <v>47.158911000000003</v>
      </c>
      <c r="AR17">
        <v>-88.488763000000006</v>
      </c>
      <c r="AS17">
        <v>314.10000000000002</v>
      </c>
      <c r="AT17">
        <v>38</v>
      </c>
      <c r="AU17">
        <v>12</v>
      </c>
      <c r="AV17">
        <v>11</v>
      </c>
      <c r="AW17" t="s">
        <v>222</v>
      </c>
      <c r="AX17">
        <v>1.1468</v>
      </c>
      <c r="AY17">
        <v>1.9</v>
      </c>
      <c r="AZ17">
        <v>2.2000000000000002</v>
      </c>
      <c r="BA17">
        <v>14.686999999999999</v>
      </c>
      <c r="BB17">
        <v>14.16</v>
      </c>
      <c r="BC17">
        <v>0.96</v>
      </c>
      <c r="BD17">
        <v>14.978</v>
      </c>
      <c r="BE17">
        <v>2733.627</v>
      </c>
      <c r="BF17">
        <v>254.68600000000001</v>
      </c>
      <c r="BG17">
        <v>3.1909999999999998</v>
      </c>
      <c r="BH17">
        <v>2.8000000000000001E-2</v>
      </c>
      <c r="BI17">
        <v>3.22</v>
      </c>
      <c r="BJ17">
        <v>2.5169999999999999</v>
      </c>
      <c r="BK17">
        <v>2.1999999999999999E-2</v>
      </c>
      <c r="BL17">
        <v>2.5390000000000001</v>
      </c>
      <c r="BM17">
        <v>7.6323999999999996</v>
      </c>
      <c r="BQ17">
        <v>0</v>
      </c>
      <c r="BR17">
        <v>0.35599999999999998</v>
      </c>
      <c r="BS17">
        <v>-5</v>
      </c>
      <c r="BT17">
        <v>5.0000000000000001E-3</v>
      </c>
      <c r="BU17">
        <v>11.69975</v>
      </c>
      <c r="BV17">
        <f t="shared" si="10"/>
        <v>12.69975</v>
      </c>
      <c r="BW17" s="4">
        <f t="shared" si="11"/>
        <v>3.0910739499999997</v>
      </c>
      <c r="BX17" t="e">
        <v>#NAME?</v>
      </c>
      <c r="BY17" s="4">
        <f t="shared" si="12"/>
        <v>23676.831670752974</v>
      </c>
      <c r="BZ17" s="4">
        <f t="shared" si="13"/>
        <v>2205.9181998485496</v>
      </c>
      <c r="CA17" s="4">
        <f t="shared" si="14"/>
        <v>21.800554836224997</v>
      </c>
      <c r="CB17" s="4">
        <f t="shared" si="15"/>
        <v>66.106696357569987</v>
      </c>
    </row>
    <row r="18" spans="1:80" customFormat="1" x14ac:dyDescent="0.25">
      <c r="A18" s="26">
        <v>43530</v>
      </c>
      <c r="B18" s="29">
        <v>0.71128317129629626</v>
      </c>
      <c r="C18">
        <v>13.337999999999999</v>
      </c>
      <c r="D18">
        <v>2.0609000000000002</v>
      </c>
      <c r="E18">
        <v>20608.970840000002</v>
      </c>
      <c r="F18">
        <v>166</v>
      </c>
      <c r="G18">
        <v>1.3</v>
      </c>
      <c r="H18">
        <v>1019.6</v>
      </c>
      <c r="J18">
        <v>0</v>
      </c>
      <c r="K18">
        <v>0.86919999999999997</v>
      </c>
      <c r="L18">
        <v>11.592599999999999</v>
      </c>
      <c r="M18">
        <v>1.7911999999999999</v>
      </c>
      <c r="N18">
        <v>144.2791</v>
      </c>
      <c r="O18">
        <v>1.1298999999999999</v>
      </c>
      <c r="P18">
        <v>145.4</v>
      </c>
      <c r="Q18">
        <v>113.7852</v>
      </c>
      <c r="R18">
        <v>0.8911</v>
      </c>
      <c r="S18">
        <v>114.7</v>
      </c>
      <c r="T18">
        <v>1019.5637</v>
      </c>
      <c r="W18">
        <v>0</v>
      </c>
      <c r="X18">
        <v>0</v>
      </c>
      <c r="Y18">
        <v>11.4</v>
      </c>
      <c r="Z18">
        <v>864</v>
      </c>
      <c r="AA18">
        <v>851</v>
      </c>
      <c r="AB18">
        <v>852</v>
      </c>
      <c r="AC18">
        <v>89</v>
      </c>
      <c r="AD18">
        <v>17.98</v>
      </c>
      <c r="AE18">
        <v>0.41</v>
      </c>
      <c r="AF18">
        <v>982</v>
      </c>
      <c r="AG18">
        <v>-4</v>
      </c>
      <c r="AH18">
        <v>41</v>
      </c>
      <c r="AI18">
        <v>35</v>
      </c>
      <c r="AJ18">
        <v>190</v>
      </c>
      <c r="AK18">
        <v>167</v>
      </c>
      <c r="AL18">
        <v>4.3</v>
      </c>
      <c r="AM18">
        <v>174</v>
      </c>
      <c r="AN18" t="s">
        <v>155</v>
      </c>
      <c r="AO18">
        <v>2</v>
      </c>
      <c r="AP18" s="28">
        <v>0.9197685185185186</v>
      </c>
      <c r="AQ18">
        <v>47.158883000000003</v>
      </c>
      <c r="AR18">
        <v>-88.488533000000004</v>
      </c>
      <c r="AS18">
        <v>313.8</v>
      </c>
      <c r="AT18">
        <v>39.200000000000003</v>
      </c>
      <c r="AU18">
        <v>12</v>
      </c>
      <c r="AV18">
        <v>11</v>
      </c>
      <c r="AW18" t="s">
        <v>222</v>
      </c>
      <c r="AX18">
        <v>1.1532</v>
      </c>
      <c r="AY18">
        <v>1.8064</v>
      </c>
      <c r="AZ18">
        <v>2.1532</v>
      </c>
      <c r="BA18">
        <v>14.686999999999999</v>
      </c>
      <c r="BB18">
        <v>14.1</v>
      </c>
      <c r="BC18">
        <v>0.96</v>
      </c>
      <c r="BD18">
        <v>15.054</v>
      </c>
      <c r="BE18">
        <v>2714.4789999999998</v>
      </c>
      <c r="BF18">
        <v>266.95400000000001</v>
      </c>
      <c r="BG18">
        <v>3.5379999999999998</v>
      </c>
      <c r="BH18">
        <v>2.8000000000000001E-2</v>
      </c>
      <c r="BI18">
        <v>3.5659999999999998</v>
      </c>
      <c r="BJ18">
        <v>2.79</v>
      </c>
      <c r="BK18">
        <v>2.1999999999999999E-2</v>
      </c>
      <c r="BL18">
        <v>2.8119999999999998</v>
      </c>
      <c r="BM18">
        <v>7.5811000000000002</v>
      </c>
      <c r="BQ18">
        <v>0</v>
      </c>
      <c r="BR18">
        <v>0.26012000000000002</v>
      </c>
      <c r="BS18">
        <v>-5</v>
      </c>
      <c r="BT18">
        <v>5.0000000000000001E-3</v>
      </c>
      <c r="BU18">
        <v>9.3566830000000003</v>
      </c>
      <c r="BV18">
        <f t="shared" si="10"/>
        <v>10.356683</v>
      </c>
      <c r="BW18" s="4">
        <f t="shared" si="11"/>
        <v>2.4720356485999999</v>
      </c>
      <c r="BX18" t="e">
        <v>#NAME?</v>
      </c>
      <c r="BY18" s="4">
        <f t="shared" si="12"/>
        <v>18802.523995590127</v>
      </c>
      <c r="BZ18" s="4">
        <f t="shared" si="13"/>
        <v>1849.1242668367547</v>
      </c>
      <c r="CA18" s="4">
        <f t="shared" si="14"/>
        <v>19.325639265471001</v>
      </c>
      <c r="CB18" s="4">
        <f t="shared" si="15"/>
        <v>52.512402808409384</v>
      </c>
    </row>
    <row r="19" spans="1:80" customFormat="1" x14ac:dyDescent="0.25">
      <c r="A19" s="26">
        <v>43530</v>
      </c>
      <c r="B19" s="29">
        <v>0.71129474537037041</v>
      </c>
      <c r="C19">
        <v>13.19</v>
      </c>
      <c r="D19">
        <v>2.2511000000000001</v>
      </c>
      <c r="E19">
        <v>22511.188118999999</v>
      </c>
      <c r="F19">
        <v>184.8</v>
      </c>
      <c r="G19">
        <v>1.2</v>
      </c>
      <c r="H19">
        <v>1049.4000000000001</v>
      </c>
      <c r="J19">
        <v>0</v>
      </c>
      <c r="K19">
        <v>0.86860000000000004</v>
      </c>
      <c r="L19">
        <v>11.4573</v>
      </c>
      <c r="M19">
        <v>1.9553</v>
      </c>
      <c r="N19">
        <v>160.53139999999999</v>
      </c>
      <c r="O19">
        <v>1.0583</v>
      </c>
      <c r="P19">
        <v>161.6</v>
      </c>
      <c r="Q19">
        <v>126.60250000000001</v>
      </c>
      <c r="R19">
        <v>0.83460000000000001</v>
      </c>
      <c r="S19">
        <v>127.4</v>
      </c>
      <c r="T19">
        <v>1049.4000000000001</v>
      </c>
      <c r="W19">
        <v>0</v>
      </c>
      <c r="X19">
        <v>0</v>
      </c>
      <c r="Y19">
        <v>11.5</v>
      </c>
      <c r="Z19">
        <v>865</v>
      </c>
      <c r="AA19">
        <v>852</v>
      </c>
      <c r="AB19">
        <v>853</v>
      </c>
      <c r="AC19">
        <v>89</v>
      </c>
      <c r="AD19">
        <v>17.98</v>
      </c>
      <c r="AE19">
        <v>0.41</v>
      </c>
      <c r="AF19">
        <v>982</v>
      </c>
      <c r="AG19">
        <v>-4</v>
      </c>
      <c r="AH19">
        <v>41</v>
      </c>
      <c r="AI19">
        <v>35</v>
      </c>
      <c r="AJ19">
        <v>190</v>
      </c>
      <c r="AK19">
        <v>167</v>
      </c>
      <c r="AL19">
        <v>4.4000000000000004</v>
      </c>
      <c r="AM19">
        <v>174.3</v>
      </c>
      <c r="AN19" t="s">
        <v>155</v>
      </c>
      <c r="AO19">
        <v>2</v>
      </c>
      <c r="AP19" s="28">
        <v>0.91978009259259252</v>
      </c>
      <c r="AQ19">
        <v>47.158878000000001</v>
      </c>
      <c r="AR19">
        <v>-88.488287999999997</v>
      </c>
      <c r="AS19">
        <v>313.5</v>
      </c>
      <c r="AT19">
        <v>40.299999999999997</v>
      </c>
      <c r="AU19">
        <v>12</v>
      </c>
      <c r="AV19">
        <v>11</v>
      </c>
      <c r="AW19" t="s">
        <v>222</v>
      </c>
      <c r="AX19">
        <v>1.2871999999999999</v>
      </c>
      <c r="AY19">
        <v>1.9339999999999999</v>
      </c>
      <c r="AZ19">
        <v>2.3340000000000001</v>
      </c>
      <c r="BA19">
        <v>14.686999999999999</v>
      </c>
      <c r="BB19">
        <v>14.03</v>
      </c>
      <c r="BC19">
        <v>0.96</v>
      </c>
      <c r="BD19">
        <v>15.125999999999999</v>
      </c>
      <c r="BE19">
        <v>2676.4639999999999</v>
      </c>
      <c r="BF19">
        <v>290.72300000000001</v>
      </c>
      <c r="BG19">
        <v>3.927</v>
      </c>
      <c r="BH19">
        <v>2.5999999999999999E-2</v>
      </c>
      <c r="BI19">
        <v>3.9529999999999998</v>
      </c>
      <c r="BJ19">
        <v>3.097</v>
      </c>
      <c r="BK19">
        <v>0.02</v>
      </c>
      <c r="BL19">
        <v>3.1179999999999999</v>
      </c>
      <c r="BM19">
        <v>7.7845000000000004</v>
      </c>
      <c r="BQ19">
        <v>0</v>
      </c>
      <c r="BR19">
        <v>0.44388</v>
      </c>
      <c r="BS19">
        <v>-5</v>
      </c>
      <c r="BT19">
        <v>5.0000000000000001E-3</v>
      </c>
      <c r="BU19">
        <v>13.847318</v>
      </c>
      <c r="BV19">
        <f t="shared" si="10"/>
        <v>14.847318</v>
      </c>
      <c r="BW19" s="4">
        <f t="shared" si="11"/>
        <v>3.6584614155999997</v>
      </c>
      <c r="BX19" t="e">
        <v>#NAME?</v>
      </c>
      <c r="BY19" s="4">
        <f t="shared" si="12"/>
        <v>27436.886165865544</v>
      </c>
      <c r="BZ19" s="4">
        <f t="shared" si="13"/>
        <v>2980.2507550256341</v>
      </c>
      <c r="CA19" s="4">
        <f t="shared" si="14"/>
        <v>31.747871989193797</v>
      </c>
      <c r="CB19" s="4">
        <f t="shared" si="15"/>
        <v>79.800229092631298</v>
      </c>
    </row>
    <row r="20" spans="1:80" customFormat="1" x14ac:dyDescent="0.25">
      <c r="A20" s="26">
        <v>43530</v>
      </c>
      <c r="B20" s="29">
        <v>0.71130631944444433</v>
      </c>
      <c r="C20">
        <v>13.199</v>
      </c>
      <c r="D20">
        <v>2.3479999999999999</v>
      </c>
      <c r="E20">
        <v>23480.202702999999</v>
      </c>
      <c r="F20">
        <v>210.7</v>
      </c>
      <c r="G20">
        <v>1.2</v>
      </c>
      <c r="H20">
        <v>1089.7</v>
      </c>
      <c r="J20">
        <v>0</v>
      </c>
      <c r="K20">
        <v>0.86770000000000003</v>
      </c>
      <c r="L20">
        <v>11.4521</v>
      </c>
      <c r="M20">
        <v>2.0373000000000001</v>
      </c>
      <c r="N20">
        <v>182.7912</v>
      </c>
      <c r="O20">
        <v>1.0411999999999999</v>
      </c>
      <c r="P20">
        <v>183.8</v>
      </c>
      <c r="Q20">
        <v>144.1576</v>
      </c>
      <c r="R20">
        <v>0.82110000000000005</v>
      </c>
      <c r="S20">
        <v>145</v>
      </c>
      <c r="T20">
        <v>1089.6840999999999</v>
      </c>
      <c r="W20">
        <v>0</v>
      </c>
      <c r="X20">
        <v>0</v>
      </c>
      <c r="Y20">
        <v>11.5</v>
      </c>
      <c r="Z20">
        <v>866</v>
      </c>
      <c r="AA20">
        <v>852</v>
      </c>
      <c r="AB20">
        <v>855</v>
      </c>
      <c r="AC20">
        <v>89</v>
      </c>
      <c r="AD20">
        <v>17.98</v>
      </c>
      <c r="AE20">
        <v>0.41</v>
      </c>
      <c r="AF20">
        <v>982</v>
      </c>
      <c r="AG20">
        <v>-4</v>
      </c>
      <c r="AH20">
        <v>41</v>
      </c>
      <c r="AI20">
        <v>35</v>
      </c>
      <c r="AJ20">
        <v>190</v>
      </c>
      <c r="AK20">
        <v>167</v>
      </c>
      <c r="AL20">
        <v>4.4000000000000004</v>
      </c>
      <c r="AM20">
        <v>174.7</v>
      </c>
      <c r="AN20" t="s">
        <v>155</v>
      </c>
      <c r="AO20">
        <v>2</v>
      </c>
      <c r="AP20" s="28">
        <v>0.91979166666666667</v>
      </c>
      <c r="AQ20">
        <v>47.158889000000002</v>
      </c>
      <c r="AR20">
        <v>-88.488032000000004</v>
      </c>
      <c r="AS20">
        <v>313.39999999999998</v>
      </c>
      <c r="AT20">
        <v>41.6</v>
      </c>
      <c r="AU20">
        <v>12</v>
      </c>
      <c r="AV20">
        <v>11</v>
      </c>
      <c r="AW20" t="s">
        <v>222</v>
      </c>
      <c r="AX20">
        <v>1.3595999999999999</v>
      </c>
      <c r="AY20">
        <v>2.1063999999999998</v>
      </c>
      <c r="AZ20">
        <v>2.5064000000000002</v>
      </c>
      <c r="BA20">
        <v>14.686999999999999</v>
      </c>
      <c r="BB20">
        <v>13.93</v>
      </c>
      <c r="BC20">
        <v>0.95</v>
      </c>
      <c r="BD20">
        <v>15.250999999999999</v>
      </c>
      <c r="BE20">
        <v>2659.3069999999998</v>
      </c>
      <c r="BF20">
        <v>301.10399999999998</v>
      </c>
      <c r="BG20">
        <v>4.4450000000000003</v>
      </c>
      <c r="BH20">
        <v>2.5000000000000001E-2</v>
      </c>
      <c r="BI20">
        <v>4.47</v>
      </c>
      <c r="BJ20">
        <v>3.5059999999999998</v>
      </c>
      <c r="BK20">
        <v>0.02</v>
      </c>
      <c r="BL20">
        <v>3.5259999999999998</v>
      </c>
      <c r="BM20">
        <v>8.0351999999999997</v>
      </c>
      <c r="BQ20">
        <v>0</v>
      </c>
      <c r="BR20">
        <v>0.49915999999999999</v>
      </c>
      <c r="BS20">
        <v>-5</v>
      </c>
      <c r="BT20">
        <v>5.0000000000000001E-3</v>
      </c>
      <c r="BU20">
        <v>15.198223</v>
      </c>
      <c r="BV20">
        <f t="shared" si="10"/>
        <v>16.198222999999999</v>
      </c>
      <c r="BW20" s="4">
        <f t="shared" si="11"/>
        <v>4.0153705166</v>
      </c>
      <c r="BX20" t="e">
        <v>#NAME?</v>
      </c>
      <c r="BY20" s="4">
        <f t="shared" si="12"/>
        <v>29920.513222724578</v>
      </c>
      <c r="BZ20" s="4">
        <f t="shared" si="13"/>
        <v>3387.7947199835376</v>
      </c>
      <c r="CA20" s="4">
        <f t="shared" si="14"/>
        <v>39.446863171071392</v>
      </c>
      <c r="CB20" s="4">
        <f t="shared" si="15"/>
        <v>90.405999701138867</v>
      </c>
    </row>
    <row r="21" spans="1:80" customFormat="1" x14ac:dyDescent="0.25">
      <c r="A21" s="26">
        <v>43530</v>
      </c>
      <c r="B21" s="29">
        <v>0.71131789351851848</v>
      </c>
      <c r="C21">
        <v>13.263</v>
      </c>
      <c r="D21">
        <v>2.2025000000000001</v>
      </c>
      <c r="E21">
        <v>22024.546198</v>
      </c>
      <c r="F21">
        <v>235.3</v>
      </c>
      <c r="G21">
        <v>1.1000000000000001</v>
      </c>
      <c r="H21">
        <v>1109.0999999999999</v>
      </c>
      <c r="J21">
        <v>0</v>
      </c>
      <c r="K21">
        <v>0.86839999999999995</v>
      </c>
      <c r="L21">
        <v>11.518000000000001</v>
      </c>
      <c r="M21">
        <v>1.9126000000000001</v>
      </c>
      <c r="N21">
        <v>204.30330000000001</v>
      </c>
      <c r="O21">
        <v>0.97140000000000004</v>
      </c>
      <c r="P21">
        <v>205.3</v>
      </c>
      <c r="Q21">
        <v>161.12299999999999</v>
      </c>
      <c r="R21">
        <v>0.7661</v>
      </c>
      <c r="S21">
        <v>161.9</v>
      </c>
      <c r="T21">
        <v>1109.1396</v>
      </c>
      <c r="W21">
        <v>0</v>
      </c>
      <c r="X21">
        <v>0</v>
      </c>
      <c r="Y21">
        <v>11.4</v>
      </c>
      <c r="Z21">
        <v>865</v>
      </c>
      <c r="AA21">
        <v>852</v>
      </c>
      <c r="AB21">
        <v>854</v>
      </c>
      <c r="AC21">
        <v>89</v>
      </c>
      <c r="AD21">
        <v>17.98</v>
      </c>
      <c r="AE21">
        <v>0.41</v>
      </c>
      <c r="AF21">
        <v>982</v>
      </c>
      <c r="AG21">
        <v>-4</v>
      </c>
      <c r="AH21">
        <v>41</v>
      </c>
      <c r="AI21">
        <v>35</v>
      </c>
      <c r="AJ21">
        <v>190</v>
      </c>
      <c r="AK21">
        <v>167</v>
      </c>
      <c r="AL21">
        <v>4.3</v>
      </c>
      <c r="AM21">
        <v>175</v>
      </c>
      <c r="AN21" t="s">
        <v>155</v>
      </c>
      <c r="AO21">
        <v>2</v>
      </c>
      <c r="AP21" s="28">
        <v>0.91980324074074071</v>
      </c>
      <c r="AQ21">
        <v>47.158897000000003</v>
      </c>
      <c r="AR21">
        <v>-88.487769999999998</v>
      </c>
      <c r="AS21">
        <v>313.3</v>
      </c>
      <c r="AT21">
        <v>42.8</v>
      </c>
      <c r="AU21">
        <v>12</v>
      </c>
      <c r="AV21">
        <v>11</v>
      </c>
      <c r="AW21" t="s">
        <v>222</v>
      </c>
      <c r="AX21">
        <v>1.2</v>
      </c>
      <c r="AY21">
        <v>2</v>
      </c>
      <c r="AZ21">
        <v>2.4</v>
      </c>
      <c r="BA21">
        <v>14.686999999999999</v>
      </c>
      <c r="BB21">
        <v>14.01</v>
      </c>
      <c r="BC21">
        <v>0.95</v>
      </c>
      <c r="BD21">
        <v>15.153</v>
      </c>
      <c r="BE21">
        <v>2685.873</v>
      </c>
      <c r="BF21">
        <v>283.86700000000002</v>
      </c>
      <c r="BG21">
        <v>4.9889999999999999</v>
      </c>
      <c r="BH21">
        <v>2.4E-2</v>
      </c>
      <c r="BI21">
        <v>5.0129999999999999</v>
      </c>
      <c r="BJ21">
        <v>3.9350000000000001</v>
      </c>
      <c r="BK21">
        <v>1.9E-2</v>
      </c>
      <c r="BL21">
        <v>3.9529999999999998</v>
      </c>
      <c r="BM21">
        <v>8.2131000000000007</v>
      </c>
      <c r="BQ21">
        <v>0</v>
      </c>
      <c r="BR21">
        <v>0.45988000000000001</v>
      </c>
      <c r="BS21">
        <v>-5</v>
      </c>
      <c r="BT21">
        <v>5.0000000000000001E-3</v>
      </c>
      <c r="BU21">
        <v>14.238318</v>
      </c>
      <c r="BV21">
        <f t="shared" si="10"/>
        <v>15.238318</v>
      </c>
      <c r="BW21" s="4">
        <f t="shared" si="11"/>
        <v>3.7617636155999996</v>
      </c>
      <c r="BX21" t="e">
        <v>#NAME?</v>
      </c>
      <c r="BY21" s="4">
        <f t="shared" si="12"/>
        <v>28310.78496655884</v>
      </c>
      <c r="BZ21" s="4">
        <f t="shared" si="13"/>
        <v>2992.1361122071517</v>
      </c>
      <c r="CA21" s="4">
        <f t="shared" si="14"/>
        <v>41.477366518598998</v>
      </c>
      <c r="CB21" s="4">
        <f t="shared" si="15"/>
        <v>86.571222097561744</v>
      </c>
    </row>
    <row r="22" spans="1:80" customFormat="1" x14ac:dyDescent="0.25">
      <c r="A22" s="26">
        <v>43530</v>
      </c>
      <c r="B22" s="29">
        <v>0.71132946759259263</v>
      </c>
      <c r="C22">
        <v>13.57</v>
      </c>
      <c r="D22">
        <v>1.5581</v>
      </c>
      <c r="E22">
        <v>15581.373670999999</v>
      </c>
      <c r="F22">
        <v>259.3</v>
      </c>
      <c r="G22">
        <v>1.1000000000000001</v>
      </c>
      <c r="H22">
        <v>1083</v>
      </c>
      <c r="J22">
        <v>0</v>
      </c>
      <c r="K22">
        <v>0.87170000000000003</v>
      </c>
      <c r="L22">
        <v>11.83</v>
      </c>
      <c r="M22">
        <v>1.3583000000000001</v>
      </c>
      <c r="N22">
        <v>226.06729999999999</v>
      </c>
      <c r="O22">
        <v>0.95889999999999997</v>
      </c>
      <c r="P22">
        <v>227</v>
      </c>
      <c r="Q22">
        <v>178.28710000000001</v>
      </c>
      <c r="R22">
        <v>0.75619999999999998</v>
      </c>
      <c r="S22">
        <v>179</v>
      </c>
      <c r="T22">
        <v>1082.9921999999999</v>
      </c>
      <c r="W22">
        <v>0</v>
      </c>
      <c r="X22">
        <v>0</v>
      </c>
      <c r="Y22">
        <v>11.5</v>
      </c>
      <c r="Z22">
        <v>861</v>
      </c>
      <c r="AA22">
        <v>848</v>
      </c>
      <c r="AB22">
        <v>850</v>
      </c>
      <c r="AC22">
        <v>89</v>
      </c>
      <c r="AD22">
        <v>17.98</v>
      </c>
      <c r="AE22">
        <v>0.41</v>
      </c>
      <c r="AF22">
        <v>982</v>
      </c>
      <c r="AG22">
        <v>-4</v>
      </c>
      <c r="AH22">
        <v>41</v>
      </c>
      <c r="AI22">
        <v>35</v>
      </c>
      <c r="AJ22">
        <v>190</v>
      </c>
      <c r="AK22">
        <v>167.9</v>
      </c>
      <c r="AL22">
        <v>4.4000000000000004</v>
      </c>
      <c r="AM22">
        <v>175</v>
      </c>
      <c r="AN22" t="s">
        <v>155</v>
      </c>
      <c r="AO22">
        <v>2</v>
      </c>
      <c r="AP22" s="28">
        <v>0.91981481481481486</v>
      </c>
      <c r="AQ22">
        <v>47.158903000000002</v>
      </c>
      <c r="AR22">
        <v>-88.487495999999993</v>
      </c>
      <c r="AS22">
        <v>313</v>
      </c>
      <c r="AT22">
        <v>44.2</v>
      </c>
      <c r="AU22">
        <v>12</v>
      </c>
      <c r="AV22">
        <v>11</v>
      </c>
      <c r="AW22" t="s">
        <v>222</v>
      </c>
      <c r="AX22">
        <v>1.2</v>
      </c>
      <c r="AY22">
        <v>1.9064000000000001</v>
      </c>
      <c r="AZ22">
        <v>2.2595999999999998</v>
      </c>
      <c r="BA22">
        <v>14.686999999999999</v>
      </c>
      <c r="BB22">
        <v>14.39</v>
      </c>
      <c r="BC22">
        <v>0.98</v>
      </c>
      <c r="BD22">
        <v>14.712</v>
      </c>
      <c r="BE22">
        <v>2809.6190000000001</v>
      </c>
      <c r="BF22">
        <v>205.32300000000001</v>
      </c>
      <c r="BG22">
        <v>5.6230000000000002</v>
      </c>
      <c r="BH22">
        <v>2.4E-2</v>
      </c>
      <c r="BI22">
        <v>5.6459999999999999</v>
      </c>
      <c r="BJ22">
        <v>4.4340000000000002</v>
      </c>
      <c r="BK22">
        <v>1.9E-2</v>
      </c>
      <c r="BL22">
        <v>4.4530000000000003</v>
      </c>
      <c r="BM22">
        <v>8.1677</v>
      </c>
      <c r="BQ22">
        <v>0</v>
      </c>
      <c r="BR22">
        <v>0.29648000000000002</v>
      </c>
      <c r="BS22">
        <v>-5</v>
      </c>
      <c r="BT22">
        <v>5.0000000000000001E-3</v>
      </c>
      <c r="BU22">
        <v>10.245229999999999</v>
      </c>
      <c r="BV22">
        <f t="shared" si="10"/>
        <v>11.245229999999999</v>
      </c>
      <c r="BW22" s="4">
        <f t="shared" si="11"/>
        <v>2.7067897659999995</v>
      </c>
      <c r="BX22" t="e">
        <v>#NAME?</v>
      </c>
      <c r="BY22" s="4">
        <f t="shared" si="12"/>
        <v>21309.678279714008</v>
      </c>
      <c r="BZ22" s="4">
        <f t="shared" si="13"/>
        <v>1557.2812802823869</v>
      </c>
      <c r="CA22" s="4">
        <f t="shared" si="14"/>
        <v>33.629867071745998</v>
      </c>
      <c r="CB22" s="4">
        <f t="shared" si="15"/>
        <v>61.948278142061298</v>
      </c>
    </row>
    <row r="23" spans="1:80" customFormat="1" x14ac:dyDescent="0.25">
      <c r="A23" s="26">
        <v>43530</v>
      </c>
      <c r="B23" s="29">
        <v>0.71134104166666667</v>
      </c>
      <c r="C23">
        <v>13.804</v>
      </c>
      <c r="D23">
        <v>1.1674</v>
      </c>
      <c r="E23">
        <v>11673.912684999999</v>
      </c>
      <c r="F23">
        <v>274.10000000000002</v>
      </c>
      <c r="G23">
        <v>1.1000000000000001</v>
      </c>
      <c r="H23">
        <v>947.4</v>
      </c>
      <c r="J23">
        <v>0</v>
      </c>
      <c r="K23">
        <v>0.87350000000000005</v>
      </c>
      <c r="L23">
        <v>12.0572</v>
      </c>
      <c r="M23">
        <v>1.0197000000000001</v>
      </c>
      <c r="N23">
        <v>239.40199999999999</v>
      </c>
      <c r="O23">
        <v>0.96079999999999999</v>
      </c>
      <c r="P23">
        <v>240.4</v>
      </c>
      <c r="Q23">
        <v>188.80350000000001</v>
      </c>
      <c r="R23">
        <v>0.75770000000000004</v>
      </c>
      <c r="S23">
        <v>189.6</v>
      </c>
      <c r="T23">
        <v>947.38279999999997</v>
      </c>
      <c r="W23">
        <v>0</v>
      </c>
      <c r="X23">
        <v>0</v>
      </c>
      <c r="Y23">
        <v>11.4</v>
      </c>
      <c r="Z23">
        <v>860</v>
      </c>
      <c r="AA23">
        <v>847</v>
      </c>
      <c r="AB23">
        <v>850</v>
      </c>
      <c r="AC23">
        <v>89</v>
      </c>
      <c r="AD23">
        <v>17.98</v>
      </c>
      <c r="AE23">
        <v>0.41</v>
      </c>
      <c r="AF23">
        <v>982</v>
      </c>
      <c r="AG23">
        <v>-4</v>
      </c>
      <c r="AH23">
        <v>41</v>
      </c>
      <c r="AI23">
        <v>35</v>
      </c>
      <c r="AJ23">
        <v>190</v>
      </c>
      <c r="AK23">
        <v>168</v>
      </c>
      <c r="AL23">
        <v>4.3</v>
      </c>
      <c r="AM23">
        <v>175</v>
      </c>
      <c r="AN23" t="s">
        <v>155</v>
      </c>
      <c r="AO23">
        <v>2</v>
      </c>
      <c r="AP23" s="28">
        <v>0.91982638888888879</v>
      </c>
      <c r="AQ23">
        <v>47.158904999999997</v>
      </c>
      <c r="AR23">
        <v>-88.487217999999999</v>
      </c>
      <c r="AS23">
        <v>312.5</v>
      </c>
      <c r="AT23">
        <v>45.5</v>
      </c>
      <c r="AU23">
        <v>12</v>
      </c>
      <c r="AV23">
        <v>11</v>
      </c>
      <c r="AW23" t="s">
        <v>222</v>
      </c>
      <c r="AX23">
        <v>1.2</v>
      </c>
      <c r="AY23">
        <v>1.8</v>
      </c>
      <c r="AZ23">
        <v>2.1467999999999998</v>
      </c>
      <c r="BA23">
        <v>14.686999999999999</v>
      </c>
      <c r="BB23">
        <v>14.6</v>
      </c>
      <c r="BC23">
        <v>0.99</v>
      </c>
      <c r="BD23">
        <v>14.486000000000001</v>
      </c>
      <c r="BE23">
        <v>2890.848</v>
      </c>
      <c r="BF23">
        <v>155.60300000000001</v>
      </c>
      <c r="BG23">
        <v>6.0110000000000001</v>
      </c>
      <c r="BH23">
        <v>2.4E-2</v>
      </c>
      <c r="BI23">
        <v>6.0350000000000001</v>
      </c>
      <c r="BJ23">
        <v>4.7409999999999997</v>
      </c>
      <c r="BK23">
        <v>1.9E-2</v>
      </c>
      <c r="BL23">
        <v>4.76</v>
      </c>
      <c r="BM23">
        <v>7.2130000000000001</v>
      </c>
      <c r="BQ23">
        <v>0</v>
      </c>
      <c r="BR23">
        <v>9.4600000000000004E-2</v>
      </c>
      <c r="BS23">
        <v>-5</v>
      </c>
      <c r="BT23">
        <v>5.8799999999999998E-3</v>
      </c>
      <c r="BU23">
        <v>5.311788</v>
      </c>
      <c r="BV23">
        <f t="shared" si="10"/>
        <v>6.311788</v>
      </c>
      <c r="BW23" s="4">
        <f t="shared" si="11"/>
        <v>1.4033743895999999</v>
      </c>
      <c r="BX23" t="e">
        <v>#NAME?</v>
      </c>
      <c r="BY23" s="4">
        <f t="shared" si="12"/>
        <v>11367.729741520627</v>
      </c>
      <c r="BZ23" s="4">
        <f t="shared" si="13"/>
        <v>611.88026868580914</v>
      </c>
      <c r="CA23" s="4">
        <f t="shared" si="14"/>
        <v>18.643113267992398</v>
      </c>
      <c r="CB23" s="4">
        <f t="shared" si="15"/>
        <v>28.3638000426132</v>
      </c>
    </row>
    <row r="24" spans="1:80" customFormat="1" x14ac:dyDescent="0.25">
      <c r="A24" s="26">
        <v>43530</v>
      </c>
      <c r="B24" s="29">
        <v>0.71135261574074071</v>
      </c>
      <c r="C24">
        <v>13.718</v>
      </c>
      <c r="D24">
        <v>1.6202000000000001</v>
      </c>
      <c r="E24">
        <v>16202.072227000001</v>
      </c>
      <c r="F24">
        <v>277.10000000000002</v>
      </c>
      <c r="G24">
        <v>1</v>
      </c>
      <c r="H24">
        <v>819.7</v>
      </c>
      <c r="J24">
        <v>0</v>
      </c>
      <c r="K24">
        <v>0.87029999999999996</v>
      </c>
      <c r="L24">
        <v>11.9383</v>
      </c>
      <c r="M24">
        <v>1.41</v>
      </c>
      <c r="N24">
        <v>241.12430000000001</v>
      </c>
      <c r="O24">
        <v>0.87029999999999996</v>
      </c>
      <c r="P24">
        <v>242</v>
      </c>
      <c r="Q24">
        <v>190.1618</v>
      </c>
      <c r="R24">
        <v>0.68640000000000001</v>
      </c>
      <c r="S24">
        <v>190.8</v>
      </c>
      <c r="T24">
        <v>819.72950000000003</v>
      </c>
      <c r="W24">
        <v>0</v>
      </c>
      <c r="X24">
        <v>0</v>
      </c>
      <c r="Y24">
        <v>11.4</v>
      </c>
      <c r="Z24">
        <v>859</v>
      </c>
      <c r="AA24">
        <v>846</v>
      </c>
      <c r="AB24">
        <v>848</v>
      </c>
      <c r="AC24">
        <v>89</v>
      </c>
      <c r="AD24">
        <v>17.98</v>
      </c>
      <c r="AE24">
        <v>0.41</v>
      </c>
      <c r="AF24">
        <v>982</v>
      </c>
      <c r="AG24">
        <v>-4</v>
      </c>
      <c r="AH24">
        <v>41</v>
      </c>
      <c r="AI24">
        <v>35</v>
      </c>
      <c r="AJ24">
        <v>190</v>
      </c>
      <c r="AK24">
        <v>167.1</v>
      </c>
      <c r="AL24">
        <v>4.2</v>
      </c>
      <c r="AM24">
        <v>175</v>
      </c>
      <c r="AN24" t="s">
        <v>155</v>
      </c>
      <c r="AO24">
        <v>2</v>
      </c>
      <c r="AP24" s="28">
        <v>0.91983796296296294</v>
      </c>
      <c r="AQ24">
        <v>47.158904</v>
      </c>
      <c r="AR24">
        <v>-88.486946000000003</v>
      </c>
      <c r="AS24">
        <v>312.10000000000002</v>
      </c>
      <c r="AT24">
        <v>45.5</v>
      </c>
      <c r="AU24">
        <v>12</v>
      </c>
      <c r="AV24">
        <v>11</v>
      </c>
      <c r="AW24" t="s">
        <v>222</v>
      </c>
      <c r="AX24">
        <v>1.2936000000000001</v>
      </c>
      <c r="AY24">
        <v>1.4256</v>
      </c>
      <c r="AZ24">
        <v>2.2467999999999999</v>
      </c>
      <c r="BA24">
        <v>14.686999999999999</v>
      </c>
      <c r="BB24">
        <v>14.23</v>
      </c>
      <c r="BC24">
        <v>0.97</v>
      </c>
      <c r="BD24">
        <v>14.904</v>
      </c>
      <c r="BE24">
        <v>2807.0239999999999</v>
      </c>
      <c r="BF24">
        <v>211.01599999999999</v>
      </c>
      <c r="BG24">
        <v>5.9370000000000003</v>
      </c>
      <c r="BH24">
        <v>2.1000000000000001E-2</v>
      </c>
      <c r="BI24">
        <v>5.9589999999999996</v>
      </c>
      <c r="BJ24">
        <v>4.6820000000000004</v>
      </c>
      <c r="BK24">
        <v>1.7000000000000001E-2</v>
      </c>
      <c r="BL24">
        <v>4.6989999999999998</v>
      </c>
      <c r="BM24">
        <v>6.1204999999999998</v>
      </c>
      <c r="BQ24">
        <v>0</v>
      </c>
      <c r="BR24">
        <v>0.20552000000000001</v>
      </c>
      <c r="BS24">
        <v>-5</v>
      </c>
      <c r="BT24">
        <v>5.1200000000000004E-3</v>
      </c>
      <c r="BU24">
        <v>8.0223949999999995</v>
      </c>
      <c r="BV24">
        <f t="shared" si="10"/>
        <v>9.0223949999999995</v>
      </c>
      <c r="BW24" s="4">
        <f t="shared" si="11"/>
        <v>2.1195167589999997</v>
      </c>
      <c r="BX24" t="e">
        <v>#NAME?</v>
      </c>
      <c r="BY24" s="4">
        <f t="shared" si="12"/>
        <v>16670.856640425944</v>
      </c>
      <c r="BZ24" s="4">
        <f t="shared" si="13"/>
        <v>1253.2195965677959</v>
      </c>
      <c r="CA24" s="4">
        <f t="shared" si="14"/>
        <v>27.806299764616998</v>
      </c>
      <c r="CB24" s="4">
        <f t="shared" si="15"/>
        <v>36.349521082729247</v>
      </c>
    </row>
    <row r="25" spans="1:80" customFormat="1" x14ac:dyDescent="0.25">
      <c r="A25" s="26">
        <v>43530</v>
      </c>
      <c r="B25" s="29">
        <v>0.71136418981481475</v>
      </c>
      <c r="C25">
        <v>13.449</v>
      </c>
      <c r="D25">
        <v>1.6002000000000001</v>
      </c>
      <c r="E25">
        <v>16002.169576</v>
      </c>
      <c r="F25">
        <v>273.5</v>
      </c>
      <c r="G25">
        <v>1</v>
      </c>
      <c r="H25">
        <v>890.5</v>
      </c>
      <c r="J25">
        <v>0</v>
      </c>
      <c r="K25">
        <v>0.87239999999999995</v>
      </c>
      <c r="L25">
        <v>11.7331</v>
      </c>
      <c r="M25">
        <v>1.3960999999999999</v>
      </c>
      <c r="N25">
        <v>238.6086</v>
      </c>
      <c r="O25">
        <v>0.87239999999999995</v>
      </c>
      <c r="P25">
        <v>239.5</v>
      </c>
      <c r="Q25">
        <v>188.17779999999999</v>
      </c>
      <c r="R25">
        <v>0.68799999999999994</v>
      </c>
      <c r="S25">
        <v>188.9</v>
      </c>
      <c r="T25">
        <v>890.52210000000002</v>
      </c>
      <c r="W25">
        <v>0</v>
      </c>
      <c r="X25">
        <v>0</v>
      </c>
      <c r="Y25">
        <v>11.5</v>
      </c>
      <c r="Z25">
        <v>857</v>
      </c>
      <c r="AA25">
        <v>845</v>
      </c>
      <c r="AB25">
        <v>846</v>
      </c>
      <c r="AC25">
        <v>89</v>
      </c>
      <c r="AD25">
        <v>17.98</v>
      </c>
      <c r="AE25">
        <v>0.41</v>
      </c>
      <c r="AF25">
        <v>982</v>
      </c>
      <c r="AG25">
        <v>-4</v>
      </c>
      <c r="AH25">
        <v>41</v>
      </c>
      <c r="AI25">
        <v>35</v>
      </c>
      <c r="AJ25">
        <v>190</v>
      </c>
      <c r="AK25">
        <v>167</v>
      </c>
      <c r="AL25">
        <v>4.3</v>
      </c>
      <c r="AM25">
        <v>175</v>
      </c>
      <c r="AN25" t="s">
        <v>155</v>
      </c>
      <c r="AO25">
        <v>2</v>
      </c>
      <c r="AP25" s="28">
        <v>0.91984953703703709</v>
      </c>
      <c r="AQ25">
        <v>47.158893999999997</v>
      </c>
      <c r="AR25">
        <v>-88.486688999999998</v>
      </c>
      <c r="AS25">
        <v>311.7</v>
      </c>
      <c r="AT25">
        <v>44.3</v>
      </c>
      <c r="AU25">
        <v>12</v>
      </c>
      <c r="AV25">
        <v>11</v>
      </c>
      <c r="AW25" t="s">
        <v>222</v>
      </c>
      <c r="AX25">
        <v>1.4</v>
      </c>
      <c r="AY25">
        <v>1.0468</v>
      </c>
      <c r="AZ25">
        <v>2.2999999999999998</v>
      </c>
      <c r="BA25">
        <v>14.686999999999999</v>
      </c>
      <c r="BB25">
        <v>14.47</v>
      </c>
      <c r="BC25">
        <v>0.99</v>
      </c>
      <c r="BD25">
        <v>14.621</v>
      </c>
      <c r="BE25">
        <v>2803.1729999999998</v>
      </c>
      <c r="BF25">
        <v>212.28899999999999</v>
      </c>
      <c r="BG25">
        <v>5.97</v>
      </c>
      <c r="BH25">
        <v>2.1999999999999999E-2</v>
      </c>
      <c r="BI25">
        <v>5.992</v>
      </c>
      <c r="BJ25">
        <v>4.7080000000000002</v>
      </c>
      <c r="BK25">
        <v>1.7000000000000001E-2</v>
      </c>
      <c r="BL25">
        <v>4.7249999999999996</v>
      </c>
      <c r="BM25">
        <v>6.7561</v>
      </c>
      <c r="BQ25">
        <v>0</v>
      </c>
      <c r="BR25">
        <v>7.2639999999999996E-2</v>
      </c>
      <c r="BS25">
        <v>-5</v>
      </c>
      <c r="BT25">
        <v>5.0000000000000001E-3</v>
      </c>
      <c r="BU25">
        <v>4.7751400000000004</v>
      </c>
      <c r="BV25">
        <f t="shared" si="10"/>
        <v>5.7751400000000004</v>
      </c>
      <c r="BW25" s="4">
        <f t="shared" si="11"/>
        <v>1.2615919880000002</v>
      </c>
      <c r="BX25" t="e">
        <v>#NAME?</v>
      </c>
      <c r="BY25" s="4">
        <f t="shared" si="12"/>
        <v>9909.3178672785652</v>
      </c>
      <c r="BZ25" s="4">
        <f t="shared" si="13"/>
        <v>750.44928754903799</v>
      </c>
      <c r="CA25" s="4">
        <f t="shared" si="14"/>
        <v>16.642950156536003</v>
      </c>
      <c r="CB25" s="4">
        <f t="shared" si="15"/>
        <v>23.883057678966203</v>
      </c>
    </row>
    <row r="26" spans="1:80" customFormat="1" x14ac:dyDescent="0.25">
      <c r="A26" s="26">
        <v>43530</v>
      </c>
      <c r="B26" s="29">
        <v>0.7113757638888889</v>
      </c>
      <c r="C26">
        <v>14.407999999999999</v>
      </c>
      <c r="D26">
        <v>0.85580000000000001</v>
      </c>
      <c r="E26">
        <v>8558.0115509999996</v>
      </c>
      <c r="F26">
        <v>261.89999999999998</v>
      </c>
      <c r="G26">
        <v>1</v>
      </c>
      <c r="H26">
        <v>838.2</v>
      </c>
      <c r="J26">
        <v>0</v>
      </c>
      <c r="K26">
        <v>0.87170000000000003</v>
      </c>
      <c r="L26">
        <v>12.5596</v>
      </c>
      <c r="M26">
        <v>0.746</v>
      </c>
      <c r="N26">
        <v>228.2869</v>
      </c>
      <c r="O26">
        <v>0.87170000000000003</v>
      </c>
      <c r="P26">
        <v>229.2</v>
      </c>
      <c r="Q26">
        <v>180.0376</v>
      </c>
      <c r="R26">
        <v>0.6875</v>
      </c>
      <c r="S26">
        <v>180.7</v>
      </c>
      <c r="T26">
        <v>838.22170000000006</v>
      </c>
      <c r="W26">
        <v>0</v>
      </c>
      <c r="X26">
        <v>0</v>
      </c>
      <c r="Y26">
        <v>11.4</v>
      </c>
      <c r="Z26">
        <v>857</v>
      </c>
      <c r="AA26">
        <v>844</v>
      </c>
      <c r="AB26">
        <v>846</v>
      </c>
      <c r="AC26">
        <v>89</v>
      </c>
      <c r="AD26">
        <v>17.98</v>
      </c>
      <c r="AE26">
        <v>0.41</v>
      </c>
      <c r="AF26">
        <v>982</v>
      </c>
      <c r="AG26">
        <v>-4</v>
      </c>
      <c r="AH26">
        <v>41</v>
      </c>
      <c r="AI26">
        <v>35</v>
      </c>
      <c r="AJ26">
        <v>190</v>
      </c>
      <c r="AK26">
        <v>167</v>
      </c>
      <c r="AL26">
        <v>4.3</v>
      </c>
      <c r="AM26">
        <v>175</v>
      </c>
      <c r="AN26" t="s">
        <v>155</v>
      </c>
      <c r="AO26">
        <v>2</v>
      </c>
      <c r="AP26" s="28">
        <v>0.91986111111111113</v>
      </c>
      <c r="AQ26">
        <v>47.158864999999999</v>
      </c>
      <c r="AR26">
        <v>-88.486453999999995</v>
      </c>
      <c r="AS26">
        <v>311.2</v>
      </c>
      <c r="AT26">
        <v>42.2</v>
      </c>
      <c r="AU26">
        <v>12</v>
      </c>
      <c r="AV26">
        <v>10</v>
      </c>
      <c r="AW26" t="s">
        <v>218</v>
      </c>
      <c r="AX26">
        <v>1.4</v>
      </c>
      <c r="AY26">
        <v>1.1468</v>
      </c>
      <c r="AZ26">
        <v>2.3468</v>
      </c>
      <c r="BA26">
        <v>14.686999999999999</v>
      </c>
      <c r="BB26">
        <v>14.39</v>
      </c>
      <c r="BC26">
        <v>0.98</v>
      </c>
      <c r="BD26">
        <v>14.715999999999999</v>
      </c>
      <c r="BE26">
        <v>2962.181</v>
      </c>
      <c r="BF26">
        <v>111.986</v>
      </c>
      <c r="BG26">
        <v>5.6379999999999999</v>
      </c>
      <c r="BH26">
        <v>2.1999999999999999E-2</v>
      </c>
      <c r="BI26">
        <v>5.66</v>
      </c>
      <c r="BJ26">
        <v>4.4470000000000001</v>
      </c>
      <c r="BK26">
        <v>1.7000000000000001E-2</v>
      </c>
      <c r="BL26">
        <v>4.4640000000000004</v>
      </c>
      <c r="BM26">
        <v>6.2778</v>
      </c>
      <c r="BQ26">
        <v>0</v>
      </c>
      <c r="BR26">
        <v>2.0320000000000001E-2</v>
      </c>
      <c r="BS26">
        <v>-5</v>
      </c>
      <c r="BT26">
        <v>5.8799999999999998E-3</v>
      </c>
      <c r="BU26">
        <v>3.4965700000000002</v>
      </c>
      <c r="BV26">
        <f t="shared" si="10"/>
        <v>4.4965700000000002</v>
      </c>
      <c r="BW26" s="4">
        <f t="shared" si="11"/>
        <v>0.92379379400000006</v>
      </c>
      <c r="BX26" t="e">
        <v>#NAME?</v>
      </c>
      <c r="BY26" s="4">
        <f t="shared" si="12"/>
        <v>7667.6374241515505</v>
      </c>
      <c r="BZ26" s="4">
        <f t="shared" si="13"/>
        <v>289.87696720120601</v>
      </c>
      <c r="CA26" s="4">
        <f t="shared" si="14"/>
        <v>11.511107398637</v>
      </c>
      <c r="CB26" s="4">
        <f t="shared" si="15"/>
        <v>16.250152918183801</v>
      </c>
    </row>
    <row r="27" spans="1:80" customFormat="1" x14ac:dyDescent="0.25">
      <c r="A27" s="26">
        <v>43530</v>
      </c>
      <c r="B27" s="29">
        <v>0.71138733796296305</v>
      </c>
      <c r="C27">
        <v>14.228</v>
      </c>
      <c r="D27">
        <v>0.87439999999999996</v>
      </c>
      <c r="E27">
        <v>8743.8297870000006</v>
      </c>
      <c r="F27">
        <v>246</v>
      </c>
      <c r="G27">
        <v>1</v>
      </c>
      <c r="H27">
        <v>597.4</v>
      </c>
      <c r="J27">
        <v>0</v>
      </c>
      <c r="K27">
        <v>0.87319999999999998</v>
      </c>
      <c r="L27">
        <v>12.4231</v>
      </c>
      <c r="M27">
        <v>0.76349999999999996</v>
      </c>
      <c r="N27">
        <v>214.80799999999999</v>
      </c>
      <c r="O27">
        <v>0.87319999999999998</v>
      </c>
      <c r="P27">
        <v>215.7</v>
      </c>
      <c r="Q27">
        <v>169.4076</v>
      </c>
      <c r="R27">
        <v>0.68859999999999999</v>
      </c>
      <c r="S27">
        <v>170.1</v>
      </c>
      <c r="T27">
        <v>597.42510000000004</v>
      </c>
      <c r="W27">
        <v>0</v>
      </c>
      <c r="X27">
        <v>0</v>
      </c>
      <c r="Y27">
        <v>11.5</v>
      </c>
      <c r="Z27">
        <v>857</v>
      </c>
      <c r="AA27">
        <v>844</v>
      </c>
      <c r="AB27">
        <v>848</v>
      </c>
      <c r="AC27">
        <v>89</v>
      </c>
      <c r="AD27">
        <v>17.98</v>
      </c>
      <c r="AE27">
        <v>0.41</v>
      </c>
      <c r="AF27">
        <v>982</v>
      </c>
      <c r="AG27">
        <v>-4</v>
      </c>
      <c r="AH27">
        <v>41</v>
      </c>
      <c r="AI27">
        <v>35</v>
      </c>
      <c r="AJ27">
        <v>190</v>
      </c>
      <c r="AK27">
        <v>167</v>
      </c>
      <c r="AL27">
        <v>4.4000000000000004</v>
      </c>
      <c r="AM27">
        <v>174.8</v>
      </c>
      <c r="AN27" t="s">
        <v>155</v>
      </c>
      <c r="AO27">
        <v>2</v>
      </c>
      <c r="AP27" s="28">
        <v>0.91987268518518517</v>
      </c>
      <c r="AQ27">
        <v>47.158817999999997</v>
      </c>
      <c r="AR27">
        <v>-88.486250999999996</v>
      </c>
      <c r="AS27">
        <v>311</v>
      </c>
      <c r="AT27">
        <v>38.9</v>
      </c>
      <c r="AU27">
        <v>12</v>
      </c>
      <c r="AV27">
        <v>11</v>
      </c>
      <c r="AW27" t="s">
        <v>222</v>
      </c>
      <c r="AX27">
        <v>1.4</v>
      </c>
      <c r="AY27">
        <v>1.2</v>
      </c>
      <c r="AZ27">
        <v>2.4</v>
      </c>
      <c r="BA27">
        <v>14.686999999999999</v>
      </c>
      <c r="BB27">
        <v>14.56</v>
      </c>
      <c r="BC27">
        <v>0.99</v>
      </c>
      <c r="BD27">
        <v>14.526999999999999</v>
      </c>
      <c r="BE27">
        <v>2961.74</v>
      </c>
      <c r="BF27">
        <v>115.848</v>
      </c>
      <c r="BG27">
        <v>5.3630000000000004</v>
      </c>
      <c r="BH27">
        <v>2.1999999999999999E-2</v>
      </c>
      <c r="BI27">
        <v>5.3849999999999998</v>
      </c>
      <c r="BJ27">
        <v>4.2290000000000001</v>
      </c>
      <c r="BK27">
        <v>1.7000000000000001E-2</v>
      </c>
      <c r="BL27">
        <v>4.2469999999999999</v>
      </c>
      <c r="BM27">
        <v>4.5228999999999999</v>
      </c>
      <c r="BQ27">
        <v>0</v>
      </c>
      <c r="BR27">
        <v>-1.392E-2</v>
      </c>
      <c r="BS27">
        <v>-5</v>
      </c>
      <c r="BT27">
        <v>5.1200000000000004E-3</v>
      </c>
      <c r="BU27">
        <v>2.6598299999999999</v>
      </c>
      <c r="BV27">
        <f t="shared" si="10"/>
        <v>3.6598299999999999</v>
      </c>
      <c r="BW27" s="4">
        <f t="shared" si="11"/>
        <v>0.702727086</v>
      </c>
      <c r="BX27" t="e">
        <v>#NAME?</v>
      </c>
      <c r="BY27" s="4">
        <f t="shared" si="12"/>
        <v>5831.8797465792595</v>
      </c>
      <c r="BZ27" s="4">
        <f t="shared" si="13"/>
        <v>228.11307031735197</v>
      </c>
      <c r="CA27" s="4">
        <f t="shared" si="14"/>
        <v>8.3272061181209995</v>
      </c>
      <c r="CB27" s="4">
        <f t="shared" si="15"/>
        <v>8.9059164227120995</v>
      </c>
    </row>
    <row r="28" spans="1:80" customFormat="1" x14ac:dyDescent="0.25">
      <c r="A28" s="26">
        <v>43530</v>
      </c>
      <c r="B28" s="29">
        <v>0.71139891203703698</v>
      </c>
      <c r="C28">
        <v>13.972</v>
      </c>
      <c r="D28">
        <v>1.7418</v>
      </c>
      <c r="E28">
        <v>17418.134205999999</v>
      </c>
      <c r="F28">
        <v>225.1</v>
      </c>
      <c r="G28">
        <v>1</v>
      </c>
      <c r="H28">
        <v>446.3</v>
      </c>
      <c r="J28">
        <v>0</v>
      </c>
      <c r="K28">
        <v>0.86780000000000002</v>
      </c>
      <c r="L28">
        <v>12.1243</v>
      </c>
      <c r="M28">
        <v>1.5115000000000001</v>
      </c>
      <c r="N28">
        <v>195.36590000000001</v>
      </c>
      <c r="O28">
        <v>0.86780000000000002</v>
      </c>
      <c r="P28">
        <v>196.2</v>
      </c>
      <c r="Q28">
        <v>154.0746</v>
      </c>
      <c r="R28">
        <v>0.68430000000000002</v>
      </c>
      <c r="S28">
        <v>154.80000000000001</v>
      </c>
      <c r="T28">
        <v>446.28210000000001</v>
      </c>
      <c r="W28">
        <v>0</v>
      </c>
      <c r="X28">
        <v>0</v>
      </c>
      <c r="Y28">
        <v>11.5</v>
      </c>
      <c r="Z28">
        <v>857</v>
      </c>
      <c r="AA28">
        <v>843</v>
      </c>
      <c r="AB28">
        <v>847</v>
      </c>
      <c r="AC28">
        <v>89</v>
      </c>
      <c r="AD28">
        <v>17.98</v>
      </c>
      <c r="AE28">
        <v>0.41</v>
      </c>
      <c r="AF28">
        <v>982</v>
      </c>
      <c r="AG28">
        <v>-4</v>
      </c>
      <c r="AH28">
        <v>41</v>
      </c>
      <c r="AI28">
        <v>35</v>
      </c>
      <c r="AJ28">
        <v>190</v>
      </c>
      <c r="AK28">
        <v>167</v>
      </c>
      <c r="AL28">
        <v>4.4000000000000004</v>
      </c>
      <c r="AM28">
        <v>174.4</v>
      </c>
      <c r="AN28" t="s">
        <v>155</v>
      </c>
      <c r="AO28">
        <v>2</v>
      </c>
      <c r="AP28" s="28">
        <v>0.91988425925925921</v>
      </c>
      <c r="AQ28">
        <v>47.158763</v>
      </c>
      <c r="AR28">
        <v>-88.486073000000005</v>
      </c>
      <c r="AS28">
        <v>311</v>
      </c>
      <c r="AT28">
        <v>35.6</v>
      </c>
      <c r="AU28">
        <v>12</v>
      </c>
      <c r="AV28">
        <v>11</v>
      </c>
      <c r="AW28" t="s">
        <v>222</v>
      </c>
      <c r="AX28">
        <v>1.4468000000000001</v>
      </c>
      <c r="AY28">
        <v>1.3404</v>
      </c>
      <c r="AZ28">
        <v>2.4935999999999998</v>
      </c>
      <c r="BA28">
        <v>14.686999999999999</v>
      </c>
      <c r="BB28">
        <v>13.94</v>
      </c>
      <c r="BC28">
        <v>0.95</v>
      </c>
      <c r="BD28">
        <v>15.241</v>
      </c>
      <c r="BE28">
        <v>2798.4940000000001</v>
      </c>
      <c r="BF28">
        <v>222.04400000000001</v>
      </c>
      <c r="BG28">
        <v>4.7220000000000004</v>
      </c>
      <c r="BH28">
        <v>2.1000000000000001E-2</v>
      </c>
      <c r="BI28">
        <v>4.7430000000000003</v>
      </c>
      <c r="BJ28">
        <v>3.7240000000000002</v>
      </c>
      <c r="BK28">
        <v>1.7000000000000001E-2</v>
      </c>
      <c r="BL28">
        <v>3.7410000000000001</v>
      </c>
      <c r="BM28">
        <v>3.2711000000000001</v>
      </c>
      <c r="BQ28">
        <v>0</v>
      </c>
      <c r="BR28">
        <v>-3.2945000000000002E-2</v>
      </c>
      <c r="BS28">
        <v>-5</v>
      </c>
      <c r="BT28">
        <v>5.0000000000000001E-3</v>
      </c>
      <c r="BU28">
        <v>2.1949049999999999</v>
      </c>
      <c r="BV28">
        <f t="shared" si="10"/>
        <v>3.1949049999999999</v>
      </c>
      <c r="BW28" s="4">
        <f t="shared" si="11"/>
        <v>0.57989390099999993</v>
      </c>
      <c r="BX28" t="e">
        <v>#NAME?</v>
      </c>
      <c r="BY28" s="4">
        <f t="shared" si="12"/>
        <v>4547.2397986137212</v>
      </c>
      <c r="BZ28" s="4">
        <f t="shared" si="13"/>
        <v>360.79666915254597</v>
      </c>
      <c r="CA28" s="4">
        <f t="shared" si="14"/>
        <v>6.0510835506660001</v>
      </c>
      <c r="CB28" s="4">
        <f t="shared" si="15"/>
        <v>5.3151716977936498</v>
      </c>
    </row>
    <row r="29" spans="1:80" customFormat="1" x14ac:dyDescent="0.25">
      <c r="A29" s="26">
        <v>43530</v>
      </c>
      <c r="B29" s="29">
        <v>0.71141048611111113</v>
      </c>
      <c r="C29">
        <v>13.945</v>
      </c>
      <c r="D29">
        <v>1.3838999999999999</v>
      </c>
      <c r="E29">
        <v>13838.517902</v>
      </c>
      <c r="F29">
        <v>204.4</v>
      </c>
      <c r="G29">
        <v>1</v>
      </c>
      <c r="H29">
        <v>394.5</v>
      </c>
      <c r="J29">
        <v>0</v>
      </c>
      <c r="K29">
        <v>0.87109999999999999</v>
      </c>
      <c r="L29">
        <v>12.146800000000001</v>
      </c>
      <c r="M29">
        <v>1.2054</v>
      </c>
      <c r="N29">
        <v>178.0753</v>
      </c>
      <c r="O29">
        <v>0.87109999999999999</v>
      </c>
      <c r="P29">
        <v>178.9</v>
      </c>
      <c r="Q29">
        <v>140.4384</v>
      </c>
      <c r="R29">
        <v>0.68700000000000006</v>
      </c>
      <c r="S29">
        <v>141.1</v>
      </c>
      <c r="T29">
        <v>394.48520000000002</v>
      </c>
      <c r="W29">
        <v>0</v>
      </c>
      <c r="X29">
        <v>0</v>
      </c>
      <c r="Y29">
        <v>11.5</v>
      </c>
      <c r="Z29">
        <v>857</v>
      </c>
      <c r="AA29">
        <v>843</v>
      </c>
      <c r="AB29">
        <v>846</v>
      </c>
      <c r="AC29">
        <v>89</v>
      </c>
      <c r="AD29">
        <v>17.98</v>
      </c>
      <c r="AE29">
        <v>0.41</v>
      </c>
      <c r="AF29">
        <v>982</v>
      </c>
      <c r="AG29">
        <v>-4</v>
      </c>
      <c r="AH29">
        <v>41</v>
      </c>
      <c r="AI29">
        <v>35</v>
      </c>
      <c r="AJ29">
        <v>190</v>
      </c>
      <c r="AK29">
        <v>167</v>
      </c>
      <c r="AL29">
        <v>4.3</v>
      </c>
      <c r="AM29">
        <v>174</v>
      </c>
      <c r="AN29" t="s">
        <v>155</v>
      </c>
      <c r="AO29">
        <v>2</v>
      </c>
      <c r="AP29" s="28">
        <v>0.91989583333333336</v>
      </c>
      <c r="AQ29">
        <v>47.158707</v>
      </c>
      <c r="AR29">
        <v>-88.485906999999997</v>
      </c>
      <c r="AS29">
        <v>310.8</v>
      </c>
      <c r="AT29">
        <v>33.299999999999997</v>
      </c>
      <c r="AU29">
        <v>12</v>
      </c>
      <c r="AV29">
        <v>11</v>
      </c>
      <c r="AW29" t="s">
        <v>222</v>
      </c>
      <c r="AX29">
        <v>1.3595999999999999</v>
      </c>
      <c r="AY29">
        <v>1.5</v>
      </c>
      <c r="AZ29">
        <v>2.3660000000000001</v>
      </c>
      <c r="BA29">
        <v>14.686999999999999</v>
      </c>
      <c r="BB29">
        <v>14.31</v>
      </c>
      <c r="BC29">
        <v>0.97</v>
      </c>
      <c r="BD29">
        <v>14.803000000000001</v>
      </c>
      <c r="BE29">
        <v>2864.3270000000002</v>
      </c>
      <c r="BF29">
        <v>180.91399999999999</v>
      </c>
      <c r="BG29">
        <v>4.3970000000000002</v>
      </c>
      <c r="BH29">
        <v>2.1999999999999999E-2</v>
      </c>
      <c r="BI29">
        <v>4.4189999999999996</v>
      </c>
      <c r="BJ29">
        <v>3.468</v>
      </c>
      <c r="BK29">
        <v>1.7000000000000001E-2</v>
      </c>
      <c r="BL29">
        <v>3.4849999999999999</v>
      </c>
      <c r="BM29">
        <v>2.9540000000000002</v>
      </c>
      <c r="BQ29">
        <v>0</v>
      </c>
      <c r="BR29">
        <v>-3.6760000000000001E-2</v>
      </c>
      <c r="BS29">
        <v>-5</v>
      </c>
      <c r="BT29">
        <v>5.8799999999999998E-3</v>
      </c>
      <c r="BU29">
        <v>2.1016840000000001</v>
      </c>
      <c r="BV29">
        <f t="shared" si="10"/>
        <v>3.1016840000000001</v>
      </c>
      <c r="BW29" s="4">
        <f t="shared" si="11"/>
        <v>0.55526491280000001</v>
      </c>
      <c r="BX29" t="e">
        <v>#NAME?</v>
      </c>
      <c r="BY29" s="4">
        <f t="shared" si="12"/>
        <v>4456.5395408023205</v>
      </c>
      <c r="BZ29" s="4">
        <f t="shared" si="13"/>
        <v>281.47987100799276</v>
      </c>
      <c r="CA29" s="4">
        <f t="shared" si="14"/>
        <v>5.3957802749135997</v>
      </c>
      <c r="CB29" s="4">
        <f t="shared" si="15"/>
        <v>4.5960596690008</v>
      </c>
    </row>
    <row r="30" spans="1:80" customFormat="1" x14ac:dyDescent="0.25">
      <c r="A30" s="26">
        <v>43530</v>
      </c>
      <c r="B30" s="29">
        <v>0.71142206018518517</v>
      </c>
      <c r="C30">
        <v>14.143000000000001</v>
      </c>
      <c r="D30">
        <v>0.75190000000000001</v>
      </c>
      <c r="E30">
        <v>7518.6301370000001</v>
      </c>
      <c r="F30">
        <v>178.4</v>
      </c>
      <c r="G30">
        <v>1</v>
      </c>
      <c r="H30">
        <v>316.3</v>
      </c>
      <c r="J30">
        <v>0</v>
      </c>
      <c r="K30">
        <v>0.87509999999999999</v>
      </c>
      <c r="L30">
        <v>12.3766</v>
      </c>
      <c r="M30">
        <v>0.65800000000000003</v>
      </c>
      <c r="N30">
        <v>156.12190000000001</v>
      </c>
      <c r="O30">
        <v>0.87509999999999999</v>
      </c>
      <c r="P30">
        <v>157</v>
      </c>
      <c r="Q30">
        <v>123.125</v>
      </c>
      <c r="R30">
        <v>0.69010000000000005</v>
      </c>
      <c r="S30">
        <v>123.8</v>
      </c>
      <c r="T30">
        <v>316.3091</v>
      </c>
      <c r="W30">
        <v>0</v>
      </c>
      <c r="X30">
        <v>0</v>
      </c>
      <c r="Y30">
        <v>11.5</v>
      </c>
      <c r="Z30">
        <v>856</v>
      </c>
      <c r="AA30">
        <v>842</v>
      </c>
      <c r="AB30">
        <v>845</v>
      </c>
      <c r="AC30">
        <v>89</v>
      </c>
      <c r="AD30">
        <v>17.98</v>
      </c>
      <c r="AE30">
        <v>0.41</v>
      </c>
      <c r="AF30">
        <v>982</v>
      </c>
      <c r="AG30">
        <v>-4</v>
      </c>
      <c r="AH30">
        <v>41</v>
      </c>
      <c r="AI30">
        <v>35</v>
      </c>
      <c r="AJ30">
        <v>190</v>
      </c>
      <c r="AK30">
        <v>167</v>
      </c>
      <c r="AL30">
        <v>4.4000000000000004</v>
      </c>
      <c r="AM30">
        <v>174</v>
      </c>
      <c r="AN30" t="s">
        <v>155</v>
      </c>
      <c r="AO30">
        <v>2</v>
      </c>
      <c r="AP30" s="28">
        <v>0.91990740740740751</v>
      </c>
      <c r="AQ30">
        <v>47.158650000000002</v>
      </c>
      <c r="AR30">
        <v>-88.485757000000007</v>
      </c>
      <c r="AS30">
        <v>310.8</v>
      </c>
      <c r="AT30">
        <v>31.2</v>
      </c>
      <c r="AU30">
        <v>12</v>
      </c>
      <c r="AV30">
        <v>11</v>
      </c>
      <c r="AW30" t="s">
        <v>222</v>
      </c>
      <c r="AX30">
        <v>1.2467999999999999</v>
      </c>
      <c r="AY30">
        <v>1.5935999999999999</v>
      </c>
      <c r="AZ30">
        <v>2.1936</v>
      </c>
      <c r="BA30">
        <v>14.686999999999999</v>
      </c>
      <c r="BB30">
        <v>14.79</v>
      </c>
      <c r="BC30">
        <v>1.01</v>
      </c>
      <c r="BD30">
        <v>14.273</v>
      </c>
      <c r="BE30">
        <v>2991.4609999999998</v>
      </c>
      <c r="BF30">
        <v>101.218</v>
      </c>
      <c r="BG30">
        <v>3.952</v>
      </c>
      <c r="BH30">
        <v>2.1999999999999999E-2</v>
      </c>
      <c r="BI30">
        <v>3.9740000000000002</v>
      </c>
      <c r="BJ30">
        <v>3.1160000000000001</v>
      </c>
      <c r="BK30">
        <v>1.7000000000000001E-2</v>
      </c>
      <c r="BL30">
        <v>3.1339999999999999</v>
      </c>
      <c r="BM30">
        <v>2.4278</v>
      </c>
      <c r="BQ30">
        <v>0</v>
      </c>
      <c r="BR30">
        <v>0.34139999999999998</v>
      </c>
      <c r="BS30">
        <v>-5</v>
      </c>
      <c r="BT30">
        <v>5.1200000000000004E-3</v>
      </c>
      <c r="BU30">
        <v>11.342962999999999</v>
      </c>
      <c r="BV30">
        <f t="shared" si="10"/>
        <v>12.342962999999999</v>
      </c>
      <c r="BW30" s="4">
        <f t="shared" si="11"/>
        <v>2.9968108245999998</v>
      </c>
      <c r="BX30" t="e">
        <v>#NAME?</v>
      </c>
      <c r="BY30" s="4">
        <f t="shared" si="12"/>
        <v>25119.882874249499</v>
      </c>
      <c r="BZ30" s="4">
        <f t="shared" si="13"/>
        <v>849.94733501984012</v>
      </c>
      <c r="CA30" s="4">
        <f t="shared" si="14"/>
        <v>26.165661205732398</v>
      </c>
      <c r="CB30" s="4">
        <f t="shared" si="15"/>
        <v>20.386711256507418</v>
      </c>
    </row>
    <row r="31" spans="1:80" customFormat="1" x14ac:dyDescent="0.25">
      <c r="A31" s="26">
        <v>43530</v>
      </c>
      <c r="B31" s="29">
        <v>0.71143363425925932</v>
      </c>
      <c r="C31">
        <v>14.372999999999999</v>
      </c>
      <c r="D31">
        <v>0.44869999999999999</v>
      </c>
      <c r="E31">
        <v>4486.7153280000002</v>
      </c>
      <c r="F31">
        <v>150.19999999999999</v>
      </c>
      <c r="G31">
        <v>1</v>
      </c>
      <c r="H31">
        <v>255.1</v>
      </c>
      <c r="J31">
        <v>0</v>
      </c>
      <c r="K31">
        <v>0.876</v>
      </c>
      <c r="L31">
        <v>12.5915</v>
      </c>
      <c r="M31">
        <v>0.39300000000000002</v>
      </c>
      <c r="N31">
        <v>131.61160000000001</v>
      </c>
      <c r="O31">
        <v>0.876</v>
      </c>
      <c r="P31">
        <v>132.5</v>
      </c>
      <c r="Q31">
        <v>103.795</v>
      </c>
      <c r="R31">
        <v>0.69089999999999996</v>
      </c>
      <c r="S31">
        <v>104.5</v>
      </c>
      <c r="T31">
        <v>255.06290000000001</v>
      </c>
      <c r="W31">
        <v>0</v>
      </c>
      <c r="X31">
        <v>0</v>
      </c>
      <c r="Y31">
        <v>11.5</v>
      </c>
      <c r="Z31">
        <v>857</v>
      </c>
      <c r="AA31">
        <v>842</v>
      </c>
      <c r="AB31">
        <v>845</v>
      </c>
      <c r="AC31">
        <v>89</v>
      </c>
      <c r="AD31">
        <v>17.98</v>
      </c>
      <c r="AE31">
        <v>0.41</v>
      </c>
      <c r="AF31">
        <v>982</v>
      </c>
      <c r="AG31">
        <v>-4</v>
      </c>
      <c r="AH31">
        <v>41</v>
      </c>
      <c r="AI31">
        <v>35</v>
      </c>
      <c r="AJ31">
        <v>190</v>
      </c>
      <c r="AK31">
        <v>167</v>
      </c>
      <c r="AL31">
        <v>4.4000000000000004</v>
      </c>
      <c r="AM31">
        <v>174</v>
      </c>
      <c r="AN31" t="s">
        <v>155</v>
      </c>
      <c r="AO31">
        <v>2</v>
      </c>
      <c r="AP31" s="28">
        <v>0.91991898148148143</v>
      </c>
      <c r="AQ31">
        <v>47.158602000000002</v>
      </c>
      <c r="AR31">
        <v>-88.485618000000002</v>
      </c>
      <c r="AS31">
        <v>310.8</v>
      </c>
      <c r="AT31">
        <v>28.7</v>
      </c>
      <c r="AU31">
        <v>12</v>
      </c>
      <c r="AV31">
        <v>11</v>
      </c>
      <c r="AW31" t="s">
        <v>222</v>
      </c>
      <c r="AX31">
        <v>1.3</v>
      </c>
      <c r="AY31">
        <v>1.7467999999999999</v>
      </c>
      <c r="AZ31">
        <v>2.2999999999999998</v>
      </c>
      <c r="BA31">
        <v>14.686999999999999</v>
      </c>
      <c r="BB31">
        <v>14.91</v>
      </c>
      <c r="BC31">
        <v>1.01</v>
      </c>
      <c r="BD31">
        <v>14.151999999999999</v>
      </c>
      <c r="BE31">
        <v>3056.587</v>
      </c>
      <c r="BF31">
        <v>60.726999999999997</v>
      </c>
      <c r="BG31">
        <v>3.3460000000000001</v>
      </c>
      <c r="BH31">
        <v>2.1999999999999999E-2</v>
      </c>
      <c r="BI31">
        <v>3.3679999999999999</v>
      </c>
      <c r="BJ31">
        <v>2.6389999999999998</v>
      </c>
      <c r="BK31">
        <v>1.7999999999999999E-2</v>
      </c>
      <c r="BL31">
        <v>2.6560000000000001</v>
      </c>
      <c r="BM31">
        <v>1.9661999999999999</v>
      </c>
      <c r="BQ31">
        <v>0</v>
      </c>
      <c r="BR31">
        <v>0.18972</v>
      </c>
      <c r="BS31">
        <v>-5</v>
      </c>
      <c r="BT31">
        <v>5.8799999999999998E-3</v>
      </c>
      <c r="BU31">
        <v>7.6362829999999997</v>
      </c>
      <c r="BV31">
        <f t="shared" si="10"/>
        <v>8.6362829999999988</v>
      </c>
      <c r="BW31" s="4">
        <f t="shared" si="11"/>
        <v>2.0175059685999996</v>
      </c>
      <c r="BX31" t="e">
        <v>#NAME?</v>
      </c>
      <c r="BY31" s="4">
        <f t="shared" si="12"/>
        <v>17279.315165133376</v>
      </c>
      <c r="BZ31" s="4">
        <f t="shared" si="13"/>
        <v>343.29825129566228</v>
      </c>
      <c r="CA31" s="4">
        <f t="shared" si="14"/>
        <v>14.918637264631098</v>
      </c>
      <c r="CB31" s="4">
        <f t="shared" si="15"/>
        <v>11.11520446749438</v>
      </c>
    </row>
    <row r="32" spans="1:80" customFormat="1" x14ac:dyDescent="0.25">
      <c r="A32" s="26">
        <v>43530</v>
      </c>
      <c r="B32" s="29">
        <v>0.71144520833333325</v>
      </c>
      <c r="C32">
        <v>14.298</v>
      </c>
      <c r="D32">
        <v>0.56599999999999995</v>
      </c>
      <c r="E32">
        <v>5659.8880280000003</v>
      </c>
      <c r="F32">
        <v>128</v>
      </c>
      <c r="G32">
        <v>1.1000000000000001</v>
      </c>
      <c r="H32">
        <v>246.1</v>
      </c>
      <c r="J32">
        <v>0</v>
      </c>
      <c r="K32">
        <v>0.87560000000000004</v>
      </c>
      <c r="L32">
        <v>12.52</v>
      </c>
      <c r="M32">
        <v>0.49559999999999998</v>
      </c>
      <c r="N32">
        <v>112.051</v>
      </c>
      <c r="O32">
        <v>0.96319999999999995</v>
      </c>
      <c r="P32">
        <v>113</v>
      </c>
      <c r="Q32">
        <v>88.368600000000001</v>
      </c>
      <c r="R32">
        <v>0.75960000000000005</v>
      </c>
      <c r="S32">
        <v>89.1</v>
      </c>
      <c r="T32">
        <v>246.10290000000001</v>
      </c>
      <c r="W32">
        <v>0</v>
      </c>
      <c r="X32">
        <v>0</v>
      </c>
      <c r="Y32">
        <v>11.5</v>
      </c>
      <c r="Z32">
        <v>857</v>
      </c>
      <c r="AA32">
        <v>842</v>
      </c>
      <c r="AB32">
        <v>847</v>
      </c>
      <c r="AC32">
        <v>89</v>
      </c>
      <c r="AD32">
        <v>17.98</v>
      </c>
      <c r="AE32">
        <v>0.41</v>
      </c>
      <c r="AF32">
        <v>982</v>
      </c>
      <c r="AG32">
        <v>-4</v>
      </c>
      <c r="AH32">
        <v>41</v>
      </c>
      <c r="AI32">
        <v>35</v>
      </c>
      <c r="AJ32">
        <v>190</v>
      </c>
      <c r="AK32">
        <v>167</v>
      </c>
      <c r="AL32">
        <v>4.5</v>
      </c>
      <c r="AM32">
        <v>174</v>
      </c>
      <c r="AN32" t="s">
        <v>155</v>
      </c>
      <c r="AO32">
        <v>2</v>
      </c>
      <c r="AP32" s="28">
        <v>0.91993055555555558</v>
      </c>
      <c r="AQ32">
        <v>47.158566</v>
      </c>
      <c r="AR32">
        <v>-88.485487000000006</v>
      </c>
      <c r="AS32">
        <v>310.7</v>
      </c>
      <c r="AT32">
        <v>26.2</v>
      </c>
      <c r="AU32">
        <v>12</v>
      </c>
      <c r="AV32">
        <v>11</v>
      </c>
      <c r="AW32" t="s">
        <v>222</v>
      </c>
      <c r="AX32">
        <v>1.2532000000000001</v>
      </c>
      <c r="AY32">
        <v>1.8</v>
      </c>
      <c r="AZ32">
        <v>2.2999999999999998</v>
      </c>
      <c r="BA32">
        <v>14.686999999999999</v>
      </c>
      <c r="BB32">
        <v>14.85</v>
      </c>
      <c r="BC32">
        <v>1.01</v>
      </c>
      <c r="BD32">
        <v>14.204000000000001</v>
      </c>
      <c r="BE32">
        <v>3032.1770000000001</v>
      </c>
      <c r="BF32">
        <v>76.393000000000001</v>
      </c>
      <c r="BG32">
        <v>2.8420000000000001</v>
      </c>
      <c r="BH32">
        <v>2.4E-2</v>
      </c>
      <c r="BI32">
        <v>2.8660000000000001</v>
      </c>
      <c r="BJ32">
        <v>2.2410000000000001</v>
      </c>
      <c r="BK32">
        <v>1.9E-2</v>
      </c>
      <c r="BL32">
        <v>2.2599999999999998</v>
      </c>
      <c r="BM32">
        <v>1.8927</v>
      </c>
      <c r="BQ32">
        <v>0</v>
      </c>
      <c r="BR32">
        <v>0.10392</v>
      </c>
      <c r="BS32">
        <v>-5</v>
      </c>
      <c r="BT32">
        <v>5.1200000000000004E-3</v>
      </c>
      <c r="BU32">
        <v>5.5395450000000004</v>
      </c>
      <c r="BV32">
        <f t="shared" si="10"/>
        <v>6.5395450000000004</v>
      </c>
      <c r="BW32" s="4">
        <f t="shared" si="11"/>
        <v>1.4635477890000002</v>
      </c>
      <c r="BX32" t="e">
        <v>#NAME?</v>
      </c>
      <c r="BY32" s="4">
        <f t="shared" si="12"/>
        <v>12434.73095948594</v>
      </c>
      <c r="BZ32" s="4">
        <f t="shared" si="13"/>
        <v>313.28197601525551</v>
      </c>
      <c r="CA32" s="4">
        <f t="shared" si="14"/>
        <v>9.1901732914035001</v>
      </c>
      <c r="CB32" s="4">
        <f t="shared" si="15"/>
        <v>7.7618210569564505</v>
      </c>
    </row>
    <row r="33" spans="1:80" customFormat="1" x14ac:dyDescent="0.25">
      <c r="A33" s="26">
        <v>43530</v>
      </c>
      <c r="B33" s="29">
        <v>0.7114567824074074</v>
      </c>
      <c r="C33">
        <v>14.159000000000001</v>
      </c>
      <c r="D33">
        <v>0.75890000000000002</v>
      </c>
      <c r="E33">
        <v>7588.9614739999997</v>
      </c>
      <c r="F33">
        <v>105.4</v>
      </c>
      <c r="G33">
        <v>1.1000000000000001</v>
      </c>
      <c r="H33">
        <v>283.5</v>
      </c>
      <c r="J33">
        <v>0</v>
      </c>
      <c r="K33">
        <v>0.875</v>
      </c>
      <c r="L33">
        <v>12.389200000000001</v>
      </c>
      <c r="M33">
        <v>0.66400000000000003</v>
      </c>
      <c r="N33">
        <v>92.206800000000001</v>
      </c>
      <c r="O33">
        <v>0.96250000000000002</v>
      </c>
      <c r="P33">
        <v>93.2</v>
      </c>
      <c r="Q33">
        <v>72.718599999999995</v>
      </c>
      <c r="R33">
        <v>0.7591</v>
      </c>
      <c r="S33">
        <v>73.5</v>
      </c>
      <c r="T33">
        <v>283.50409999999999</v>
      </c>
      <c r="W33">
        <v>0</v>
      </c>
      <c r="X33">
        <v>0</v>
      </c>
      <c r="Y33">
        <v>11.5</v>
      </c>
      <c r="Z33">
        <v>857</v>
      </c>
      <c r="AA33">
        <v>843</v>
      </c>
      <c r="AB33">
        <v>847</v>
      </c>
      <c r="AC33">
        <v>89</v>
      </c>
      <c r="AD33">
        <v>17.98</v>
      </c>
      <c r="AE33">
        <v>0.41</v>
      </c>
      <c r="AF33">
        <v>982</v>
      </c>
      <c r="AG33">
        <v>-4</v>
      </c>
      <c r="AH33">
        <v>41</v>
      </c>
      <c r="AI33">
        <v>35</v>
      </c>
      <c r="AJ33">
        <v>190</v>
      </c>
      <c r="AK33">
        <v>167.9</v>
      </c>
      <c r="AL33">
        <v>4.5</v>
      </c>
      <c r="AM33">
        <v>174</v>
      </c>
      <c r="AN33" t="s">
        <v>155</v>
      </c>
      <c r="AO33">
        <v>2</v>
      </c>
      <c r="AP33" s="28">
        <v>0.91994212962962962</v>
      </c>
      <c r="AQ33">
        <v>47.158537000000003</v>
      </c>
      <c r="AR33">
        <v>-88.485356999999993</v>
      </c>
      <c r="AS33">
        <v>310.60000000000002</v>
      </c>
      <c r="AT33">
        <v>24.5</v>
      </c>
      <c r="AU33">
        <v>12</v>
      </c>
      <c r="AV33">
        <v>11</v>
      </c>
      <c r="AW33" t="s">
        <v>222</v>
      </c>
      <c r="AX33">
        <v>1.1532</v>
      </c>
      <c r="AY33">
        <v>1.8</v>
      </c>
      <c r="AZ33">
        <v>2.2999999999999998</v>
      </c>
      <c r="BA33">
        <v>14.686999999999999</v>
      </c>
      <c r="BB33">
        <v>14.77</v>
      </c>
      <c r="BC33">
        <v>1.01</v>
      </c>
      <c r="BD33">
        <v>14.288</v>
      </c>
      <c r="BE33">
        <v>2990.9740000000002</v>
      </c>
      <c r="BF33">
        <v>102.03</v>
      </c>
      <c r="BG33">
        <v>2.331</v>
      </c>
      <c r="BH33">
        <v>2.4E-2</v>
      </c>
      <c r="BI33">
        <v>2.355</v>
      </c>
      <c r="BJ33">
        <v>1.8380000000000001</v>
      </c>
      <c r="BK33">
        <v>1.9E-2</v>
      </c>
      <c r="BL33">
        <v>1.8580000000000001</v>
      </c>
      <c r="BM33">
        <v>2.1734</v>
      </c>
      <c r="BQ33">
        <v>0</v>
      </c>
      <c r="BR33">
        <v>1.7680000000000001E-2</v>
      </c>
      <c r="BS33">
        <v>-5</v>
      </c>
      <c r="BT33">
        <v>5.0000000000000001E-3</v>
      </c>
      <c r="BU33">
        <v>3.4320550000000001</v>
      </c>
      <c r="BV33">
        <f t="shared" si="10"/>
        <v>4.4320550000000001</v>
      </c>
      <c r="BW33" s="4">
        <f t="shared" si="11"/>
        <v>0.90674893099999998</v>
      </c>
      <c r="BX33" t="e">
        <v>#NAME?</v>
      </c>
      <c r="BY33" s="4">
        <f t="shared" si="12"/>
        <v>7599.3181371432711</v>
      </c>
      <c r="BZ33" s="4">
        <f t="shared" si="13"/>
        <v>259.23275479249497</v>
      </c>
      <c r="CA33" s="4">
        <f t="shared" si="14"/>
        <v>4.6698990817270003</v>
      </c>
      <c r="CB33" s="4">
        <f t="shared" si="15"/>
        <v>5.5220667378810999</v>
      </c>
    </row>
    <row r="34" spans="1:80" customFormat="1" x14ac:dyDescent="0.25">
      <c r="A34" s="26">
        <v>43530</v>
      </c>
      <c r="B34" s="29">
        <v>0.71146835648148155</v>
      </c>
      <c r="C34">
        <v>14.116</v>
      </c>
      <c r="D34">
        <v>0.83260000000000001</v>
      </c>
      <c r="E34">
        <v>8325.9798989999999</v>
      </c>
      <c r="F34">
        <v>86.5</v>
      </c>
      <c r="G34">
        <v>1.1000000000000001</v>
      </c>
      <c r="H34">
        <v>318.10000000000002</v>
      </c>
      <c r="J34">
        <v>0</v>
      </c>
      <c r="K34">
        <v>0.87460000000000004</v>
      </c>
      <c r="L34">
        <v>12.345800000000001</v>
      </c>
      <c r="M34">
        <v>0.72819999999999996</v>
      </c>
      <c r="N34">
        <v>75.693799999999996</v>
      </c>
      <c r="O34">
        <v>0.96209999999999996</v>
      </c>
      <c r="P34">
        <v>76.7</v>
      </c>
      <c r="Q34">
        <v>59.695599999999999</v>
      </c>
      <c r="R34">
        <v>0.75870000000000004</v>
      </c>
      <c r="S34">
        <v>60.5</v>
      </c>
      <c r="T34">
        <v>318.07859999999999</v>
      </c>
      <c r="W34">
        <v>0</v>
      </c>
      <c r="X34">
        <v>0</v>
      </c>
      <c r="Y34">
        <v>11.5</v>
      </c>
      <c r="Z34">
        <v>857</v>
      </c>
      <c r="AA34">
        <v>843</v>
      </c>
      <c r="AB34">
        <v>846</v>
      </c>
      <c r="AC34">
        <v>89</v>
      </c>
      <c r="AD34">
        <v>17.98</v>
      </c>
      <c r="AE34">
        <v>0.41</v>
      </c>
      <c r="AF34">
        <v>982</v>
      </c>
      <c r="AG34">
        <v>-4</v>
      </c>
      <c r="AH34">
        <v>41</v>
      </c>
      <c r="AI34">
        <v>35</v>
      </c>
      <c r="AJ34">
        <v>190</v>
      </c>
      <c r="AK34">
        <v>168</v>
      </c>
      <c r="AL34">
        <v>4.4000000000000004</v>
      </c>
      <c r="AM34">
        <v>174</v>
      </c>
      <c r="AN34" t="s">
        <v>155</v>
      </c>
      <c r="AO34">
        <v>2</v>
      </c>
      <c r="AP34" s="28">
        <v>0.91995370370370377</v>
      </c>
      <c r="AQ34">
        <v>47.158515000000001</v>
      </c>
      <c r="AR34">
        <v>-88.485225999999997</v>
      </c>
      <c r="AS34">
        <v>310.5</v>
      </c>
      <c r="AT34">
        <v>23.5</v>
      </c>
      <c r="AU34">
        <v>12</v>
      </c>
      <c r="AV34">
        <v>10</v>
      </c>
      <c r="AW34" t="s">
        <v>218</v>
      </c>
      <c r="AX34">
        <v>1.1468</v>
      </c>
      <c r="AY34">
        <v>1.8</v>
      </c>
      <c r="AZ34">
        <v>2.2999999999999998</v>
      </c>
      <c r="BA34">
        <v>14.686999999999999</v>
      </c>
      <c r="BB34">
        <v>14.73</v>
      </c>
      <c r="BC34">
        <v>1</v>
      </c>
      <c r="BD34">
        <v>14.336</v>
      </c>
      <c r="BE34">
        <v>2974.9630000000002</v>
      </c>
      <c r="BF34">
        <v>111.685</v>
      </c>
      <c r="BG34">
        <v>1.91</v>
      </c>
      <c r="BH34">
        <v>2.4E-2</v>
      </c>
      <c r="BI34">
        <v>1.9339999999999999</v>
      </c>
      <c r="BJ34">
        <v>1.506</v>
      </c>
      <c r="BK34">
        <v>1.9E-2</v>
      </c>
      <c r="BL34">
        <v>1.526</v>
      </c>
      <c r="BM34">
        <v>2.4339</v>
      </c>
      <c r="BQ34">
        <v>0</v>
      </c>
      <c r="BR34">
        <v>-2.1160000000000002E-2</v>
      </c>
      <c r="BS34">
        <v>-5</v>
      </c>
      <c r="BT34">
        <v>5.0000000000000001E-3</v>
      </c>
      <c r="BU34">
        <v>2.4829020000000002</v>
      </c>
      <c r="BV34">
        <f t="shared" si="10"/>
        <v>3.4829020000000002</v>
      </c>
      <c r="BW34" s="4">
        <f t="shared" si="11"/>
        <v>0.65598270840000006</v>
      </c>
      <c r="BX34" t="e">
        <v>#NAME?</v>
      </c>
      <c r="BY34" s="4">
        <f t="shared" si="12"/>
        <v>5468.2567336180282</v>
      </c>
      <c r="BZ34" s="4">
        <f t="shared" si="13"/>
        <v>205.287344176761</v>
      </c>
      <c r="CA34" s="4">
        <f t="shared" si="14"/>
        <v>2.7681670800035998</v>
      </c>
      <c r="CB34" s="4">
        <f t="shared" si="15"/>
        <v>4.4737329721253394</v>
      </c>
    </row>
    <row r="35" spans="1:80" customFormat="1" x14ac:dyDescent="0.25">
      <c r="A35" s="26">
        <v>43530</v>
      </c>
      <c r="B35" s="29">
        <v>0.71147993055555558</v>
      </c>
      <c r="C35">
        <v>14.12</v>
      </c>
      <c r="D35">
        <v>0.82250000000000001</v>
      </c>
      <c r="E35">
        <v>8224.6741750000001</v>
      </c>
      <c r="F35">
        <v>72.8</v>
      </c>
      <c r="G35">
        <v>1</v>
      </c>
      <c r="H35">
        <v>334.4</v>
      </c>
      <c r="J35">
        <v>0</v>
      </c>
      <c r="K35">
        <v>0.87470000000000003</v>
      </c>
      <c r="L35">
        <v>12.3505</v>
      </c>
      <c r="M35">
        <v>0.71940000000000004</v>
      </c>
      <c r="N35">
        <v>63.7136</v>
      </c>
      <c r="O35">
        <v>0.89129999999999998</v>
      </c>
      <c r="P35">
        <v>64.599999999999994</v>
      </c>
      <c r="Q35">
        <v>50.247500000000002</v>
      </c>
      <c r="R35">
        <v>0.70289999999999997</v>
      </c>
      <c r="S35">
        <v>51</v>
      </c>
      <c r="T35">
        <v>334.4</v>
      </c>
      <c r="W35">
        <v>0</v>
      </c>
      <c r="X35">
        <v>0</v>
      </c>
      <c r="Y35">
        <v>11.6</v>
      </c>
      <c r="Z35">
        <v>857</v>
      </c>
      <c r="AA35">
        <v>843</v>
      </c>
      <c r="AB35">
        <v>846</v>
      </c>
      <c r="AC35">
        <v>89</v>
      </c>
      <c r="AD35">
        <v>17.98</v>
      </c>
      <c r="AE35">
        <v>0.41</v>
      </c>
      <c r="AF35">
        <v>982</v>
      </c>
      <c r="AG35">
        <v>-4</v>
      </c>
      <c r="AH35">
        <v>41</v>
      </c>
      <c r="AI35">
        <v>35</v>
      </c>
      <c r="AJ35">
        <v>190</v>
      </c>
      <c r="AK35">
        <v>168</v>
      </c>
      <c r="AL35">
        <v>4.5</v>
      </c>
      <c r="AM35">
        <v>174.1</v>
      </c>
      <c r="AN35" t="s">
        <v>155</v>
      </c>
      <c r="AO35">
        <v>2</v>
      </c>
      <c r="AP35" s="28">
        <v>0.9199652777777777</v>
      </c>
      <c r="AQ35">
        <v>47.158501999999999</v>
      </c>
      <c r="AR35">
        <v>-88.485095000000001</v>
      </c>
      <c r="AS35">
        <v>310.3</v>
      </c>
      <c r="AT35">
        <v>22.7</v>
      </c>
      <c r="AU35">
        <v>12</v>
      </c>
      <c r="AV35">
        <v>11</v>
      </c>
      <c r="AW35" t="s">
        <v>222</v>
      </c>
      <c r="AX35">
        <v>1.2</v>
      </c>
      <c r="AY35">
        <v>1.8468</v>
      </c>
      <c r="AZ35">
        <v>2.2999999999999998</v>
      </c>
      <c r="BA35">
        <v>14.686999999999999</v>
      </c>
      <c r="BB35">
        <v>14.74</v>
      </c>
      <c r="BC35">
        <v>1</v>
      </c>
      <c r="BD35">
        <v>14.327</v>
      </c>
      <c r="BE35">
        <v>2976.66</v>
      </c>
      <c r="BF35">
        <v>110.355</v>
      </c>
      <c r="BG35">
        <v>1.6080000000000001</v>
      </c>
      <c r="BH35">
        <v>2.1999999999999999E-2</v>
      </c>
      <c r="BI35">
        <v>1.631</v>
      </c>
      <c r="BJ35">
        <v>1.268</v>
      </c>
      <c r="BK35">
        <v>1.7999999999999999E-2</v>
      </c>
      <c r="BL35">
        <v>1.286</v>
      </c>
      <c r="BM35">
        <v>2.5592999999999999</v>
      </c>
      <c r="BQ35">
        <v>0</v>
      </c>
      <c r="BR35">
        <v>-2.852E-2</v>
      </c>
      <c r="BS35">
        <v>-5</v>
      </c>
      <c r="BT35">
        <v>5.0000000000000001E-3</v>
      </c>
      <c r="BU35">
        <v>2.303042</v>
      </c>
      <c r="BV35">
        <f t="shared" si="10"/>
        <v>3.303042</v>
      </c>
      <c r="BW35" s="4">
        <f t="shared" si="11"/>
        <v>0.60846369639999998</v>
      </c>
      <c r="BX35" t="e">
        <v>#NAME?</v>
      </c>
      <c r="BY35" s="4">
        <f t="shared" si="12"/>
        <v>5075.0326316927158</v>
      </c>
      <c r="BZ35" s="4">
        <f t="shared" si="13"/>
        <v>188.148873593373</v>
      </c>
      <c r="CA35" s="4">
        <f t="shared" si="14"/>
        <v>2.1618664466167998</v>
      </c>
      <c r="CB35" s="4">
        <f t="shared" si="15"/>
        <v>4.3634580416611799</v>
      </c>
    </row>
    <row r="36" spans="1:80" customFormat="1" x14ac:dyDescent="0.25">
      <c r="A36" s="26">
        <v>43530</v>
      </c>
      <c r="B36" s="29">
        <v>0.71149150462962962</v>
      </c>
      <c r="C36">
        <v>14.125999999999999</v>
      </c>
      <c r="D36">
        <v>0.72609999999999997</v>
      </c>
      <c r="E36">
        <v>7260.6271479999996</v>
      </c>
      <c r="F36">
        <v>61.5</v>
      </c>
      <c r="G36">
        <v>1</v>
      </c>
      <c r="H36">
        <v>339.7</v>
      </c>
      <c r="J36">
        <v>0</v>
      </c>
      <c r="K36">
        <v>0.87549999999999994</v>
      </c>
      <c r="L36">
        <v>12.366899999999999</v>
      </c>
      <c r="M36">
        <v>0.63560000000000005</v>
      </c>
      <c r="N36">
        <v>53.852699999999999</v>
      </c>
      <c r="O36">
        <v>0.87549999999999994</v>
      </c>
      <c r="P36">
        <v>54.7</v>
      </c>
      <c r="Q36">
        <v>42.470799999999997</v>
      </c>
      <c r="R36">
        <v>0.69040000000000001</v>
      </c>
      <c r="S36">
        <v>43.2</v>
      </c>
      <c r="T36">
        <v>339.67759999999998</v>
      </c>
      <c r="W36">
        <v>0</v>
      </c>
      <c r="X36">
        <v>0</v>
      </c>
      <c r="Y36">
        <v>11.5</v>
      </c>
      <c r="Z36">
        <v>857</v>
      </c>
      <c r="AA36">
        <v>843</v>
      </c>
      <c r="AB36">
        <v>846</v>
      </c>
      <c r="AC36">
        <v>89</v>
      </c>
      <c r="AD36">
        <v>17.98</v>
      </c>
      <c r="AE36">
        <v>0.41</v>
      </c>
      <c r="AF36">
        <v>982</v>
      </c>
      <c r="AG36">
        <v>-4</v>
      </c>
      <c r="AH36">
        <v>41</v>
      </c>
      <c r="AI36">
        <v>35</v>
      </c>
      <c r="AJ36">
        <v>190</v>
      </c>
      <c r="AK36">
        <v>168</v>
      </c>
      <c r="AL36">
        <v>4.5</v>
      </c>
      <c r="AM36">
        <v>174.4</v>
      </c>
      <c r="AN36" t="s">
        <v>155</v>
      </c>
      <c r="AO36">
        <v>2</v>
      </c>
      <c r="AP36" s="28">
        <v>0.91997685185185185</v>
      </c>
      <c r="AQ36">
        <v>47.158495000000002</v>
      </c>
      <c r="AR36">
        <v>-88.484967999999995</v>
      </c>
      <c r="AS36">
        <v>310.10000000000002</v>
      </c>
      <c r="AT36">
        <v>21.9</v>
      </c>
      <c r="AU36">
        <v>12</v>
      </c>
      <c r="AV36">
        <v>10</v>
      </c>
      <c r="AW36" t="s">
        <v>218</v>
      </c>
      <c r="AX36">
        <v>1.2</v>
      </c>
      <c r="AY36">
        <v>1.9</v>
      </c>
      <c r="AZ36">
        <v>2.2999999999999998</v>
      </c>
      <c r="BA36">
        <v>14.686999999999999</v>
      </c>
      <c r="BB36">
        <v>14.83</v>
      </c>
      <c r="BC36">
        <v>1.01</v>
      </c>
      <c r="BD36">
        <v>14.225</v>
      </c>
      <c r="BE36">
        <v>2995.942</v>
      </c>
      <c r="BF36">
        <v>98.007999999999996</v>
      </c>
      <c r="BG36">
        <v>1.3660000000000001</v>
      </c>
      <c r="BH36">
        <v>2.1999999999999999E-2</v>
      </c>
      <c r="BI36">
        <v>1.3879999999999999</v>
      </c>
      <c r="BJ36">
        <v>1.077</v>
      </c>
      <c r="BK36">
        <v>1.7999999999999999E-2</v>
      </c>
      <c r="BL36">
        <v>1.095</v>
      </c>
      <c r="BM36">
        <v>2.6131000000000002</v>
      </c>
      <c r="BQ36">
        <v>0</v>
      </c>
      <c r="BR36">
        <v>-3.8679999999999999E-2</v>
      </c>
      <c r="BS36">
        <v>-5</v>
      </c>
      <c r="BT36">
        <v>5.0000000000000001E-3</v>
      </c>
      <c r="BU36">
        <v>2.0547569999999999</v>
      </c>
      <c r="BV36">
        <f t="shared" si="10"/>
        <v>3.0547569999999999</v>
      </c>
      <c r="BW36" s="4">
        <f t="shared" si="11"/>
        <v>0.54286679939999993</v>
      </c>
      <c r="BX36" t="e">
        <v>#NAME?</v>
      </c>
      <c r="BY36" s="4">
        <f t="shared" si="12"/>
        <v>4557.2370489483883</v>
      </c>
      <c r="BZ36" s="4">
        <f t="shared" si="13"/>
        <v>149.08355658865679</v>
      </c>
      <c r="CA36" s="4">
        <f t="shared" si="14"/>
        <v>1.6382641258466997</v>
      </c>
      <c r="CB36" s="4">
        <f t="shared" si="15"/>
        <v>3.9748820680130104</v>
      </c>
    </row>
    <row r="37" spans="1:80" customFormat="1" x14ac:dyDescent="0.25">
      <c r="A37" s="26">
        <v>43530</v>
      </c>
      <c r="B37" s="29">
        <v>0.71150307870370366</v>
      </c>
      <c r="C37">
        <v>14.15</v>
      </c>
      <c r="D37">
        <v>0.62729999999999997</v>
      </c>
      <c r="E37">
        <v>6273.0290789999999</v>
      </c>
      <c r="F37">
        <v>52.1</v>
      </c>
      <c r="G37">
        <v>1</v>
      </c>
      <c r="H37">
        <v>342.4</v>
      </c>
      <c r="J37">
        <v>0</v>
      </c>
      <c r="K37">
        <v>0.87609999999999999</v>
      </c>
      <c r="L37">
        <v>12.397500000000001</v>
      </c>
      <c r="M37">
        <v>0.54959999999999998</v>
      </c>
      <c r="N37">
        <v>45.610300000000002</v>
      </c>
      <c r="O37">
        <v>0.87609999999999999</v>
      </c>
      <c r="P37">
        <v>46.5</v>
      </c>
      <c r="Q37">
        <v>35.970399999999998</v>
      </c>
      <c r="R37">
        <v>0.69099999999999995</v>
      </c>
      <c r="S37">
        <v>36.700000000000003</v>
      </c>
      <c r="T37">
        <v>342.4</v>
      </c>
      <c r="W37">
        <v>0</v>
      </c>
      <c r="X37">
        <v>0</v>
      </c>
      <c r="Y37">
        <v>11.5</v>
      </c>
      <c r="Z37">
        <v>857</v>
      </c>
      <c r="AA37">
        <v>843</v>
      </c>
      <c r="AB37">
        <v>847</v>
      </c>
      <c r="AC37">
        <v>89</v>
      </c>
      <c r="AD37">
        <v>17.98</v>
      </c>
      <c r="AE37">
        <v>0.41</v>
      </c>
      <c r="AF37">
        <v>982</v>
      </c>
      <c r="AG37">
        <v>-4</v>
      </c>
      <c r="AH37">
        <v>41</v>
      </c>
      <c r="AI37">
        <v>35</v>
      </c>
      <c r="AJ37">
        <v>190</v>
      </c>
      <c r="AK37">
        <v>168</v>
      </c>
      <c r="AL37">
        <v>4.5</v>
      </c>
      <c r="AM37">
        <v>174.8</v>
      </c>
      <c r="AN37" t="s">
        <v>155</v>
      </c>
      <c r="AO37">
        <v>2</v>
      </c>
      <c r="AP37" s="28">
        <v>0.919988425925926</v>
      </c>
      <c r="AQ37">
        <v>47.158489000000003</v>
      </c>
      <c r="AR37">
        <v>-88.484845000000007</v>
      </c>
      <c r="AS37">
        <v>309.8</v>
      </c>
      <c r="AT37">
        <v>21.2</v>
      </c>
      <c r="AU37">
        <v>12</v>
      </c>
      <c r="AV37">
        <v>10</v>
      </c>
      <c r="AW37" t="s">
        <v>218</v>
      </c>
      <c r="AX37">
        <v>1.2</v>
      </c>
      <c r="AY37">
        <v>1.9</v>
      </c>
      <c r="AZ37">
        <v>2.2999999999999998</v>
      </c>
      <c r="BA37">
        <v>14.686999999999999</v>
      </c>
      <c r="BB37">
        <v>14.91</v>
      </c>
      <c r="BC37">
        <v>1.02</v>
      </c>
      <c r="BD37">
        <v>14.138999999999999</v>
      </c>
      <c r="BE37">
        <v>3016.1640000000002</v>
      </c>
      <c r="BF37">
        <v>85.102000000000004</v>
      </c>
      <c r="BG37">
        <v>1.1619999999999999</v>
      </c>
      <c r="BH37">
        <v>2.1999999999999999E-2</v>
      </c>
      <c r="BI37">
        <v>1.1839999999999999</v>
      </c>
      <c r="BJ37">
        <v>0.91600000000000004</v>
      </c>
      <c r="BK37">
        <v>1.7999999999999999E-2</v>
      </c>
      <c r="BL37">
        <v>0.93400000000000005</v>
      </c>
      <c r="BM37">
        <v>2.6453000000000002</v>
      </c>
      <c r="BQ37">
        <v>0</v>
      </c>
      <c r="BR37">
        <v>-3.8240000000000003E-2</v>
      </c>
      <c r="BS37">
        <v>-5</v>
      </c>
      <c r="BT37">
        <v>5.0000000000000001E-3</v>
      </c>
      <c r="BU37">
        <v>2.0655099999999997</v>
      </c>
      <c r="BV37">
        <f t="shared" si="10"/>
        <v>3.0655099999999997</v>
      </c>
      <c r="BW37" s="4">
        <f t="shared" si="11"/>
        <v>0.54570774199999994</v>
      </c>
      <c r="BX37" t="e">
        <v>#NAME?</v>
      </c>
      <c r="BY37" s="4">
        <f t="shared" si="12"/>
        <v>4612.0074837646916</v>
      </c>
      <c r="BZ37" s="4">
        <f t="shared" si="13"/>
        <v>130.12921740440598</v>
      </c>
      <c r="CA37" s="4">
        <f t="shared" si="14"/>
        <v>1.400652900548</v>
      </c>
      <c r="CB37" s="4">
        <f t="shared" si="15"/>
        <v>4.0449204343008995</v>
      </c>
    </row>
    <row r="38" spans="1:80" customFormat="1" x14ac:dyDescent="0.25">
      <c r="A38" s="26">
        <v>43530</v>
      </c>
      <c r="B38" s="29">
        <v>0.71151465277777781</v>
      </c>
      <c r="C38">
        <v>14.159000000000001</v>
      </c>
      <c r="D38">
        <v>0.55389999999999995</v>
      </c>
      <c r="E38">
        <v>5538.6304909999999</v>
      </c>
      <c r="F38">
        <v>45</v>
      </c>
      <c r="G38">
        <v>1</v>
      </c>
      <c r="H38">
        <v>339.1</v>
      </c>
      <c r="J38">
        <v>0</v>
      </c>
      <c r="K38">
        <v>0.87670000000000003</v>
      </c>
      <c r="L38">
        <v>12.412599999999999</v>
      </c>
      <c r="M38">
        <v>0.48549999999999999</v>
      </c>
      <c r="N38">
        <v>39.470700000000001</v>
      </c>
      <c r="O38">
        <v>0.87670000000000003</v>
      </c>
      <c r="P38">
        <v>40.299999999999997</v>
      </c>
      <c r="Q38">
        <v>31.128399999999999</v>
      </c>
      <c r="R38">
        <v>0.69140000000000001</v>
      </c>
      <c r="S38">
        <v>31.8</v>
      </c>
      <c r="T38">
        <v>339.1105</v>
      </c>
      <c r="W38">
        <v>0</v>
      </c>
      <c r="X38">
        <v>0</v>
      </c>
      <c r="Y38">
        <v>11.5</v>
      </c>
      <c r="Z38">
        <v>857</v>
      </c>
      <c r="AA38">
        <v>844</v>
      </c>
      <c r="AB38">
        <v>846</v>
      </c>
      <c r="AC38">
        <v>89</v>
      </c>
      <c r="AD38">
        <v>17.98</v>
      </c>
      <c r="AE38">
        <v>0.41</v>
      </c>
      <c r="AF38">
        <v>982</v>
      </c>
      <c r="AG38">
        <v>-4</v>
      </c>
      <c r="AH38">
        <v>41</v>
      </c>
      <c r="AI38">
        <v>35</v>
      </c>
      <c r="AJ38">
        <v>190</v>
      </c>
      <c r="AK38">
        <v>168</v>
      </c>
      <c r="AL38">
        <v>4.4000000000000004</v>
      </c>
      <c r="AM38">
        <v>175</v>
      </c>
      <c r="AN38" t="s">
        <v>155</v>
      </c>
      <c r="AO38">
        <v>2</v>
      </c>
      <c r="AP38" s="28">
        <v>0.91999999999999993</v>
      </c>
      <c r="AQ38">
        <v>47.158490999999998</v>
      </c>
      <c r="AR38">
        <v>-88.484724999999997</v>
      </c>
      <c r="AS38">
        <v>309.60000000000002</v>
      </c>
      <c r="AT38">
        <v>20.7</v>
      </c>
      <c r="AU38">
        <v>12</v>
      </c>
      <c r="AV38">
        <v>10</v>
      </c>
      <c r="AW38" t="s">
        <v>218</v>
      </c>
      <c r="AX38">
        <v>1.2</v>
      </c>
      <c r="AY38">
        <v>1.8532</v>
      </c>
      <c r="AZ38">
        <v>2.2063999999999999</v>
      </c>
      <c r="BA38">
        <v>14.686999999999999</v>
      </c>
      <c r="BB38">
        <v>14.99</v>
      </c>
      <c r="BC38">
        <v>1.02</v>
      </c>
      <c r="BD38">
        <v>14.069000000000001</v>
      </c>
      <c r="BE38">
        <v>3031.3820000000001</v>
      </c>
      <c r="BF38">
        <v>75.472999999999999</v>
      </c>
      <c r="BG38">
        <v>1.0089999999999999</v>
      </c>
      <c r="BH38">
        <v>2.1999999999999999E-2</v>
      </c>
      <c r="BI38">
        <v>1.032</v>
      </c>
      <c r="BJ38">
        <v>0.79600000000000004</v>
      </c>
      <c r="BK38">
        <v>1.7999999999999999E-2</v>
      </c>
      <c r="BL38">
        <v>0.81399999999999995</v>
      </c>
      <c r="BM38">
        <v>2.6299000000000001</v>
      </c>
      <c r="BQ38">
        <v>0</v>
      </c>
      <c r="BR38">
        <v>-3.8879999999999998E-2</v>
      </c>
      <c r="BS38">
        <v>-5</v>
      </c>
      <c r="BT38">
        <v>5.0000000000000001E-3</v>
      </c>
      <c r="BU38">
        <v>2.0498699999999999</v>
      </c>
      <c r="BV38">
        <f t="shared" si="10"/>
        <v>3.0498699999999999</v>
      </c>
      <c r="BW38" s="4">
        <f t="shared" si="11"/>
        <v>0.54157565399999996</v>
      </c>
      <c r="BX38" t="e">
        <v>#NAME?</v>
      </c>
      <c r="BY38" s="4">
        <f t="shared" si="12"/>
        <v>4600.1790567577018</v>
      </c>
      <c r="BZ38" s="4">
        <f t="shared" si="13"/>
        <v>114.53169344895299</v>
      </c>
      <c r="CA38" s="4">
        <f t="shared" si="14"/>
        <v>1.207944933756</v>
      </c>
      <c r="CB38" s="4">
        <f t="shared" si="15"/>
        <v>3.9909225895538998</v>
      </c>
    </row>
    <row r="39" spans="1:80" customFormat="1" x14ac:dyDescent="0.25">
      <c r="A39" s="26">
        <v>43530</v>
      </c>
      <c r="B39" s="29">
        <v>0.71152622685185196</v>
      </c>
      <c r="C39">
        <v>14.180999999999999</v>
      </c>
      <c r="D39">
        <v>0.4703</v>
      </c>
      <c r="E39">
        <v>4703.4109820000003</v>
      </c>
      <c r="F39">
        <v>39.6</v>
      </c>
      <c r="G39">
        <v>1</v>
      </c>
      <c r="H39">
        <v>334.4</v>
      </c>
      <c r="J39">
        <v>0</v>
      </c>
      <c r="K39">
        <v>0.87719999999999998</v>
      </c>
      <c r="L39">
        <v>12.44</v>
      </c>
      <c r="M39">
        <v>0.41260000000000002</v>
      </c>
      <c r="N39">
        <v>34.769300000000001</v>
      </c>
      <c r="O39">
        <v>0.87719999999999998</v>
      </c>
      <c r="P39">
        <v>35.6</v>
      </c>
      <c r="Q39">
        <v>27.4207</v>
      </c>
      <c r="R39">
        <v>0.69179999999999997</v>
      </c>
      <c r="S39">
        <v>28.1</v>
      </c>
      <c r="T39">
        <v>334.40410000000003</v>
      </c>
      <c r="W39">
        <v>0</v>
      </c>
      <c r="X39">
        <v>0</v>
      </c>
      <c r="Y39">
        <v>11.4</v>
      </c>
      <c r="Z39">
        <v>858</v>
      </c>
      <c r="AA39">
        <v>844</v>
      </c>
      <c r="AB39">
        <v>846</v>
      </c>
      <c r="AC39">
        <v>89</v>
      </c>
      <c r="AD39">
        <v>17.98</v>
      </c>
      <c r="AE39">
        <v>0.41</v>
      </c>
      <c r="AF39">
        <v>982</v>
      </c>
      <c r="AG39">
        <v>-4</v>
      </c>
      <c r="AH39">
        <v>41</v>
      </c>
      <c r="AI39">
        <v>35</v>
      </c>
      <c r="AJ39">
        <v>190</v>
      </c>
      <c r="AK39">
        <v>167.1</v>
      </c>
      <c r="AL39">
        <v>4.4000000000000004</v>
      </c>
      <c r="AM39">
        <v>175</v>
      </c>
      <c r="AN39" t="s">
        <v>155</v>
      </c>
      <c r="AO39">
        <v>1</v>
      </c>
      <c r="AP39" s="28">
        <v>0.92001157407407408</v>
      </c>
      <c r="AQ39">
        <v>47.158504000000001</v>
      </c>
      <c r="AR39">
        <v>-88.484607999999994</v>
      </c>
      <c r="AS39">
        <v>309.39999999999998</v>
      </c>
      <c r="AT39">
        <v>20.2</v>
      </c>
      <c r="AU39">
        <v>12</v>
      </c>
      <c r="AV39">
        <v>10</v>
      </c>
      <c r="AW39" t="s">
        <v>218</v>
      </c>
      <c r="AX39">
        <v>1.2</v>
      </c>
      <c r="AY39">
        <v>1.8468</v>
      </c>
      <c r="AZ39">
        <v>2.1936</v>
      </c>
      <c r="BA39">
        <v>14.686999999999999</v>
      </c>
      <c r="BB39">
        <v>15.06</v>
      </c>
      <c r="BC39">
        <v>1.03</v>
      </c>
      <c r="BD39">
        <v>13.997999999999999</v>
      </c>
      <c r="BE39">
        <v>3048.9639999999999</v>
      </c>
      <c r="BF39">
        <v>64.361000000000004</v>
      </c>
      <c r="BG39">
        <v>0.89200000000000002</v>
      </c>
      <c r="BH39">
        <v>2.3E-2</v>
      </c>
      <c r="BI39">
        <v>0.91500000000000004</v>
      </c>
      <c r="BJ39">
        <v>0.70399999999999996</v>
      </c>
      <c r="BK39">
        <v>1.7999999999999999E-2</v>
      </c>
      <c r="BL39">
        <v>0.72199999999999998</v>
      </c>
      <c r="BM39">
        <v>2.6027</v>
      </c>
      <c r="BQ39">
        <v>0</v>
      </c>
      <c r="BR39">
        <v>-4.1640000000000003E-2</v>
      </c>
      <c r="BS39">
        <v>-5</v>
      </c>
      <c r="BT39">
        <v>5.0000000000000001E-3</v>
      </c>
      <c r="BU39">
        <v>1.9824219999999999</v>
      </c>
      <c r="BV39">
        <f t="shared" si="10"/>
        <v>2.9824219999999997</v>
      </c>
      <c r="BW39" s="4">
        <f t="shared" si="11"/>
        <v>0.52375589239999998</v>
      </c>
      <c r="BX39" t="e">
        <v>#NAME?</v>
      </c>
      <c r="BY39" s="4">
        <f t="shared" si="12"/>
        <v>4474.6199499911618</v>
      </c>
      <c r="BZ39" s="4">
        <f t="shared" si="13"/>
        <v>94.455367331782597</v>
      </c>
      <c r="CA39" s="4">
        <f t="shared" si="14"/>
        <v>1.0331812526463999</v>
      </c>
      <c r="CB39" s="4">
        <f t="shared" si="15"/>
        <v>3.8196887020778196</v>
      </c>
    </row>
    <row r="40" spans="1:80" customFormat="1" x14ac:dyDescent="0.25">
      <c r="A40" s="26">
        <v>43530</v>
      </c>
      <c r="B40" s="29">
        <v>0.71153780092592589</v>
      </c>
      <c r="C40">
        <v>14.14</v>
      </c>
      <c r="D40">
        <v>0.91210000000000002</v>
      </c>
      <c r="E40">
        <v>9121.0482530000008</v>
      </c>
      <c r="F40">
        <v>35.5</v>
      </c>
      <c r="G40">
        <v>1</v>
      </c>
      <c r="H40">
        <v>360.3</v>
      </c>
      <c r="J40">
        <v>0</v>
      </c>
      <c r="K40">
        <v>0.87370000000000003</v>
      </c>
      <c r="L40">
        <v>12.3551</v>
      </c>
      <c r="M40">
        <v>0.79690000000000005</v>
      </c>
      <c r="N40">
        <v>31.0121</v>
      </c>
      <c r="O40">
        <v>0.87370000000000003</v>
      </c>
      <c r="P40">
        <v>31.9</v>
      </c>
      <c r="Q40">
        <v>24.4575</v>
      </c>
      <c r="R40">
        <v>0.68910000000000005</v>
      </c>
      <c r="S40">
        <v>25.1</v>
      </c>
      <c r="T40">
        <v>360.28820000000002</v>
      </c>
      <c r="W40">
        <v>0</v>
      </c>
      <c r="X40">
        <v>0</v>
      </c>
      <c r="Y40">
        <v>11.5</v>
      </c>
      <c r="Z40">
        <v>857</v>
      </c>
      <c r="AA40">
        <v>844</v>
      </c>
      <c r="AB40">
        <v>845</v>
      </c>
      <c r="AC40">
        <v>89</v>
      </c>
      <c r="AD40">
        <v>17.98</v>
      </c>
      <c r="AE40">
        <v>0.41</v>
      </c>
      <c r="AF40">
        <v>982</v>
      </c>
      <c r="AG40">
        <v>-4</v>
      </c>
      <c r="AH40">
        <v>41</v>
      </c>
      <c r="AI40">
        <v>35</v>
      </c>
      <c r="AJ40">
        <v>190</v>
      </c>
      <c r="AK40">
        <v>167</v>
      </c>
      <c r="AL40">
        <v>4.5</v>
      </c>
      <c r="AM40">
        <v>175</v>
      </c>
      <c r="AN40" t="s">
        <v>155</v>
      </c>
      <c r="AO40">
        <v>1</v>
      </c>
      <c r="AP40" s="28">
        <v>0.92002314814814812</v>
      </c>
      <c r="AQ40">
        <v>47.158529000000001</v>
      </c>
      <c r="AR40">
        <v>-88.484498000000002</v>
      </c>
      <c r="AS40">
        <v>309.2</v>
      </c>
      <c r="AT40">
        <v>19.600000000000001</v>
      </c>
      <c r="AU40">
        <v>12</v>
      </c>
      <c r="AV40">
        <v>10</v>
      </c>
      <c r="AW40" t="s">
        <v>218</v>
      </c>
      <c r="AX40">
        <v>1.2467999999999999</v>
      </c>
      <c r="AY40">
        <v>1.9</v>
      </c>
      <c r="AZ40">
        <v>2.2999999999999998</v>
      </c>
      <c r="BA40">
        <v>14.686999999999999</v>
      </c>
      <c r="BB40">
        <v>14.62</v>
      </c>
      <c r="BC40">
        <v>1</v>
      </c>
      <c r="BD40">
        <v>14.451000000000001</v>
      </c>
      <c r="BE40">
        <v>2958.5749999999998</v>
      </c>
      <c r="BF40">
        <v>121.462</v>
      </c>
      <c r="BG40">
        <v>0.77800000000000002</v>
      </c>
      <c r="BH40">
        <v>2.1999999999999999E-2</v>
      </c>
      <c r="BI40">
        <v>0.8</v>
      </c>
      <c r="BJ40">
        <v>0.61299999999999999</v>
      </c>
      <c r="BK40">
        <v>1.7000000000000001E-2</v>
      </c>
      <c r="BL40">
        <v>0.63100000000000001</v>
      </c>
      <c r="BM40">
        <v>2.7397</v>
      </c>
      <c r="BQ40">
        <v>0</v>
      </c>
      <c r="BR40">
        <v>-3.848E-2</v>
      </c>
      <c r="BS40">
        <v>-5</v>
      </c>
      <c r="BT40">
        <v>5.0000000000000001E-3</v>
      </c>
      <c r="BU40">
        <v>2.0596449999999997</v>
      </c>
      <c r="BV40">
        <f t="shared" si="10"/>
        <v>3.0596449999999997</v>
      </c>
      <c r="BW40" s="4">
        <f t="shared" si="11"/>
        <v>0.54415820899999989</v>
      </c>
      <c r="BX40" t="e">
        <v>#NAME?</v>
      </c>
      <c r="BY40" s="4">
        <f t="shared" si="12"/>
        <v>4511.102596609262</v>
      </c>
      <c r="BZ40" s="4">
        <f t="shared" si="13"/>
        <v>185.19981531289699</v>
      </c>
      <c r="CA40" s="4">
        <f t="shared" si="14"/>
        <v>0.9346749336154998</v>
      </c>
      <c r="CB40" s="4">
        <f t="shared" si="15"/>
        <v>4.1773718036319494</v>
      </c>
    </row>
    <row r="41" spans="1:80" customFormat="1" x14ac:dyDescent="0.25">
      <c r="A41" s="26">
        <v>43530</v>
      </c>
      <c r="B41" s="29">
        <v>0.71154937500000004</v>
      </c>
      <c r="C41">
        <v>14.1</v>
      </c>
      <c r="D41">
        <v>0.99860000000000004</v>
      </c>
      <c r="E41">
        <v>9986.4995959999997</v>
      </c>
      <c r="F41">
        <v>33</v>
      </c>
      <c r="G41">
        <v>0.9</v>
      </c>
      <c r="H41">
        <v>433.1</v>
      </c>
      <c r="J41">
        <v>0</v>
      </c>
      <c r="K41">
        <v>0.87319999999999998</v>
      </c>
      <c r="L41">
        <v>12.312200000000001</v>
      </c>
      <c r="M41">
        <v>0.872</v>
      </c>
      <c r="N41">
        <v>28.802</v>
      </c>
      <c r="O41">
        <v>0.78590000000000004</v>
      </c>
      <c r="P41">
        <v>29.6</v>
      </c>
      <c r="Q41">
        <v>22.714600000000001</v>
      </c>
      <c r="R41">
        <v>0.61980000000000002</v>
      </c>
      <c r="S41">
        <v>23.3</v>
      </c>
      <c r="T41">
        <v>433.07139999999998</v>
      </c>
      <c r="W41">
        <v>0</v>
      </c>
      <c r="X41">
        <v>0</v>
      </c>
      <c r="Y41">
        <v>11.5</v>
      </c>
      <c r="Z41">
        <v>857</v>
      </c>
      <c r="AA41">
        <v>843</v>
      </c>
      <c r="AB41">
        <v>845</v>
      </c>
      <c r="AC41">
        <v>89</v>
      </c>
      <c r="AD41">
        <v>17.98</v>
      </c>
      <c r="AE41">
        <v>0.41</v>
      </c>
      <c r="AF41">
        <v>982</v>
      </c>
      <c r="AG41">
        <v>-4</v>
      </c>
      <c r="AH41">
        <v>41</v>
      </c>
      <c r="AI41">
        <v>35</v>
      </c>
      <c r="AJ41">
        <v>190</v>
      </c>
      <c r="AK41">
        <v>167.9</v>
      </c>
      <c r="AL41">
        <v>4.4000000000000004</v>
      </c>
      <c r="AM41">
        <v>174.7</v>
      </c>
      <c r="AN41" t="s">
        <v>155</v>
      </c>
      <c r="AO41">
        <v>1</v>
      </c>
      <c r="AP41" s="28">
        <v>0.92003472222222227</v>
      </c>
      <c r="AQ41">
        <v>47.158569</v>
      </c>
      <c r="AR41">
        <v>-88.484398999999996</v>
      </c>
      <c r="AS41">
        <v>308.89999999999998</v>
      </c>
      <c r="AT41">
        <v>19.2</v>
      </c>
      <c r="AU41">
        <v>12</v>
      </c>
      <c r="AV41">
        <v>10</v>
      </c>
      <c r="AW41" t="s">
        <v>218</v>
      </c>
      <c r="AX41">
        <v>1.3</v>
      </c>
      <c r="AY41">
        <v>1.9</v>
      </c>
      <c r="AZ41">
        <v>2.2999999999999998</v>
      </c>
      <c r="BA41">
        <v>14.686999999999999</v>
      </c>
      <c r="BB41">
        <v>14.56</v>
      </c>
      <c r="BC41">
        <v>0.99</v>
      </c>
      <c r="BD41">
        <v>14.521000000000001</v>
      </c>
      <c r="BE41">
        <v>2939.4769999999999</v>
      </c>
      <c r="BF41">
        <v>132.50800000000001</v>
      </c>
      <c r="BG41">
        <v>0.72</v>
      </c>
      <c r="BH41">
        <v>0.02</v>
      </c>
      <c r="BI41">
        <v>0.74</v>
      </c>
      <c r="BJ41">
        <v>0.56799999999999995</v>
      </c>
      <c r="BK41">
        <v>1.4999999999999999E-2</v>
      </c>
      <c r="BL41">
        <v>0.58299999999999996</v>
      </c>
      <c r="BM41">
        <v>3.2833000000000001</v>
      </c>
      <c r="BQ41">
        <v>0</v>
      </c>
      <c r="BR41">
        <v>-4.0640000000000003E-2</v>
      </c>
      <c r="BS41">
        <v>-5</v>
      </c>
      <c r="BT41">
        <v>5.0000000000000001E-3</v>
      </c>
      <c r="BU41">
        <v>2.0068600000000001</v>
      </c>
      <c r="BV41">
        <f t="shared" si="10"/>
        <v>3.0068600000000001</v>
      </c>
      <c r="BW41" s="4">
        <f t="shared" si="11"/>
        <v>0.53021241200000002</v>
      </c>
      <c r="BX41" t="e">
        <v>#NAME?</v>
      </c>
      <c r="BY41" s="4">
        <f t="shared" si="12"/>
        <v>4367.117656686466</v>
      </c>
      <c r="BZ41" s="4">
        <f t="shared" si="13"/>
        <v>196.864281112664</v>
      </c>
      <c r="CA41" s="4">
        <f t="shared" si="14"/>
        <v>0.84386536414399993</v>
      </c>
      <c r="CB41" s="4">
        <f t="shared" si="15"/>
        <v>4.8779280811514001</v>
      </c>
    </row>
    <row r="42" spans="1:80" customFormat="1" x14ac:dyDescent="0.25">
      <c r="A42" s="26">
        <v>43530</v>
      </c>
      <c r="B42" s="29">
        <v>0.71156094907407408</v>
      </c>
      <c r="C42">
        <v>14.052</v>
      </c>
      <c r="D42">
        <v>1.0504</v>
      </c>
      <c r="E42">
        <v>10504.160959000001</v>
      </c>
      <c r="F42">
        <v>31.5</v>
      </c>
      <c r="G42">
        <v>1</v>
      </c>
      <c r="H42">
        <v>483.1</v>
      </c>
      <c r="J42">
        <v>0</v>
      </c>
      <c r="K42">
        <v>0.87309999999999999</v>
      </c>
      <c r="L42">
        <v>12.268599999999999</v>
      </c>
      <c r="M42">
        <v>0.91710000000000003</v>
      </c>
      <c r="N42">
        <v>27.458500000000001</v>
      </c>
      <c r="O42">
        <v>0.85660000000000003</v>
      </c>
      <c r="P42">
        <v>28.3</v>
      </c>
      <c r="Q42">
        <v>21.655000000000001</v>
      </c>
      <c r="R42">
        <v>0.67559999999999998</v>
      </c>
      <c r="S42">
        <v>22.3</v>
      </c>
      <c r="T42">
        <v>483.14729999999997</v>
      </c>
      <c r="W42">
        <v>0</v>
      </c>
      <c r="X42">
        <v>0</v>
      </c>
      <c r="Y42">
        <v>11.5</v>
      </c>
      <c r="Z42">
        <v>858</v>
      </c>
      <c r="AA42">
        <v>845</v>
      </c>
      <c r="AB42">
        <v>848</v>
      </c>
      <c r="AC42">
        <v>89</v>
      </c>
      <c r="AD42">
        <v>17.98</v>
      </c>
      <c r="AE42">
        <v>0.41</v>
      </c>
      <c r="AF42">
        <v>982</v>
      </c>
      <c r="AG42">
        <v>-4</v>
      </c>
      <c r="AH42">
        <v>41</v>
      </c>
      <c r="AI42">
        <v>35</v>
      </c>
      <c r="AJ42">
        <v>190</v>
      </c>
      <c r="AK42">
        <v>167.1</v>
      </c>
      <c r="AL42">
        <v>4.4000000000000004</v>
      </c>
      <c r="AM42">
        <v>174.4</v>
      </c>
      <c r="AN42" t="s">
        <v>155</v>
      </c>
      <c r="AO42">
        <v>1</v>
      </c>
      <c r="AP42" s="28">
        <v>0.9200462962962962</v>
      </c>
      <c r="AQ42">
        <v>47.158631</v>
      </c>
      <c r="AR42">
        <v>-88.484314999999995</v>
      </c>
      <c r="AS42">
        <v>308.7</v>
      </c>
      <c r="AT42">
        <v>19.5</v>
      </c>
      <c r="AU42">
        <v>12</v>
      </c>
      <c r="AV42">
        <v>10</v>
      </c>
      <c r="AW42" t="s">
        <v>218</v>
      </c>
      <c r="AX42">
        <v>1.3</v>
      </c>
      <c r="AY42">
        <v>1.8064</v>
      </c>
      <c r="AZ42">
        <v>2.2532000000000001</v>
      </c>
      <c r="BA42">
        <v>14.686999999999999</v>
      </c>
      <c r="BB42">
        <v>14.54</v>
      </c>
      <c r="BC42">
        <v>0.99</v>
      </c>
      <c r="BD42">
        <v>14.539</v>
      </c>
      <c r="BE42">
        <v>2927.6309999999999</v>
      </c>
      <c r="BF42">
        <v>139.286</v>
      </c>
      <c r="BG42">
        <v>0.68600000000000005</v>
      </c>
      <c r="BH42">
        <v>2.1000000000000001E-2</v>
      </c>
      <c r="BI42">
        <v>0.70799999999999996</v>
      </c>
      <c r="BJ42">
        <v>0.54100000000000004</v>
      </c>
      <c r="BK42">
        <v>1.7000000000000001E-2</v>
      </c>
      <c r="BL42">
        <v>0.55800000000000005</v>
      </c>
      <c r="BM42">
        <v>3.6610999999999998</v>
      </c>
      <c r="BQ42">
        <v>0</v>
      </c>
      <c r="BR42">
        <v>-4.1000000000000002E-2</v>
      </c>
      <c r="BS42">
        <v>-5</v>
      </c>
      <c r="BT42">
        <v>5.0000000000000001E-3</v>
      </c>
      <c r="BU42">
        <v>1.998062</v>
      </c>
      <c r="BV42">
        <f t="shared" si="10"/>
        <v>2.998062</v>
      </c>
      <c r="BW42" s="4">
        <f t="shared" si="11"/>
        <v>0.52788798039999996</v>
      </c>
      <c r="BX42" t="e">
        <v>#NAME?</v>
      </c>
      <c r="BY42" s="4">
        <f t="shared" si="12"/>
        <v>4330.4501823056162</v>
      </c>
      <c r="BZ42" s="4">
        <f t="shared" si="13"/>
        <v>206.02701778079961</v>
      </c>
      <c r="CA42" s="4">
        <f t="shared" si="14"/>
        <v>0.80022842654259996</v>
      </c>
      <c r="CB42" s="4">
        <f t="shared" si="15"/>
        <v>5.4153720747044591</v>
      </c>
    </row>
    <row r="43" spans="1:80" customFormat="1" x14ac:dyDescent="0.25">
      <c r="A43" s="26">
        <v>43530</v>
      </c>
      <c r="B43" s="29">
        <v>0.71157252314814812</v>
      </c>
      <c r="C43">
        <v>13.863</v>
      </c>
      <c r="D43">
        <v>1.2403999999999999</v>
      </c>
      <c r="E43">
        <v>12404.339011</v>
      </c>
      <c r="F43">
        <v>30.5</v>
      </c>
      <c r="G43">
        <v>1</v>
      </c>
      <c r="H43">
        <v>522.1</v>
      </c>
      <c r="J43">
        <v>0</v>
      </c>
      <c r="K43">
        <v>0.87280000000000002</v>
      </c>
      <c r="L43">
        <v>12.1</v>
      </c>
      <c r="M43">
        <v>1.0827</v>
      </c>
      <c r="N43">
        <v>26.6008</v>
      </c>
      <c r="O43">
        <v>0.87280000000000002</v>
      </c>
      <c r="P43">
        <v>27.5</v>
      </c>
      <c r="Q43">
        <v>20.9786</v>
      </c>
      <c r="R43">
        <v>0.68840000000000001</v>
      </c>
      <c r="S43">
        <v>21.7</v>
      </c>
      <c r="T43">
        <v>522.05129999999997</v>
      </c>
      <c r="W43">
        <v>0</v>
      </c>
      <c r="X43">
        <v>0</v>
      </c>
      <c r="Y43">
        <v>11.5</v>
      </c>
      <c r="Z43">
        <v>858</v>
      </c>
      <c r="AA43">
        <v>844</v>
      </c>
      <c r="AB43">
        <v>848</v>
      </c>
      <c r="AC43">
        <v>89</v>
      </c>
      <c r="AD43">
        <v>17.98</v>
      </c>
      <c r="AE43">
        <v>0.41</v>
      </c>
      <c r="AF43">
        <v>982</v>
      </c>
      <c r="AG43">
        <v>-4</v>
      </c>
      <c r="AH43">
        <v>41</v>
      </c>
      <c r="AI43">
        <v>35</v>
      </c>
      <c r="AJ43">
        <v>190.9</v>
      </c>
      <c r="AK43">
        <v>167.9</v>
      </c>
      <c r="AL43">
        <v>4.5</v>
      </c>
      <c r="AM43">
        <v>174</v>
      </c>
      <c r="AN43" t="s">
        <v>155</v>
      </c>
      <c r="AO43">
        <v>1</v>
      </c>
      <c r="AP43" s="28">
        <v>0.92005787037037035</v>
      </c>
      <c r="AQ43">
        <v>47.158710999999997</v>
      </c>
      <c r="AR43">
        <v>-88.484255000000005</v>
      </c>
      <c r="AS43">
        <v>308.5</v>
      </c>
      <c r="AT43">
        <v>20.2</v>
      </c>
      <c r="AU43">
        <v>12</v>
      </c>
      <c r="AV43">
        <v>10</v>
      </c>
      <c r="AW43" t="s">
        <v>218</v>
      </c>
      <c r="AX43">
        <v>1.6744000000000001</v>
      </c>
      <c r="AY43">
        <v>1.3724000000000001</v>
      </c>
      <c r="AZ43">
        <v>2.5276000000000001</v>
      </c>
      <c r="BA43">
        <v>14.686999999999999</v>
      </c>
      <c r="BB43">
        <v>14.52</v>
      </c>
      <c r="BC43">
        <v>0.99</v>
      </c>
      <c r="BD43">
        <v>14.567</v>
      </c>
      <c r="BE43">
        <v>2887.19</v>
      </c>
      <c r="BF43">
        <v>164.429</v>
      </c>
      <c r="BG43">
        <v>0.66500000000000004</v>
      </c>
      <c r="BH43">
        <v>2.1999999999999999E-2</v>
      </c>
      <c r="BI43">
        <v>0.68700000000000006</v>
      </c>
      <c r="BJ43">
        <v>0.52400000000000002</v>
      </c>
      <c r="BK43">
        <v>1.7000000000000001E-2</v>
      </c>
      <c r="BL43">
        <v>0.54100000000000004</v>
      </c>
      <c r="BM43">
        <v>3.9556</v>
      </c>
      <c r="BQ43">
        <v>0</v>
      </c>
      <c r="BR43">
        <v>-3.8359999999999998E-2</v>
      </c>
      <c r="BS43">
        <v>-5</v>
      </c>
      <c r="BT43">
        <v>5.0000000000000001E-3</v>
      </c>
      <c r="BU43">
        <v>2.0625770000000001</v>
      </c>
      <c r="BV43">
        <f t="shared" si="10"/>
        <v>3.0625770000000001</v>
      </c>
      <c r="BW43" s="4">
        <f t="shared" si="11"/>
        <v>0.54493284340000003</v>
      </c>
      <c r="BX43" t="e">
        <v>#NAME?</v>
      </c>
      <c r="BY43" s="4">
        <f t="shared" si="12"/>
        <v>4408.5247650927886</v>
      </c>
      <c r="BZ43" s="4">
        <f t="shared" si="13"/>
        <v>251.0708746564799</v>
      </c>
      <c r="CA43" s="4">
        <f t="shared" si="14"/>
        <v>0.80010909462440005</v>
      </c>
      <c r="CB43" s="4">
        <f t="shared" si="15"/>
        <v>6.0399075089623606</v>
      </c>
    </row>
    <row r="44" spans="1:80" customFormat="1" x14ac:dyDescent="0.25">
      <c r="A44" s="26">
        <v>43530</v>
      </c>
      <c r="B44" s="29">
        <v>0.71158409722222216</v>
      </c>
      <c r="C44">
        <v>13.628</v>
      </c>
      <c r="D44">
        <v>1.5637000000000001</v>
      </c>
      <c r="E44">
        <v>15636.868687</v>
      </c>
      <c r="F44">
        <v>30</v>
      </c>
      <c r="G44">
        <v>1</v>
      </c>
      <c r="H44">
        <v>617.79999999999995</v>
      </c>
      <c r="J44">
        <v>0</v>
      </c>
      <c r="K44">
        <v>0.87170000000000003</v>
      </c>
      <c r="L44">
        <v>11.8803</v>
      </c>
      <c r="M44">
        <v>1.3631</v>
      </c>
      <c r="N44">
        <v>26.168500000000002</v>
      </c>
      <c r="O44">
        <v>0.87170000000000003</v>
      </c>
      <c r="P44">
        <v>27</v>
      </c>
      <c r="Q44">
        <v>20.637699999999999</v>
      </c>
      <c r="R44">
        <v>0.6875</v>
      </c>
      <c r="S44">
        <v>21.3</v>
      </c>
      <c r="T44">
        <v>617.77909999999997</v>
      </c>
      <c r="W44">
        <v>0</v>
      </c>
      <c r="X44">
        <v>0</v>
      </c>
      <c r="Y44">
        <v>11.5</v>
      </c>
      <c r="Z44">
        <v>859</v>
      </c>
      <c r="AA44">
        <v>845</v>
      </c>
      <c r="AB44">
        <v>848</v>
      </c>
      <c r="AC44">
        <v>89</v>
      </c>
      <c r="AD44">
        <v>17.98</v>
      </c>
      <c r="AE44">
        <v>0.41</v>
      </c>
      <c r="AF44">
        <v>982</v>
      </c>
      <c r="AG44">
        <v>-4</v>
      </c>
      <c r="AH44">
        <v>41</v>
      </c>
      <c r="AI44">
        <v>35</v>
      </c>
      <c r="AJ44">
        <v>190.1</v>
      </c>
      <c r="AK44">
        <v>168</v>
      </c>
      <c r="AL44">
        <v>4.5</v>
      </c>
      <c r="AM44">
        <v>174</v>
      </c>
      <c r="AN44" t="s">
        <v>155</v>
      </c>
      <c r="AO44">
        <v>1</v>
      </c>
      <c r="AP44" s="28">
        <v>0.9200694444444445</v>
      </c>
      <c r="AQ44">
        <v>47.158797</v>
      </c>
      <c r="AR44">
        <v>-88.484217000000001</v>
      </c>
      <c r="AS44">
        <v>308.3</v>
      </c>
      <c r="AT44">
        <v>20.8</v>
      </c>
      <c r="AU44">
        <v>12</v>
      </c>
      <c r="AV44">
        <v>10</v>
      </c>
      <c r="AW44" t="s">
        <v>218</v>
      </c>
      <c r="AX44">
        <v>2.1467999999999998</v>
      </c>
      <c r="AY44">
        <v>1</v>
      </c>
      <c r="AZ44">
        <v>2.9</v>
      </c>
      <c r="BA44">
        <v>14.686999999999999</v>
      </c>
      <c r="BB44">
        <v>14.38</v>
      </c>
      <c r="BC44">
        <v>0.98</v>
      </c>
      <c r="BD44">
        <v>14.714</v>
      </c>
      <c r="BE44">
        <v>2819.7370000000001</v>
      </c>
      <c r="BF44">
        <v>205.917</v>
      </c>
      <c r="BG44">
        <v>0.65</v>
      </c>
      <c r="BH44">
        <v>2.1999999999999999E-2</v>
      </c>
      <c r="BI44">
        <v>0.67200000000000004</v>
      </c>
      <c r="BJ44">
        <v>0.51300000000000001</v>
      </c>
      <c r="BK44">
        <v>1.7000000000000001E-2</v>
      </c>
      <c r="BL44">
        <v>0.53</v>
      </c>
      <c r="BM44">
        <v>4.6562000000000001</v>
      </c>
      <c r="BQ44">
        <v>0</v>
      </c>
      <c r="BR44">
        <v>-4.0637E-2</v>
      </c>
      <c r="BS44">
        <v>-5</v>
      </c>
      <c r="BT44">
        <v>5.0000000000000001E-3</v>
      </c>
      <c r="BU44">
        <v>2.0069240000000002</v>
      </c>
      <c r="BV44">
        <f t="shared" si="10"/>
        <v>3.0069240000000002</v>
      </c>
      <c r="BW44" s="4">
        <f t="shared" si="11"/>
        <v>0.53022932080000007</v>
      </c>
      <c r="BX44" t="e">
        <v>#NAME?</v>
      </c>
      <c r="BY44" s="4">
        <f t="shared" si="12"/>
        <v>4189.3561150088162</v>
      </c>
      <c r="BZ44" s="4">
        <f t="shared" si="13"/>
        <v>305.93620721871241</v>
      </c>
      <c r="CA44" s="4">
        <f t="shared" si="14"/>
        <v>0.76217735448360002</v>
      </c>
      <c r="CB44" s="4">
        <f t="shared" si="15"/>
        <v>6.9178366431706397</v>
      </c>
    </row>
    <row r="45" spans="1:80" customFormat="1" x14ac:dyDescent="0.25">
      <c r="A45" s="26">
        <v>43530</v>
      </c>
      <c r="B45" s="29">
        <v>0.71159567129629631</v>
      </c>
      <c r="C45">
        <v>13.579000000000001</v>
      </c>
      <c r="D45">
        <v>1.8378000000000001</v>
      </c>
      <c r="E45">
        <v>18378.395904000001</v>
      </c>
      <c r="F45">
        <v>30.6</v>
      </c>
      <c r="G45">
        <v>0.9</v>
      </c>
      <c r="H45">
        <v>741.9</v>
      </c>
      <c r="J45">
        <v>0</v>
      </c>
      <c r="K45">
        <v>0.86960000000000004</v>
      </c>
      <c r="L45">
        <v>11.808299999999999</v>
      </c>
      <c r="M45">
        <v>1.5982000000000001</v>
      </c>
      <c r="N45">
        <v>26.647300000000001</v>
      </c>
      <c r="O45">
        <v>0.78269999999999995</v>
      </c>
      <c r="P45">
        <v>27.4</v>
      </c>
      <c r="Q45">
        <v>21.0153</v>
      </c>
      <c r="R45">
        <v>0.61719999999999997</v>
      </c>
      <c r="S45">
        <v>21.6</v>
      </c>
      <c r="T45">
        <v>741.89840000000004</v>
      </c>
      <c r="W45">
        <v>0</v>
      </c>
      <c r="X45">
        <v>0</v>
      </c>
      <c r="Y45">
        <v>11.5</v>
      </c>
      <c r="Z45">
        <v>860</v>
      </c>
      <c r="AA45">
        <v>846</v>
      </c>
      <c r="AB45">
        <v>849</v>
      </c>
      <c r="AC45">
        <v>89</v>
      </c>
      <c r="AD45">
        <v>17.98</v>
      </c>
      <c r="AE45">
        <v>0.41</v>
      </c>
      <c r="AF45">
        <v>982</v>
      </c>
      <c r="AG45">
        <v>-4</v>
      </c>
      <c r="AH45">
        <v>41</v>
      </c>
      <c r="AI45">
        <v>35</v>
      </c>
      <c r="AJ45">
        <v>190.9</v>
      </c>
      <c r="AK45">
        <v>168</v>
      </c>
      <c r="AL45">
        <v>4.5</v>
      </c>
      <c r="AM45">
        <v>174</v>
      </c>
      <c r="AN45" t="s">
        <v>155</v>
      </c>
      <c r="AO45">
        <v>1</v>
      </c>
      <c r="AP45" s="28">
        <v>0.92008101851851853</v>
      </c>
      <c r="AQ45">
        <v>47.158887999999997</v>
      </c>
      <c r="AR45">
        <v>-88.484189999999998</v>
      </c>
      <c r="AS45">
        <v>308.10000000000002</v>
      </c>
      <c r="AT45">
        <v>21.8</v>
      </c>
      <c r="AU45">
        <v>12</v>
      </c>
      <c r="AV45">
        <v>10</v>
      </c>
      <c r="AW45" t="s">
        <v>218</v>
      </c>
      <c r="AX45">
        <v>1.6852</v>
      </c>
      <c r="AY45">
        <v>1.0468</v>
      </c>
      <c r="AZ45">
        <v>2.4788000000000001</v>
      </c>
      <c r="BA45">
        <v>14.686999999999999</v>
      </c>
      <c r="BB45">
        <v>14.14</v>
      </c>
      <c r="BC45">
        <v>0.96</v>
      </c>
      <c r="BD45">
        <v>14.993</v>
      </c>
      <c r="BE45">
        <v>2766.0419999999999</v>
      </c>
      <c r="BF45">
        <v>238.27799999999999</v>
      </c>
      <c r="BG45">
        <v>0.65400000000000003</v>
      </c>
      <c r="BH45">
        <v>1.9E-2</v>
      </c>
      <c r="BI45">
        <v>0.67300000000000004</v>
      </c>
      <c r="BJ45">
        <v>0.51600000000000001</v>
      </c>
      <c r="BK45">
        <v>1.4999999999999999E-2</v>
      </c>
      <c r="BL45">
        <v>0.53100000000000003</v>
      </c>
      <c r="BM45">
        <v>5.5186000000000002</v>
      </c>
      <c r="BQ45">
        <v>0</v>
      </c>
      <c r="BR45">
        <v>-3.9239999999999997E-2</v>
      </c>
      <c r="BS45">
        <v>-5</v>
      </c>
      <c r="BT45">
        <v>5.0000000000000001E-3</v>
      </c>
      <c r="BU45">
        <v>2.0410659999999998</v>
      </c>
      <c r="BV45">
        <f t="shared" si="10"/>
        <v>3.0410659999999998</v>
      </c>
      <c r="BW45" s="4">
        <f t="shared" si="11"/>
        <v>0.53924963719999996</v>
      </c>
      <c r="BX45" t="e">
        <v>#NAME?</v>
      </c>
      <c r="BY45" s="4">
        <f t="shared" si="12"/>
        <v>4179.4926700555106</v>
      </c>
      <c r="BZ45" s="4">
        <f t="shared" si="13"/>
        <v>360.03833435482431</v>
      </c>
      <c r="CA45" s="4">
        <f t="shared" si="14"/>
        <v>0.77967659845680004</v>
      </c>
      <c r="CB45" s="4">
        <f t="shared" si="15"/>
        <v>8.3386110004722784</v>
      </c>
    </row>
    <row r="46" spans="1:80" customFormat="1" x14ac:dyDescent="0.25">
      <c r="A46" s="26">
        <v>43530</v>
      </c>
      <c r="B46" s="29">
        <v>0.71160724537037046</v>
      </c>
      <c r="C46">
        <v>13.542</v>
      </c>
      <c r="D46">
        <v>1.8924000000000001</v>
      </c>
      <c r="E46">
        <v>18924.470990000002</v>
      </c>
      <c r="F46">
        <v>35.299999999999997</v>
      </c>
      <c r="G46">
        <v>0.9</v>
      </c>
      <c r="H46">
        <v>852.1</v>
      </c>
      <c r="J46">
        <v>0</v>
      </c>
      <c r="K46">
        <v>0.86929999999999996</v>
      </c>
      <c r="L46">
        <v>11.772600000000001</v>
      </c>
      <c r="M46">
        <v>1.6451</v>
      </c>
      <c r="N46">
        <v>30.664100000000001</v>
      </c>
      <c r="O46">
        <v>0.78239999999999998</v>
      </c>
      <c r="P46">
        <v>31.4</v>
      </c>
      <c r="Q46">
        <v>24.1831</v>
      </c>
      <c r="R46">
        <v>0.61699999999999999</v>
      </c>
      <c r="S46">
        <v>24.8</v>
      </c>
      <c r="T46">
        <v>852.08240000000001</v>
      </c>
      <c r="W46">
        <v>0</v>
      </c>
      <c r="X46">
        <v>0</v>
      </c>
      <c r="Y46">
        <v>11.5</v>
      </c>
      <c r="Z46">
        <v>861</v>
      </c>
      <c r="AA46">
        <v>846</v>
      </c>
      <c r="AB46">
        <v>849</v>
      </c>
      <c r="AC46">
        <v>89</v>
      </c>
      <c r="AD46">
        <v>17.98</v>
      </c>
      <c r="AE46">
        <v>0.41</v>
      </c>
      <c r="AF46">
        <v>982</v>
      </c>
      <c r="AG46">
        <v>-4</v>
      </c>
      <c r="AH46">
        <v>41</v>
      </c>
      <c r="AI46">
        <v>35</v>
      </c>
      <c r="AJ46">
        <v>191</v>
      </c>
      <c r="AK46">
        <v>168</v>
      </c>
      <c r="AL46">
        <v>4.5</v>
      </c>
      <c r="AM46">
        <v>174</v>
      </c>
      <c r="AN46" t="s">
        <v>155</v>
      </c>
      <c r="AO46">
        <v>1</v>
      </c>
      <c r="AP46" s="28">
        <v>0.92009259259259257</v>
      </c>
      <c r="AQ46">
        <v>47.158985000000001</v>
      </c>
      <c r="AR46">
        <v>-88.484172000000001</v>
      </c>
      <c r="AS46">
        <v>307.89999999999998</v>
      </c>
      <c r="AT46">
        <v>23.3</v>
      </c>
      <c r="AU46">
        <v>12</v>
      </c>
      <c r="AV46">
        <v>10</v>
      </c>
      <c r="AW46" t="s">
        <v>218</v>
      </c>
      <c r="AX46">
        <v>1.3808</v>
      </c>
      <c r="AY46">
        <v>1.0531999999999999</v>
      </c>
      <c r="AZ46">
        <v>2.234</v>
      </c>
      <c r="BA46">
        <v>14.686999999999999</v>
      </c>
      <c r="BB46">
        <v>14.11</v>
      </c>
      <c r="BC46">
        <v>0.96</v>
      </c>
      <c r="BD46">
        <v>15.032999999999999</v>
      </c>
      <c r="BE46">
        <v>2753.125</v>
      </c>
      <c r="BF46">
        <v>244.86699999999999</v>
      </c>
      <c r="BG46">
        <v>0.751</v>
      </c>
      <c r="BH46">
        <v>1.9E-2</v>
      </c>
      <c r="BI46">
        <v>0.77</v>
      </c>
      <c r="BJ46">
        <v>0.59199999999999997</v>
      </c>
      <c r="BK46">
        <v>1.4999999999999999E-2</v>
      </c>
      <c r="BL46">
        <v>0.60699999999999998</v>
      </c>
      <c r="BM46">
        <v>6.3277000000000001</v>
      </c>
      <c r="BQ46">
        <v>0</v>
      </c>
      <c r="BR46">
        <v>-3.9879999999999999E-2</v>
      </c>
      <c r="BS46">
        <v>-5</v>
      </c>
      <c r="BT46">
        <v>5.0000000000000001E-3</v>
      </c>
      <c r="BU46">
        <v>2.0254319999999999</v>
      </c>
      <c r="BV46">
        <f t="shared" si="10"/>
        <v>3.0254319999999999</v>
      </c>
      <c r="BW46" s="4">
        <f t="shared" si="11"/>
        <v>0.53511913439999992</v>
      </c>
      <c r="BX46" t="e">
        <v>#NAME?</v>
      </c>
      <c r="BY46" s="4">
        <f t="shared" si="12"/>
        <v>4128.1108117424992</v>
      </c>
      <c r="BZ46" s="4">
        <f t="shared" si="13"/>
        <v>367.16026701982315</v>
      </c>
      <c r="CA46" s="4">
        <f t="shared" si="14"/>
        <v>0.88766096728319976</v>
      </c>
      <c r="CB46" s="4">
        <f t="shared" si="15"/>
        <v>9.4879261869559191</v>
      </c>
    </row>
    <row r="47" spans="1:80" customFormat="1" x14ac:dyDescent="0.25">
      <c r="A47" s="26">
        <v>43530</v>
      </c>
      <c r="B47" s="29">
        <v>0.71161881944444438</v>
      </c>
      <c r="C47">
        <v>13.446999999999999</v>
      </c>
      <c r="D47">
        <v>1.9519</v>
      </c>
      <c r="E47">
        <v>19519.430894000001</v>
      </c>
      <c r="F47">
        <v>43.6</v>
      </c>
      <c r="G47">
        <v>0.9</v>
      </c>
      <c r="H47">
        <v>938.2</v>
      </c>
      <c r="J47">
        <v>0</v>
      </c>
      <c r="K47">
        <v>0.86939999999999995</v>
      </c>
      <c r="L47">
        <v>11.6905</v>
      </c>
      <c r="M47">
        <v>1.6970000000000001</v>
      </c>
      <c r="N47">
        <v>37.933599999999998</v>
      </c>
      <c r="O47">
        <v>0.78249999999999997</v>
      </c>
      <c r="P47">
        <v>38.700000000000003</v>
      </c>
      <c r="Q47">
        <v>29.9162</v>
      </c>
      <c r="R47">
        <v>0.61709999999999998</v>
      </c>
      <c r="S47">
        <v>30.5</v>
      </c>
      <c r="T47">
        <v>938.19719999999995</v>
      </c>
      <c r="W47">
        <v>0</v>
      </c>
      <c r="X47">
        <v>0</v>
      </c>
      <c r="Y47">
        <v>11.4</v>
      </c>
      <c r="Z47">
        <v>862</v>
      </c>
      <c r="AA47">
        <v>847</v>
      </c>
      <c r="AB47">
        <v>850</v>
      </c>
      <c r="AC47">
        <v>89</v>
      </c>
      <c r="AD47">
        <v>17.98</v>
      </c>
      <c r="AE47">
        <v>0.41</v>
      </c>
      <c r="AF47">
        <v>982</v>
      </c>
      <c r="AG47">
        <v>-4</v>
      </c>
      <c r="AH47">
        <v>41</v>
      </c>
      <c r="AI47">
        <v>35</v>
      </c>
      <c r="AJ47">
        <v>191</v>
      </c>
      <c r="AK47">
        <v>167.1</v>
      </c>
      <c r="AL47">
        <v>4.4000000000000004</v>
      </c>
      <c r="AM47">
        <v>174</v>
      </c>
      <c r="AN47" t="s">
        <v>155</v>
      </c>
      <c r="AO47">
        <v>1</v>
      </c>
      <c r="AP47" s="28">
        <v>0.92010416666666661</v>
      </c>
      <c r="AQ47">
        <v>47.159094000000003</v>
      </c>
      <c r="AR47">
        <v>-88.484173999999996</v>
      </c>
      <c r="AS47">
        <v>307.89999999999998</v>
      </c>
      <c r="AT47">
        <v>24.9</v>
      </c>
      <c r="AU47">
        <v>12</v>
      </c>
      <c r="AV47">
        <v>10</v>
      </c>
      <c r="AW47" t="s">
        <v>218</v>
      </c>
      <c r="AX47">
        <v>1.7</v>
      </c>
      <c r="AY47">
        <v>1.1872</v>
      </c>
      <c r="AZ47">
        <v>2.6404000000000001</v>
      </c>
      <c r="BA47">
        <v>14.686999999999999</v>
      </c>
      <c r="BB47">
        <v>14.12</v>
      </c>
      <c r="BC47">
        <v>0.96</v>
      </c>
      <c r="BD47">
        <v>15.021000000000001</v>
      </c>
      <c r="BE47">
        <v>2738.3119999999999</v>
      </c>
      <c r="BF47">
        <v>252.99799999999999</v>
      </c>
      <c r="BG47">
        <v>0.93</v>
      </c>
      <c r="BH47">
        <v>1.9E-2</v>
      </c>
      <c r="BI47">
        <v>0.95</v>
      </c>
      <c r="BJ47">
        <v>0.73399999999999999</v>
      </c>
      <c r="BK47">
        <v>1.4999999999999999E-2</v>
      </c>
      <c r="BL47">
        <v>0.749</v>
      </c>
      <c r="BM47">
        <v>6.9783999999999997</v>
      </c>
      <c r="BQ47">
        <v>0</v>
      </c>
      <c r="BR47">
        <v>-4.1759999999999999E-2</v>
      </c>
      <c r="BS47">
        <v>-5</v>
      </c>
      <c r="BT47">
        <v>5.0000000000000001E-3</v>
      </c>
      <c r="BU47">
        <v>1.97949</v>
      </c>
      <c r="BV47">
        <f t="shared" si="10"/>
        <v>2.9794900000000002</v>
      </c>
      <c r="BW47" s="4">
        <f t="shared" si="11"/>
        <v>0.52298125799999995</v>
      </c>
      <c r="BX47" t="e">
        <v>#NAME?</v>
      </c>
      <c r="BY47" s="4">
        <f t="shared" si="12"/>
        <v>4012.7674418174638</v>
      </c>
      <c r="BZ47" s="4">
        <f t="shared" si="13"/>
        <v>370.74743025810596</v>
      </c>
      <c r="CA47" s="4">
        <f t="shared" si="14"/>
        <v>1.0756156720979999</v>
      </c>
      <c r="CB47" s="4">
        <f t="shared" si="15"/>
        <v>10.226262133744799</v>
      </c>
    </row>
    <row r="48" spans="1:80" customFormat="1" x14ac:dyDescent="0.25">
      <c r="A48" s="26">
        <v>43530</v>
      </c>
      <c r="B48" s="29">
        <v>0.71163039351851853</v>
      </c>
      <c r="C48">
        <v>13.263999999999999</v>
      </c>
      <c r="D48">
        <v>2.1764999999999999</v>
      </c>
      <c r="E48">
        <v>21765.409555999999</v>
      </c>
      <c r="F48">
        <v>57.1</v>
      </c>
      <c r="G48">
        <v>0.9</v>
      </c>
      <c r="H48">
        <v>995.7</v>
      </c>
      <c r="J48">
        <v>0</v>
      </c>
      <c r="K48">
        <v>0.86880000000000002</v>
      </c>
      <c r="L48">
        <v>11.5237</v>
      </c>
      <c r="M48">
        <v>1.891</v>
      </c>
      <c r="N48">
        <v>49.623199999999997</v>
      </c>
      <c r="O48">
        <v>0.78190000000000004</v>
      </c>
      <c r="P48">
        <v>50.4</v>
      </c>
      <c r="Q48">
        <v>39.135100000000001</v>
      </c>
      <c r="R48">
        <v>0.61670000000000003</v>
      </c>
      <c r="S48">
        <v>39.799999999999997</v>
      </c>
      <c r="T48">
        <v>995.68299999999999</v>
      </c>
      <c r="W48">
        <v>0</v>
      </c>
      <c r="X48">
        <v>0</v>
      </c>
      <c r="Y48">
        <v>11.5</v>
      </c>
      <c r="Z48">
        <v>864</v>
      </c>
      <c r="AA48">
        <v>849</v>
      </c>
      <c r="AB48">
        <v>852</v>
      </c>
      <c r="AC48">
        <v>89</v>
      </c>
      <c r="AD48">
        <v>17.98</v>
      </c>
      <c r="AE48">
        <v>0.41</v>
      </c>
      <c r="AF48">
        <v>982</v>
      </c>
      <c r="AG48">
        <v>-4</v>
      </c>
      <c r="AH48">
        <v>41</v>
      </c>
      <c r="AI48">
        <v>35</v>
      </c>
      <c r="AJ48">
        <v>191</v>
      </c>
      <c r="AK48">
        <v>167</v>
      </c>
      <c r="AL48">
        <v>4.5</v>
      </c>
      <c r="AM48">
        <v>174</v>
      </c>
      <c r="AN48" t="s">
        <v>155</v>
      </c>
      <c r="AO48">
        <v>1</v>
      </c>
      <c r="AP48" s="28">
        <v>0.92011574074074076</v>
      </c>
      <c r="AQ48">
        <v>47.159210999999999</v>
      </c>
      <c r="AR48">
        <v>-88.484184999999997</v>
      </c>
      <c r="AS48">
        <v>308.10000000000002</v>
      </c>
      <c r="AT48">
        <v>27</v>
      </c>
      <c r="AU48">
        <v>12</v>
      </c>
      <c r="AV48">
        <v>10</v>
      </c>
      <c r="AW48" t="s">
        <v>218</v>
      </c>
      <c r="AX48">
        <v>1.793506</v>
      </c>
      <c r="AY48">
        <v>1.212987</v>
      </c>
      <c r="AZ48">
        <v>2.8467530000000001</v>
      </c>
      <c r="BA48">
        <v>14.686999999999999</v>
      </c>
      <c r="BB48">
        <v>14.05</v>
      </c>
      <c r="BC48">
        <v>0.96</v>
      </c>
      <c r="BD48">
        <v>15.102</v>
      </c>
      <c r="BE48">
        <v>2692.6469999999999</v>
      </c>
      <c r="BF48">
        <v>281.22199999999998</v>
      </c>
      <c r="BG48">
        <v>1.214</v>
      </c>
      <c r="BH48">
        <v>1.9E-2</v>
      </c>
      <c r="BI48">
        <v>1.2330000000000001</v>
      </c>
      <c r="BJ48">
        <v>0.95799999999999996</v>
      </c>
      <c r="BK48">
        <v>1.4999999999999999E-2</v>
      </c>
      <c r="BL48">
        <v>0.97299999999999998</v>
      </c>
      <c r="BM48">
        <v>7.3879000000000001</v>
      </c>
      <c r="BQ48">
        <v>0</v>
      </c>
      <c r="BR48">
        <v>0.16656000000000001</v>
      </c>
      <c r="BS48">
        <v>-5</v>
      </c>
      <c r="BT48">
        <v>5.0000000000000001E-3</v>
      </c>
      <c r="BU48">
        <v>7.0703100000000001</v>
      </c>
      <c r="BV48">
        <f t="shared" si="10"/>
        <v>8.0703099999999992</v>
      </c>
      <c r="BW48" s="4">
        <f t="shared" si="11"/>
        <v>1.867975902</v>
      </c>
      <c r="BX48" t="e">
        <v>#NAME?</v>
      </c>
      <c r="BY48" s="4">
        <f t="shared" si="12"/>
        <v>14093.71962252497</v>
      </c>
      <c r="BZ48" s="4">
        <f t="shared" si="13"/>
        <v>1471.9582699424459</v>
      </c>
      <c r="CA48" s="4">
        <f t="shared" si="14"/>
        <v>5.0143161722939995</v>
      </c>
      <c r="CB48" s="4">
        <f t="shared" si="15"/>
        <v>38.669380427234699</v>
      </c>
    </row>
    <row r="49" spans="1:80" customFormat="1" x14ac:dyDescent="0.25">
      <c r="A49" s="26">
        <v>43530</v>
      </c>
      <c r="B49" s="29">
        <v>0.71164196759259257</v>
      </c>
      <c r="C49">
        <v>13.01</v>
      </c>
      <c r="D49">
        <v>2.5571999999999999</v>
      </c>
      <c r="E49">
        <v>25572.013147000001</v>
      </c>
      <c r="F49">
        <v>73.7</v>
      </c>
      <c r="G49">
        <v>0.8</v>
      </c>
      <c r="H49">
        <v>1055</v>
      </c>
      <c r="J49">
        <v>0</v>
      </c>
      <c r="K49">
        <v>0.86729999999999996</v>
      </c>
      <c r="L49">
        <v>11.2835</v>
      </c>
      <c r="M49">
        <v>2.2178</v>
      </c>
      <c r="N49">
        <v>63.946399999999997</v>
      </c>
      <c r="O49">
        <v>0.71189999999999998</v>
      </c>
      <c r="P49">
        <v>64.7</v>
      </c>
      <c r="Q49">
        <v>50.431100000000001</v>
      </c>
      <c r="R49">
        <v>0.56140000000000001</v>
      </c>
      <c r="S49">
        <v>51</v>
      </c>
      <c r="T49">
        <v>1055.0119</v>
      </c>
      <c r="W49">
        <v>0</v>
      </c>
      <c r="X49">
        <v>0</v>
      </c>
      <c r="Y49">
        <v>11.5</v>
      </c>
      <c r="Z49">
        <v>869</v>
      </c>
      <c r="AA49">
        <v>854</v>
      </c>
      <c r="AB49">
        <v>857</v>
      </c>
      <c r="AC49">
        <v>89</v>
      </c>
      <c r="AD49">
        <v>17.98</v>
      </c>
      <c r="AE49">
        <v>0.41</v>
      </c>
      <c r="AF49">
        <v>982</v>
      </c>
      <c r="AG49">
        <v>-4</v>
      </c>
      <c r="AH49">
        <v>40.119999999999997</v>
      </c>
      <c r="AI49">
        <v>35</v>
      </c>
      <c r="AJ49">
        <v>191</v>
      </c>
      <c r="AK49">
        <v>167</v>
      </c>
      <c r="AL49">
        <v>4.4000000000000004</v>
      </c>
      <c r="AM49">
        <v>174.2</v>
      </c>
      <c r="AN49" t="s">
        <v>155</v>
      </c>
      <c r="AO49">
        <v>1</v>
      </c>
      <c r="AP49" s="28">
        <v>0.92012731481481491</v>
      </c>
      <c r="AQ49">
        <v>47.159328000000002</v>
      </c>
      <c r="AR49">
        <v>-88.484187000000006</v>
      </c>
      <c r="AS49">
        <v>308.2</v>
      </c>
      <c r="AT49">
        <v>28</v>
      </c>
      <c r="AU49">
        <v>12</v>
      </c>
      <c r="AV49">
        <v>10</v>
      </c>
      <c r="AW49" t="s">
        <v>218</v>
      </c>
      <c r="AX49">
        <v>1.9</v>
      </c>
      <c r="AY49">
        <v>1</v>
      </c>
      <c r="AZ49">
        <v>2.9</v>
      </c>
      <c r="BA49">
        <v>14.686999999999999</v>
      </c>
      <c r="BB49">
        <v>13.88</v>
      </c>
      <c r="BC49">
        <v>0.95</v>
      </c>
      <c r="BD49">
        <v>15.301</v>
      </c>
      <c r="BE49">
        <v>2618.5120000000002</v>
      </c>
      <c r="BF49">
        <v>327.58199999999999</v>
      </c>
      <c r="BG49">
        <v>1.554</v>
      </c>
      <c r="BH49">
        <v>1.7000000000000001E-2</v>
      </c>
      <c r="BI49">
        <v>1.571</v>
      </c>
      <c r="BJ49">
        <v>1.226</v>
      </c>
      <c r="BK49">
        <v>1.4E-2</v>
      </c>
      <c r="BL49">
        <v>1.2390000000000001</v>
      </c>
      <c r="BM49">
        <v>7.7747000000000002</v>
      </c>
      <c r="BQ49">
        <v>0</v>
      </c>
      <c r="BR49">
        <v>0.59628000000000003</v>
      </c>
      <c r="BS49">
        <v>-5</v>
      </c>
      <c r="BT49">
        <v>5.0000000000000001E-3</v>
      </c>
      <c r="BU49">
        <v>17.571593</v>
      </c>
      <c r="BV49">
        <f t="shared" si="10"/>
        <v>18.571593</v>
      </c>
      <c r="BW49" s="4">
        <f t="shared" si="11"/>
        <v>4.6424148705999997</v>
      </c>
      <c r="BX49" t="e">
        <v>#NAME?</v>
      </c>
      <c r="BY49" s="4">
        <f t="shared" si="12"/>
        <v>34062.259504054724</v>
      </c>
      <c r="BZ49" s="4">
        <f t="shared" si="13"/>
        <v>4261.2686490866781</v>
      </c>
      <c r="CA49" s="4">
        <f t="shared" si="14"/>
        <v>15.948114865225397</v>
      </c>
      <c r="CB49" s="4">
        <f t="shared" si="15"/>
        <v>101.13524359108312</v>
      </c>
    </row>
    <row r="50" spans="1:80" customFormat="1" x14ac:dyDescent="0.25">
      <c r="A50" s="26">
        <v>43530</v>
      </c>
      <c r="B50" s="29">
        <v>0.71165354166666672</v>
      </c>
      <c r="C50">
        <v>13.01</v>
      </c>
      <c r="D50">
        <v>2.6833999999999998</v>
      </c>
      <c r="E50">
        <v>26834.156928</v>
      </c>
      <c r="F50">
        <v>98.9</v>
      </c>
      <c r="G50">
        <v>0.8</v>
      </c>
      <c r="H50">
        <v>1151.7</v>
      </c>
      <c r="J50">
        <v>0</v>
      </c>
      <c r="K50">
        <v>0.86609999999999998</v>
      </c>
      <c r="L50">
        <v>11.2683</v>
      </c>
      <c r="M50">
        <v>2.3241999999999998</v>
      </c>
      <c r="N50">
        <v>85.667000000000002</v>
      </c>
      <c r="O50">
        <v>0.69289999999999996</v>
      </c>
      <c r="P50">
        <v>86.4</v>
      </c>
      <c r="Q50">
        <v>67.560900000000004</v>
      </c>
      <c r="R50">
        <v>0.54649999999999999</v>
      </c>
      <c r="S50">
        <v>68.099999999999994</v>
      </c>
      <c r="T50">
        <v>1151.7421999999999</v>
      </c>
      <c r="W50">
        <v>0</v>
      </c>
      <c r="X50">
        <v>0</v>
      </c>
      <c r="Y50">
        <v>11.5</v>
      </c>
      <c r="Z50">
        <v>868</v>
      </c>
      <c r="AA50">
        <v>855</v>
      </c>
      <c r="AB50">
        <v>856</v>
      </c>
      <c r="AC50">
        <v>89</v>
      </c>
      <c r="AD50">
        <v>17.98</v>
      </c>
      <c r="AE50">
        <v>0.41</v>
      </c>
      <c r="AF50">
        <v>982</v>
      </c>
      <c r="AG50">
        <v>-4</v>
      </c>
      <c r="AH50">
        <v>40</v>
      </c>
      <c r="AI50">
        <v>35</v>
      </c>
      <c r="AJ50">
        <v>191</v>
      </c>
      <c r="AK50">
        <v>167.9</v>
      </c>
      <c r="AL50">
        <v>4.5</v>
      </c>
      <c r="AM50">
        <v>174.5</v>
      </c>
      <c r="AN50" t="s">
        <v>155</v>
      </c>
      <c r="AO50">
        <v>1</v>
      </c>
      <c r="AP50" s="28">
        <v>0.92013888888888884</v>
      </c>
      <c r="AQ50">
        <v>47.159458999999998</v>
      </c>
      <c r="AR50">
        <v>-88.484188000000003</v>
      </c>
      <c r="AS50">
        <v>308.2</v>
      </c>
      <c r="AT50">
        <v>29.5</v>
      </c>
      <c r="AU50">
        <v>12</v>
      </c>
      <c r="AV50">
        <v>10</v>
      </c>
      <c r="AW50" t="s">
        <v>218</v>
      </c>
      <c r="AX50">
        <v>1.9</v>
      </c>
      <c r="AY50">
        <v>1</v>
      </c>
      <c r="AZ50">
        <v>2.9</v>
      </c>
      <c r="BA50">
        <v>14.686999999999999</v>
      </c>
      <c r="BB50">
        <v>13.75</v>
      </c>
      <c r="BC50">
        <v>0.94</v>
      </c>
      <c r="BD50">
        <v>15.457000000000001</v>
      </c>
      <c r="BE50">
        <v>2595.6950000000002</v>
      </c>
      <c r="BF50">
        <v>340.755</v>
      </c>
      <c r="BG50">
        <v>2.0670000000000002</v>
      </c>
      <c r="BH50">
        <v>1.7000000000000001E-2</v>
      </c>
      <c r="BI50">
        <v>2.0830000000000002</v>
      </c>
      <c r="BJ50">
        <v>1.63</v>
      </c>
      <c r="BK50">
        <v>1.2999999999999999E-2</v>
      </c>
      <c r="BL50">
        <v>1.643</v>
      </c>
      <c r="BM50">
        <v>8.4248999999999992</v>
      </c>
      <c r="BQ50">
        <v>0</v>
      </c>
      <c r="BR50">
        <v>0.45476</v>
      </c>
      <c r="BS50">
        <v>-5</v>
      </c>
      <c r="BT50">
        <v>5.0000000000000001E-3</v>
      </c>
      <c r="BU50">
        <v>14.113198000000001</v>
      </c>
      <c r="BV50">
        <f t="shared" si="10"/>
        <v>15.113198000000001</v>
      </c>
      <c r="BW50" s="4">
        <f t="shared" si="11"/>
        <v>3.7287069116000002</v>
      </c>
      <c r="BX50" t="e">
        <v>#NAME?</v>
      </c>
      <c r="BY50" s="4">
        <f t="shared" si="12"/>
        <v>27119.822604376186</v>
      </c>
      <c r="BZ50" s="4">
        <f t="shared" si="13"/>
        <v>3560.2084033579467</v>
      </c>
      <c r="CA50" s="4">
        <f t="shared" si="14"/>
        <v>17.030240781421998</v>
      </c>
      <c r="CB50" s="4">
        <f t="shared" si="15"/>
        <v>88.023359238897058</v>
      </c>
    </row>
    <row r="51" spans="1:80" customFormat="1" x14ac:dyDescent="0.25">
      <c r="A51" s="26">
        <v>43530</v>
      </c>
      <c r="B51" s="29">
        <v>0.71166511574074065</v>
      </c>
      <c r="C51">
        <v>13.4</v>
      </c>
      <c r="D51">
        <v>1.9032</v>
      </c>
      <c r="E51">
        <v>19032.011834000001</v>
      </c>
      <c r="F51">
        <v>128.9</v>
      </c>
      <c r="G51">
        <v>0.7</v>
      </c>
      <c r="H51">
        <v>1168.4000000000001</v>
      </c>
      <c r="J51">
        <v>0</v>
      </c>
      <c r="K51">
        <v>0.87</v>
      </c>
      <c r="L51">
        <v>11.657999999999999</v>
      </c>
      <c r="M51">
        <v>1.6557999999999999</v>
      </c>
      <c r="N51">
        <v>112.172</v>
      </c>
      <c r="O51">
        <v>0.60899999999999999</v>
      </c>
      <c r="P51">
        <v>112.8</v>
      </c>
      <c r="Q51">
        <v>88.463999999999999</v>
      </c>
      <c r="R51">
        <v>0.4803</v>
      </c>
      <c r="S51">
        <v>88.9</v>
      </c>
      <c r="T51">
        <v>1168.4281000000001</v>
      </c>
      <c r="W51">
        <v>0</v>
      </c>
      <c r="X51">
        <v>0</v>
      </c>
      <c r="Y51">
        <v>11.5</v>
      </c>
      <c r="Z51">
        <v>864</v>
      </c>
      <c r="AA51">
        <v>850</v>
      </c>
      <c r="AB51">
        <v>852</v>
      </c>
      <c r="AC51">
        <v>89</v>
      </c>
      <c r="AD51">
        <v>17.98</v>
      </c>
      <c r="AE51">
        <v>0.41</v>
      </c>
      <c r="AF51">
        <v>982</v>
      </c>
      <c r="AG51">
        <v>-4</v>
      </c>
      <c r="AH51">
        <v>40</v>
      </c>
      <c r="AI51">
        <v>35</v>
      </c>
      <c r="AJ51">
        <v>191</v>
      </c>
      <c r="AK51">
        <v>167.1</v>
      </c>
      <c r="AL51">
        <v>4.5</v>
      </c>
      <c r="AM51">
        <v>174.9</v>
      </c>
      <c r="AN51" t="s">
        <v>155</v>
      </c>
      <c r="AO51">
        <v>1</v>
      </c>
      <c r="AP51" s="28">
        <v>0.92015046296296299</v>
      </c>
      <c r="AQ51">
        <v>47.159616</v>
      </c>
      <c r="AR51">
        <v>-88.484184999999997</v>
      </c>
      <c r="AS51">
        <v>308.2</v>
      </c>
      <c r="AT51">
        <v>33.4</v>
      </c>
      <c r="AU51">
        <v>12</v>
      </c>
      <c r="AV51">
        <v>11</v>
      </c>
      <c r="AW51" t="s">
        <v>222</v>
      </c>
      <c r="AX51">
        <v>1.9936</v>
      </c>
      <c r="AY51">
        <v>1</v>
      </c>
      <c r="AZ51">
        <v>2.9468000000000001</v>
      </c>
      <c r="BA51">
        <v>14.686999999999999</v>
      </c>
      <c r="BB51">
        <v>14.18</v>
      </c>
      <c r="BC51">
        <v>0.97</v>
      </c>
      <c r="BD51">
        <v>14.943</v>
      </c>
      <c r="BE51">
        <v>2741.049</v>
      </c>
      <c r="BF51">
        <v>247.78200000000001</v>
      </c>
      <c r="BG51">
        <v>2.762</v>
      </c>
      <c r="BH51">
        <v>1.4999999999999999E-2</v>
      </c>
      <c r="BI51">
        <v>2.7770000000000001</v>
      </c>
      <c r="BJ51">
        <v>2.1779999999999999</v>
      </c>
      <c r="BK51">
        <v>1.2E-2</v>
      </c>
      <c r="BL51">
        <v>2.19</v>
      </c>
      <c r="BM51">
        <v>8.7238000000000007</v>
      </c>
      <c r="BQ51">
        <v>0</v>
      </c>
      <c r="BR51">
        <v>0.33032</v>
      </c>
      <c r="BS51">
        <v>-5</v>
      </c>
      <c r="BT51">
        <v>5.0000000000000001E-3</v>
      </c>
      <c r="BU51">
        <v>11.072195000000001</v>
      </c>
      <c r="BV51">
        <f t="shared" si="10"/>
        <v>12.072195000000001</v>
      </c>
      <c r="BW51" s="4">
        <f t="shared" si="11"/>
        <v>2.9252739189999999</v>
      </c>
      <c r="BX51" t="e">
        <v>#NAME?</v>
      </c>
      <c r="BY51" s="4">
        <f t="shared" si="12"/>
        <v>22467.682312800469</v>
      </c>
      <c r="BZ51" s="4">
        <f t="shared" si="13"/>
        <v>2031.006107089047</v>
      </c>
      <c r="CA51" s="4">
        <f t="shared" si="14"/>
        <v>17.852512697613001</v>
      </c>
      <c r="CB51" s="4">
        <f t="shared" si="15"/>
        <v>71.506772392762301</v>
      </c>
    </row>
    <row r="52" spans="1:80" customFormat="1" x14ac:dyDescent="0.25">
      <c r="A52" s="26">
        <v>43530</v>
      </c>
      <c r="B52" s="29">
        <v>0.7116766898148148</v>
      </c>
      <c r="C52">
        <v>13.631</v>
      </c>
      <c r="D52">
        <v>1.462</v>
      </c>
      <c r="E52">
        <v>14619.501268</v>
      </c>
      <c r="F52">
        <v>146</v>
      </c>
      <c r="G52">
        <v>0.7</v>
      </c>
      <c r="H52">
        <v>1057.3</v>
      </c>
      <c r="J52">
        <v>0</v>
      </c>
      <c r="K52">
        <v>0.87219999999999998</v>
      </c>
      <c r="L52">
        <v>11.8889</v>
      </c>
      <c r="M52">
        <v>1.2750999999999999</v>
      </c>
      <c r="N52">
        <v>127.3797</v>
      </c>
      <c r="O52">
        <v>0.61050000000000004</v>
      </c>
      <c r="P52">
        <v>128</v>
      </c>
      <c r="Q52">
        <v>100.4575</v>
      </c>
      <c r="R52">
        <v>0.48149999999999998</v>
      </c>
      <c r="S52">
        <v>100.9</v>
      </c>
      <c r="T52">
        <v>1057.3225</v>
      </c>
      <c r="W52">
        <v>0</v>
      </c>
      <c r="X52">
        <v>0</v>
      </c>
      <c r="Y52">
        <v>11.4</v>
      </c>
      <c r="Z52">
        <v>861</v>
      </c>
      <c r="AA52">
        <v>847</v>
      </c>
      <c r="AB52">
        <v>849</v>
      </c>
      <c r="AC52">
        <v>89</v>
      </c>
      <c r="AD52">
        <v>17.98</v>
      </c>
      <c r="AE52">
        <v>0.41</v>
      </c>
      <c r="AF52">
        <v>982</v>
      </c>
      <c r="AG52">
        <v>-4</v>
      </c>
      <c r="AH52">
        <v>40</v>
      </c>
      <c r="AI52">
        <v>35</v>
      </c>
      <c r="AJ52">
        <v>191</v>
      </c>
      <c r="AK52">
        <v>167.9</v>
      </c>
      <c r="AL52">
        <v>4.5</v>
      </c>
      <c r="AM52">
        <v>174.7</v>
      </c>
      <c r="AN52" t="s">
        <v>155</v>
      </c>
      <c r="AO52">
        <v>1</v>
      </c>
      <c r="AP52" s="28">
        <v>0.92016203703703703</v>
      </c>
      <c r="AQ52">
        <v>47.159776000000001</v>
      </c>
      <c r="AR52">
        <v>-88.484190999999996</v>
      </c>
      <c r="AS52">
        <v>308.89999999999998</v>
      </c>
      <c r="AT52">
        <v>36.6</v>
      </c>
      <c r="AU52">
        <v>12</v>
      </c>
      <c r="AV52">
        <v>11</v>
      </c>
      <c r="AW52" t="s">
        <v>222</v>
      </c>
      <c r="AX52">
        <v>1.8660000000000001</v>
      </c>
      <c r="AY52">
        <v>1.0468</v>
      </c>
      <c r="AZ52">
        <v>2.8595999999999999</v>
      </c>
      <c r="BA52">
        <v>14.686999999999999</v>
      </c>
      <c r="BB52">
        <v>14.44</v>
      </c>
      <c r="BC52">
        <v>0.98</v>
      </c>
      <c r="BD52">
        <v>14.654999999999999</v>
      </c>
      <c r="BE52">
        <v>2829.3490000000002</v>
      </c>
      <c r="BF52">
        <v>193.13499999999999</v>
      </c>
      <c r="BG52">
        <v>3.1749999999999998</v>
      </c>
      <c r="BH52">
        <v>1.4999999999999999E-2</v>
      </c>
      <c r="BI52">
        <v>3.19</v>
      </c>
      <c r="BJ52">
        <v>2.504</v>
      </c>
      <c r="BK52">
        <v>1.2E-2</v>
      </c>
      <c r="BL52">
        <v>2.516</v>
      </c>
      <c r="BM52">
        <v>7.9903000000000004</v>
      </c>
      <c r="BQ52">
        <v>0</v>
      </c>
      <c r="BR52">
        <v>0.33019999999999999</v>
      </c>
      <c r="BS52">
        <v>-5</v>
      </c>
      <c r="BT52">
        <v>5.0000000000000001E-3</v>
      </c>
      <c r="BU52">
        <v>11.069262999999999</v>
      </c>
      <c r="BV52">
        <f t="shared" si="10"/>
        <v>12.069262999999999</v>
      </c>
      <c r="BW52" s="4">
        <f t="shared" si="11"/>
        <v>2.9244992845999995</v>
      </c>
      <c r="BX52" t="e">
        <v>#NAME?</v>
      </c>
      <c r="BY52" s="4">
        <f t="shared" si="12"/>
        <v>23185.313710302315</v>
      </c>
      <c r="BZ52" s="4">
        <f t="shared" si="13"/>
        <v>1582.6593196665513</v>
      </c>
      <c r="CA52" s="4">
        <f t="shared" si="14"/>
        <v>20.519216798845598</v>
      </c>
      <c r="CB52" s="4">
        <f t="shared" si="15"/>
        <v>65.477115809830664</v>
      </c>
    </row>
    <row r="53" spans="1:80" customFormat="1" x14ac:dyDescent="0.25">
      <c r="A53" s="26">
        <v>43530</v>
      </c>
      <c r="B53" s="29">
        <v>0.71168826388888895</v>
      </c>
      <c r="C53">
        <v>13.724</v>
      </c>
      <c r="D53">
        <v>1.2959000000000001</v>
      </c>
      <c r="E53">
        <v>12959.076305000001</v>
      </c>
      <c r="F53">
        <v>156.69999999999999</v>
      </c>
      <c r="G53">
        <v>0.7</v>
      </c>
      <c r="H53">
        <v>929.1</v>
      </c>
      <c r="J53">
        <v>0</v>
      </c>
      <c r="K53">
        <v>0.873</v>
      </c>
      <c r="L53">
        <v>11.981999999999999</v>
      </c>
      <c r="M53">
        <v>1.1314</v>
      </c>
      <c r="N53">
        <v>136.84059999999999</v>
      </c>
      <c r="O53">
        <v>0.61109999999999998</v>
      </c>
      <c r="P53">
        <v>137.5</v>
      </c>
      <c r="Q53">
        <v>107.9188</v>
      </c>
      <c r="R53">
        <v>0.48199999999999998</v>
      </c>
      <c r="S53">
        <v>108.4</v>
      </c>
      <c r="T53">
        <v>929.05179999999996</v>
      </c>
      <c r="W53">
        <v>0</v>
      </c>
      <c r="X53">
        <v>0</v>
      </c>
      <c r="Y53">
        <v>11.5</v>
      </c>
      <c r="Z53">
        <v>859</v>
      </c>
      <c r="AA53">
        <v>845</v>
      </c>
      <c r="AB53">
        <v>848</v>
      </c>
      <c r="AC53">
        <v>89</v>
      </c>
      <c r="AD53">
        <v>17.98</v>
      </c>
      <c r="AE53">
        <v>0.41</v>
      </c>
      <c r="AF53">
        <v>982</v>
      </c>
      <c r="AG53">
        <v>-4</v>
      </c>
      <c r="AH53">
        <v>40</v>
      </c>
      <c r="AI53">
        <v>35</v>
      </c>
      <c r="AJ53">
        <v>191</v>
      </c>
      <c r="AK53">
        <v>168</v>
      </c>
      <c r="AL53">
        <v>4.5</v>
      </c>
      <c r="AM53">
        <v>174.4</v>
      </c>
      <c r="AN53" t="s">
        <v>155</v>
      </c>
      <c r="AO53">
        <v>2</v>
      </c>
      <c r="AP53" s="28">
        <v>0.92017361111111118</v>
      </c>
      <c r="AQ53">
        <v>47.159928000000001</v>
      </c>
      <c r="AR53">
        <v>-88.484201999999996</v>
      </c>
      <c r="AS53">
        <v>309.8</v>
      </c>
      <c r="AT53">
        <v>36.9</v>
      </c>
      <c r="AU53">
        <v>12</v>
      </c>
      <c r="AV53">
        <v>11</v>
      </c>
      <c r="AW53" t="s">
        <v>222</v>
      </c>
      <c r="AX53">
        <v>1.5531999999999999</v>
      </c>
      <c r="AY53">
        <v>1.1468</v>
      </c>
      <c r="AZ53">
        <v>2.7</v>
      </c>
      <c r="BA53">
        <v>14.686999999999999</v>
      </c>
      <c r="BB53">
        <v>14.54</v>
      </c>
      <c r="BC53">
        <v>0.99</v>
      </c>
      <c r="BD53">
        <v>14.542999999999999</v>
      </c>
      <c r="BE53">
        <v>2865.2489999999998</v>
      </c>
      <c r="BF53">
        <v>172.19399999999999</v>
      </c>
      <c r="BG53">
        <v>3.427</v>
      </c>
      <c r="BH53">
        <v>1.4999999999999999E-2</v>
      </c>
      <c r="BI53">
        <v>3.4420000000000002</v>
      </c>
      <c r="BJ53">
        <v>2.7029999999999998</v>
      </c>
      <c r="BK53">
        <v>1.2E-2</v>
      </c>
      <c r="BL53">
        <v>2.7149999999999999</v>
      </c>
      <c r="BM53">
        <v>7.0548000000000002</v>
      </c>
      <c r="BQ53">
        <v>0</v>
      </c>
      <c r="BR53">
        <v>0.230901</v>
      </c>
      <c r="BS53">
        <v>-5</v>
      </c>
      <c r="BT53">
        <v>5.0000000000000001E-3</v>
      </c>
      <c r="BU53">
        <v>8.6426449999999999</v>
      </c>
      <c r="BV53">
        <f t="shared" si="10"/>
        <v>9.6426449999999999</v>
      </c>
      <c r="BW53" s="4">
        <f t="shared" si="11"/>
        <v>2.283386809</v>
      </c>
      <c r="BX53" t="e">
        <v>#NAME?</v>
      </c>
      <c r="BY53" s="4">
        <f t="shared" si="12"/>
        <v>18332.293157250777</v>
      </c>
      <c r="BZ53" s="4">
        <f t="shared" si="13"/>
        <v>1101.7230572001388</v>
      </c>
      <c r="CA53" s="4">
        <f t="shared" si="14"/>
        <v>17.294199702730499</v>
      </c>
      <c r="CB53" s="4">
        <f t="shared" si="15"/>
        <v>45.137669279623793</v>
      </c>
    </row>
    <row r="54" spans="1:80" customFormat="1" x14ac:dyDescent="0.25">
      <c r="A54" s="26">
        <v>43530</v>
      </c>
      <c r="B54" s="29">
        <v>0.71169983796296299</v>
      </c>
      <c r="C54">
        <v>13.832000000000001</v>
      </c>
      <c r="D54">
        <v>1.1538999999999999</v>
      </c>
      <c r="E54">
        <v>11538.874459000001</v>
      </c>
      <c r="F54">
        <v>166.2</v>
      </c>
      <c r="G54">
        <v>0.7</v>
      </c>
      <c r="H54">
        <v>846.8</v>
      </c>
      <c r="J54">
        <v>0</v>
      </c>
      <c r="K54">
        <v>0.87350000000000005</v>
      </c>
      <c r="L54">
        <v>12.0823</v>
      </c>
      <c r="M54">
        <v>1.008</v>
      </c>
      <c r="N54">
        <v>145.14359999999999</v>
      </c>
      <c r="O54">
        <v>0.61150000000000004</v>
      </c>
      <c r="P54">
        <v>145.80000000000001</v>
      </c>
      <c r="Q54">
        <v>114.467</v>
      </c>
      <c r="R54">
        <v>0.48220000000000002</v>
      </c>
      <c r="S54">
        <v>114.9</v>
      </c>
      <c r="T54">
        <v>846.80430000000001</v>
      </c>
      <c r="W54">
        <v>0</v>
      </c>
      <c r="X54">
        <v>0</v>
      </c>
      <c r="Y54">
        <v>11.4</v>
      </c>
      <c r="Z54">
        <v>859</v>
      </c>
      <c r="AA54">
        <v>844</v>
      </c>
      <c r="AB54">
        <v>849</v>
      </c>
      <c r="AC54">
        <v>89</v>
      </c>
      <c r="AD54">
        <v>17.98</v>
      </c>
      <c r="AE54">
        <v>0.41</v>
      </c>
      <c r="AF54">
        <v>982</v>
      </c>
      <c r="AG54">
        <v>-4</v>
      </c>
      <c r="AH54">
        <v>40</v>
      </c>
      <c r="AI54">
        <v>35</v>
      </c>
      <c r="AJ54">
        <v>191</v>
      </c>
      <c r="AK54">
        <v>168</v>
      </c>
      <c r="AL54">
        <v>4.5</v>
      </c>
      <c r="AM54">
        <v>174</v>
      </c>
      <c r="AN54" t="s">
        <v>155</v>
      </c>
      <c r="AO54">
        <v>2</v>
      </c>
      <c r="AP54" s="28">
        <v>0.92018518518518511</v>
      </c>
      <c r="AQ54">
        <v>47.160071000000002</v>
      </c>
      <c r="AR54">
        <v>-88.484202999999994</v>
      </c>
      <c r="AS54">
        <v>310</v>
      </c>
      <c r="AT54">
        <v>36.1</v>
      </c>
      <c r="AU54">
        <v>12</v>
      </c>
      <c r="AV54">
        <v>11</v>
      </c>
      <c r="AW54" t="s">
        <v>222</v>
      </c>
      <c r="AX54">
        <v>1.4532</v>
      </c>
      <c r="AY54">
        <v>1.2467999999999999</v>
      </c>
      <c r="AZ54">
        <v>2.6532</v>
      </c>
      <c r="BA54">
        <v>14.686999999999999</v>
      </c>
      <c r="BB54">
        <v>14.6</v>
      </c>
      <c r="BC54">
        <v>0.99</v>
      </c>
      <c r="BD54">
        <v>14.478</v>
      </c>
      <c r="BE54">
        <v>2896.1350000000002</v>
      </c>
      <c r="BF54">
        <v>153.77500000000001</v>
      </c>
      <c r="BG54">
        <v>3.6429999999999998</v>
      </c>
      <c r="BH54">
        <v>1.4999999999999999E-2</v>
      </c>
      <c r="BI54">
        <v>3.6589999999999998</v>
      </c>
      <c r="BJ54">
        <v>2.8730000000000002</v>
      </c>
      <c r="BK54">
        <v>1.2E-2</v>
      </c>
      <c r="BL54">
        <v>2.8849999999999998</v>
      </c>
      <c r="BM54">
        <v>6.4455999999999998</v>
      </c>
      <c r="BQ54">
        <v>0</v>
      </c>
      <c r="BR54">
        <v>7.7099000000000001E-2</v>
      </c>
      <c r="BS54">
        <v>-5</v>
      </c>
      <c r="BT54">
        <v>5.8799999999999998E-3</v>
      </c>
      <c r="BU54">
        <v>4.8841090000000005</v>
      </c>
      <c r="BV54">
        <f t="shared" si="10"/>
        <v>5.8841090000000005</v>
      </c>
      <c r="BW54" s="4">
        <f t="shared" si="11"/>
        <v>1.2903815978000002</v>
      </c>
      <c r="BX54" t="e">
        <v>#NAME?</v>
      </c>
      <c r="BY54" s="4">
        <f t="shared" si="12"/>
        <v>10471.572385554715</v>
      </c>
      <c r="BZ54" s="4">
        <f t="shared" si="13"/>
        <v>556.00517364994255</v>
      </c>
      <c r="CA54" s="4">
        <f t="shared" si="14"/>
        <v>10.387923029727101</v>
      </c>
      <c r="CB54" s="4">
        <f t="shared" si="15"/>
        <v>23.30539390198712</v>
      </c>
    </row>
    <row r="55" spans="1:80" customFormat="1" x14ac:dyDescent="0.25">
      <c r="A55" s="26">
        <v>43530</v>
      </c>
      <c r="B55" s="29">
        <v>0.71171141203703703</v>
      </c>
      <c r="C55">
        <v>14.05</v>
      </c>
      <c r="D55">
        <v>0.81340000000000001</v>
      </c>
      <c r="E55">
        <v>8133.8842979999999</v>
      </c>
      <c r="F55">
        <v>174.4</v>
      </c>
      <c r="G55">
        <v>0.7</v>
      </c>
      <c r="H55">
        <v>752.7</v>
      </c>
      <c r="J55">
        <v>0</v>
      </c>
      <c r="K55">
        <v>0.87490000000000001</v>
      </c>
      <c r="L55">
        <v>12.292199999999999</v>
      </c>
      <c r="M55">
        <v>0.71160000000000001</v>
      </c>
      <c r="N55">
        <v>152.61609999999999</v>
      </c>
      <c r="O55">
        <v>0.61240000000000006</v>
      </c>
      <c r="P55">
        <v>153.19999999999999</v>
      </c>
      <c r="Q55">
        <v>120.3601</v>
      </c>
      <c r="R55">
        <v>0.48299999999999998</v>
      </c>
      <c r="S55">
        <v>120.8</v>
      </c>
      <c r="T55">
        <v>752.71889999999996</v>
      </c>
      <c r="W55">
        <v>0</v>
      </c>
      <c r="X55">
        <v>0</v>
      </c>
      <c r="Y55">
        <v>11.5</v>
      </c>
      <c r="Z55">
        <v>858</v>
      </c>
      <c r="AA55">
        <v>844</v>
      </c>
      <c r="AB55">
        <v>847</v>
      </c>
      <c r="AC55">
        <v>89</v>
      </c>
      <c r="AD55">
        <v>17.98</v>
      </c>
      <c r="AE55">
        <v>0.41</v>
      </c>
      <c r="AF55">
        <v>982</v>
      </c>
      <c r="AG55">
        <v>-4</v>
      </c>
      <c r="AH55">
        <v>40</v>
      </c>
      <c r="AI55">
        <v>35</v>
      </c>
      <c r="AJ55">
        <v>191</v>
      </c>
      <c r="AK55">
        <v>168</v>
      </c>
      <c r="AL55">
        <v>4.5</v>
      </c>
      <c r="AM55">
        <v>174.4</v>
      </c>
      <c r="AN55" t="s">
        <v>155</v>
      </c>
      <c r="AO55">
        <v>2</v>
      </c>
      <c r="AP55" s="28">
        <v>0.92019675925925926</v>
      </c>
      <c r="AQ55">
        <v>47.160209999999999</v>
      </c>
      <c r="AR55">
        <v>-88.484195</v>
      </c>
      <c r="AS55">
        <v>310.3</v>
      </c>
      <c r="AT55">
        <v>35.200000000000003</v>
      </c>
      <c r="AU55">
        <v>12</v>
      </c>
      <c r="AV55">
        <v>11</v>
      </c>
      <c r="AW55" t="s">
        <v>222</v>
      </c>
      <c r="AX55">
        <v>1.4468000000000001</v>
      </c>
      <c r="AY55">
        <v>1.3935999999999999</v>
      </c>
      <c r="AZ55">
        <v>2.6467999999999998</v>
      </c>
      <c r="BA55">
        <v>14.686999999999999</v>
      </c>
      <c r="BB55">
        <v>14.76</v>
      </c>
      <c r="BC55">
        <v>1.01</v>
      </c>
      <c r="BD55">
        <v>14.298</v>
      </c>
      <c r="BE55">
        <v>2968.114</v>
      </c>
      <c r="BF55">
        <v>109.367</v>
      </c>
      <c r="BG55">
        <v>3.859</v>
      </c>
      <c r="BH55">
        <v>1.4999999999999999E-2</v>
      </c>
      <c r="BI55">
        <v>3.875</v>
      </c>
      <c r="BJ55">
        <v>3.0430000000000001</v>
      </c>
      <c r="BK55">
        <v>1.2E-2</v>
      </c>
      <c r="BL55">
        <v>3.056</v>
      </c>
      <c r="BM55">
        <v>5.7716000000000003</v>
      </c>
      <c r="BQ55">
        <v>0</v>
      </c>
      <c r="BR55">
        <v>5.1999999999999998E-3</v>
      </c>
      <c r="BS55">
        <v>-5</v>
      </c>
      <c r="BT55">
        <v>6.0000000000000001E-3</v>
      </c>
      <c r="BU55">
        <v>3.127075</v>
      </c>
      <c r="BV55">
        <f t="shared" si="10"/>
        <v>4.1270749999999996</v>
      </c>
      <c r="BW55" s="4">
        <f t="shared" si="11"/>
        <v>0.82617321499999996</v>
      </c>
      <c r="BX55" t="e">
        <v>#NAME?</v>
      </c>
      <c r="BY55" s="4">
        <f t="shared" si="12"/>
        <v>6871.1056185729649</v>
      </c>
      <c r="BZ55" s="4">
        <f t="shared" si="13"/>
        <v>253.18172017195749</v>
      </c>
      <c r="CA55" s="4">
        <f t="shared" si="14"/>
        <v>7.0444647332675006</v>
      </c>
      <c r="CB55" s="4">
        <f t="shared" si="15"/>
        <v>13.361101759621</v>
      </c>
    </row>
    <row r="56" spans="1:80" customFormat="1" x14ac:dyDescent="0.25">
      <c r="A56" s="26">
        <v>43530</v>
      </c>
      <c r="B56" s="29">
        <v>0.71172298611111107</v>
      </c>
      <c r="C56">
        <v>14.3</v>
      </c>
      <c r="D56">
        <v>0.53590000000000004</v>
      </c>
      <c r="E56">
        <v>5358.9211619999996</v>
      </c>
      <c r="F56">
        <v>178</v>
      </c>
      <c r="G56">
        <v>0.8</v>
      </c>
      <c r="H56">
        <v>578.9</v>
      </c>
      <c r="J56">
        <v>0</v>
      </c>
      <c r="K56">
        <v>0.87560000000000004</v>
      </c>
      <c r="L56">
        <v>12.5204</v>
      </c>
      <c r="M56">
        <v>0.46920000000000001</v>
      </c>
      <c r="N56">
        <v>155.89320000000001</v>
      </c>
      <c r="O56">
        <v>0.68379999999999996</v>
      </c>
      <c r="P56">
        <v>156.6</v>
      </c>
      <c r="Q56">
        <v>122.94459999999999</v>
      </c>
      <c r="R56">
        <v>0.5393</v>
      </c>
      <c r="S56">
        <v>123.5</v>
      </c>
      <c r="T56">
        <v>578.93290000000002</v>
      </c>
      <c r="W56">
        <v>0</v>
      </c>
      <c r="X56">
        <v>0</v>
      </c>
      <c r="Y56">
        <v>11.5</v>
      </c>
      <c r="Z56">
        <v>856</v>
      </c>
      <c r="AA56">
        <v>843</v>
      </c>
      <c r="AB56">
        <v>846</v>
      </c>
      <c r="AC56">
        <v>89</v>
      </c>
      <c r="AD56">
        <v>17.98</v>
      </c>
      <c r="AE56">
        <v>0.41</v>
      </c>
      <c r="AF56">
        <v>982</v>
      </c>
      <c r="AG56">
        <v>-4</v>
      </c>
      <c r="AH56">
        <v>40</v>
      </c>
      <c r="AI56">
        <v>35</v>
      </c>
      <c r="AJ56">
        <v>191</v>
      </c>
      <c r="AK56">
        <v>168</v>
      </c>
      <c r="AL56">
        <v>4.5</v>
      </c>
      <c r="AM56">
        <v>174.7</v>
      </c>
      <c r="AN56" t="s">
        <v>155</v>
      </c>
      <c r="AO56">
        <v>2</v>
      </c>
      <c r="AP56" s="28">
        <v>0.92020833333333341</v>
      </c>
      <c r="AQ56">
        <v>47.160342</v>
      </c>
      <c r="AR56">
        <v>-88.484179999999995</v>
      </c>
      <c r="AS56">
        <v>310.60000000000002</v>
      </c>
      <c r="AT56">
        <v>34</v>
      </c>
      <c r="AU56">
        <v>12</v>
      </c>
      <c r="AV56">
        <v>11</v>
      </c>
      <c r="AW56" t="s">
        <v>222</v>
      </c>
      <c r="AX56">
        <v>1.5468</v>
      </c>
      <c r="AY56">
        <v>1.6872</v>
      </c>
      <c r="AZ56">
        <v>2.8872</v>
      </c>
      <c r="BA56">
        <v>14.686999999999999</v>
      </c>
      <c r="BB56">
        <v>14.85</v>
      </c>
      <c r="BC56">
        <v>1.01</v>
      </c>
      <c r="BD56">
        <v>14.211</v>
      </c>
      <c r="BE56">
        <v>3030.5729999999999</v>
      </c>
      <c r="BF56">
        <v>72.284999999999997</v>
      </c>
      <c r="BG56">
        <v>3.952</v>
      </c>
      <c r="BH56">
        <v>1.7000000000000001E-2</v>
      </c>
      <c r="BI56">
        <v>3.9689999999999999</v>
      </c>
      <c r="BJ56">
        <v>3.1160000000000001</v>
      </c>
      <c r="BK56">
        <v>1.4E-2</v>
      </c>
      <c r="BL56">
        <v>3.13</v>
      </c>
      <c r="BM56">
        <v>4.4499000000000004</v>
      </c>
      <c r="BQ56">
        <v>0</v>
      </c>
      <c r="BR56">
        <v>-1.8720000000000001E-2</v>
      </c>
      <c r="BS56">
        <v>-5</v>
      </c>
      <c r="BT56">
        <v>5.1200000000000004E-3</v>
      </c>
      <c r="BU56">
        <v>2.5425300000000002</v>
      </c>
      <c r="BV56">
        <f t="shared" si="10"/>
        <v>3.5425300000000002</v>
      </c>
      <c r="BW56" s="4">
        <f t="shared" si="11"/>
        <v>0.67173642600000005</v>
      </c>
      <c r="BX56" t="e">
        <v>#NAME?</v>
      </c>
      <c r="BY56" s="4">
        <f t="shared" si="12"/>
        <v>5704.2504464015074</v>
      </c>
      <c r="BZ56" s="4">
        <f t="shared" si="13"/>
        <v>136.057354011315</v>
      </c>
      <c r="CA56" s="4">
        <f t="shared" si="14"/>
        <v>5.8650441322439999</v>
      </c>
      <c r="CB56" s="4">
        <f t="shared" si="15"/>
        <v>8.3757573440541009</v>
      </c>
    </row>
    <row r="57" spans="1:80" customFormat="1" x14ac:dyDescent="0.25">
      <c r="A57" s="26">
        <v>43530</v>
      </c>
      <c r="B57" s="29">
        <v>0.71173456018518522</v>
      </c>
      <c r="C57">
        <v>13.983000000000001</v>
      </c>
      <c r="D57">
        <v>0.99839999999999995</v>
      </c>
      <c r="E57">
        <v>9984.2016810000005</v>
      </c>
      <c r="F57">
        <v>177.7</v>
      </c>
      <c r="G57">
        <v>0.8</v>
      </c>
      <c r="H57">
        <v>477.5</v>
      </c>
      <c r="J57">
        <v>0</v>
      </c>
      <c r="K57">
        <v>0.87409999999999999</v>
      </c>
      <c r="L57">
        <v>12.2219</v>
      </c>
      <c r="M57">
        <v>0.87270000000000003</v>
      </c>
      <c r="N57">
        <v>155.28360000000001</v>
      </c>
      <c r="O57">
        <v>0.69930000000000003</v>
      </c>
      <c r="P57">
        <v>156</v>
      </c>
      <c r="Q57">
        <v>122.46380000000001</v>
      </c>
      <c r="R57">
        <v>0.55149999999999999</v>
      </c>
      <c r="S57">
        <v>123</v>
      </c>
      <c r="T57">
        <v>477.45940000000002</v>
      </c>
      <c r="W57">
        <v>0</v>
      </c>
      <c r="X57">
        <v>0</v>
      </c>
      <c r="Y57">
        <v>11.4</v>
      </c>
      <c r="Z57">
        <v>858</v>
      </c>
      <c r="AA57">
        <v>844</v>
      </c>
      <c r="AB57">
        <v>847</v>
      </c>
      <c r="AC57">
        <v>89</v>
      </c>
      <c r="AD57">
        <v>17.98</v>
      </c>
      <c r="AE57">
        <v>0.41</v>
      </c>
      <c r="AF57">
        <v>982</v>
      </c>
      <c r="AG57">
        <v>-4</v>
      </c>
      <c r="AH57">
        <v>40</v>
      </c>
      <c r="AI57">
        <v>35</v>
      </c>
      <c r="AJ57">
        <v>191</v>
      </c>
      <c r="AK57">
        <v>168</v>
      </c>
      <c r="AL57">
        <v>4.5</v>
      </c>
      <c r="AM57">
        <v>174.9</v>
      </c>
      <c r="AN57" t="s">
        <v>155</v>
      </c>
      <c r="AO57">
        <v>2</v>
      </c>
      <c r="AP57" s="28">
        <v>0.92021990740740733</v>
      </c>
      <c r="AQ57">
        <v>47.160463</v>
      </c>
      <c r="AR57">
        <v>-88.484151999999995</v>
      </c>
      <c r="AS57">
        <v>310.8</v>
      </c>
      <c r="AT57">
        <v>32.1</v>
      </c>
      <c r="AU57">
        <v>12</v>
      </c>
      <c r="AV57">
        <v>11</v>
      </c>
      <c r="AW57" t="s">
        <v>222</v>
      </c>
      <c r="AX57">
        <v>1.5064</v>
      </c>
      <c r="AY57">
        <v>1.8532</v>
      </c>
      <c r="AZ57">
        <v>2.7256</v>
      </c>
      <c r="BA57">
        <v>14.686999999999999</v>
      </c>
      <c r="BB57">
        <v>14.66</v>
      </c>
      <c r="BC57">
        <v>1</v>
      </c>
      <c r="BD57">
        <v>14.407</v>
      </c>
      <c r="BE57">
        <v>2936.89</v>
      </c>
      <c r="BF57">
        <v>133.47200000000001</v>
      </c>
      <c r="BG57">
        <v>3.9079999999999999</v>
      </c>
      <c r="BH57">
        <v>1.7999999999999999E-2</v>
      </c>
      <c r="BI57">
        <v>3.9249999999999998</v>
      </c>
      <c r="BJ57">
        <v>3.0819999999999999</v>
      </c>
      <c r="BK57">
        <v>1.4E-2</v>
      </c>
      <c r="BL57">
        <v>3.0960000000000001</v>
      </c>
      <c r="BM57">
        <v>3.6433</v>
      </c>
      <c r="BQ57">
        <v>0</v>
      </c>
      <c r="BR57">
        <v>0.3574</v>
      </c>
      <c r="BS57">
        <v>-5</v>
      </c>
      <c r="BT57">
        <v>5.0000000000000001E-3</v>
      </c>
      <c r="BU57">
        <v>11.733962</v>
      </c>
      <c r="BV57">
        <f t="shared" si="10"/>
        <v>12.733962</v>
      </c>
      <c r="BW57" s="4">
        <f t="shared" si="11"/>
        <v>3.1001127604000001</v>
      </c>
      <c r="BX57" t="e">
        <v>#NAME?</v>
      </c>
      <c r="BY57" s="4">
        <f t="shared" si="12"/>
        <v>25511.741593750652</v>
      </c>
      <c r="BZ57" s="4">
        <f t="shared" si="13"/>
        <v>1159.4248249001791</v>
      </c>
      <c r="CA57" s="4">
        <f t="shared" si="14"/>
        <v>26.772261675425195</v>
      </c>
      <c r="CB57" s="4">
        <f t="shared" si="15"/>
        <v>31.648079481530381</v>
      </c>
    </row>
    <row r="58" spans="1:80" customFormat="1" x14ac:dyDescent="0.25">
      <c r="A58" s="26">
        <v>43530</v>
      </c>
      <c r="B58" s="29">
        <v>0.71174613425925937</v>
      </c>
      <c r="C58">
        <v>13.752000000000001</v>
      </c>
      <c r="D58">
        <v>1.6203000000000001</v>
      </c>
      <c r="E58">
        <v>16202.689076000001</v>
      </c>
      <c r="F58">
        <v>171.1</v>
      </c>
      <c r="G58">
        <v>0.8</v>
      </c>
      <c r="H58">
        <v>549.1</v>
      </c>
      <c r="J58">
        <v>0</v>
      </c>
      <c r="K58">
        <v>0.87039999999999995</v>
      </c>
      <c r="L58">
        <v>11.969799999999999</v>
      </c>
      <c r="M58">
        <v>1.4103000000000001</v>
      </c>
      <c r="N58">
        <v>148.96260000000001</v>
      </c>
      <c r="O58">
        <v>0.69630000000000003</v>
      </c>
      <c r="P58">
        <v>149.69999999999999</v>
      </c>
      <c r="Q58">
        <v>117.47880000000001</v>
      </c>
      <c r="R58">
        <v>0.54920000000000002</v>
      </c>
      <c r="S58">
        <v>118</v>
      </c>
      <c r="T58">
        <v>549.11320000000001</v>
      </c>
      <c r="W58">
        <v>0</v>
      </c>
      <c r="X58">
        <v>0</v>
      </c>
      <c r="Y58">
        <v>11.5</v>
      </c>
      <c r="Z58">
        <v>857</v>
      </c>
      <c r="AA58">
        <v>843</v>
      </c>
      <c r="AB58">
        <v>846</v>
      </c>
      <c r="AC58">
        <v>89</v>
      </c>
      <c r="AD58">
        <v>17.98</v>
      </c>
      <c r="AE58">
        <v>0.41</v>
      </c>
      <c r="AF58">
        <v>982</v>
      </c>
      <c r="AG58">
        <v>-4</v>
      </c>
      <c r="AH58">
        <v>40</v>
      </c>
      <c r="AI58">
        <v>35</v>
      </c>
      <c r="AJ58">
        <v>191</v>
      </c>
      <c r="AK58">
        <v>168</v>
      </c>
      <c r="AL58">
        <v>4.5999999999999996</v>
      </c>
      <c r="AM58">
        <v>174.5</v>
      </c>
      <c r="AN58" t="s">
        <v>155</v>
      </c>
      <c r="AO58">
        <v>2</v>
      </c>
      <c r="AP58" s="28">
        <v>0.92023148148148148</v>
      </c>
      <c r="AQ58">
        <v>47.160570999999997</v>
      </c>
      <c r="AR58">
        <v>-88.484109000000004</v>
      </c>
      <c r="AS58">
        <v>310.89999999999998</v>
      </c>
      <c r="AT58">
        <v>29.7</v>
      </c>
      <c r="AU58">
        <v>12</v>
      </c>
      <c r="AV58">
        <v>10</v>
      </c>
      <c r="AW58" t="s">
        <v>223</v>
      </c>
      <c r="AX58">
        <v>1.4468000000000001</v>
      </c>
      <c r="AY58">
        <v>1.8468</v>
      </c>
      <c r="AZ58">
        <v>2.3468</v>
      </c>
      <c r="BA58">
        <v>14.686999999999999</v>
      </c>
      <c r="BB58">
        <v>14.23</v>
      </c>
      <c r="BC58">
        <v>0.97</v>
      </c>
      <c r="BD58">
        <v>14.888</v>
      </c>
      <c r="BE58">
        <v>2813.4459999999999</v>
      </c>
      <c r="BF58">
        <v>210.97900000000001</v>
      </c>
      <c r="BG58">
        <v>3.6669999999999998</v>
      </c>
      <c r="BH58">
        <v>1.7000000000000001E-2</v>
      </c>
      <c r="BI58">
        <v>3.6840000000000002</v>
      </c>
      <c r="BJ58">
        <v>2.8919999999999999</v>
      </c>
      <c r="BK58">
        <v>1.4E-2</v>
      </c>
      <c r="BL58">
        <v>2.9049999999999998</v>
      </c>
      <c r="BM58">
        <v>4.0984999999999996</v>
      </c>
      <c r="BQ58">
        <v>0</v>
      </c>
      <c r="BR58">
        <v>0.42308000000000001</v>
      </c>
      <c r="BS58">
        <v>-5</v>
      </c>
      <c r="BT58">
        <v>5.0000000000000001E-3</v>
      </c>
      <c r="BU58">
        <v>13.339017</v>
      </c>
      <c r="BV58">
        <f t="shared" si="10"/>
        <v>14.339017</v>
      </c>
      <c r="BW58" s="4">
        <f t="shared" si="11"/>
        <v>3.5241682914000001</v>
      </c>
      <c r="BX58" t="e">
        <v>#NAME?</v>
      </c>
      <c r="BY58" s="4">
        <f t="shared" si="12"/>
        <v>27782.42555791745</v>
      </c>
      <c r="BZ58" s="4">
        <f t="shared" si="13"/>
        <v>2083.3911017961132</v>
      </c>
      <c r="CA58" s="4">
        <f t="shared" si="14"/>
        <v>28.558136432509198</v>
      </c>
      <c r="CB58" s="4">
        <f t="shared" si="15"/>
        <v>40.472172257482342</v>
      </c>
    </row>
    <row r="59" spans="1:80" customFormat="1" x14ac:dyDescent="0.25">
      <c r="A59" s="26">
        <v>43530</v>
      </c>
      <c r="B59" s="29">
        <v>0.71175770833333329</v>
      </c>
      <c r="C59">
        <v>13.68</v>
      </c>
      <c r="D59">
        <v>1.6839</v>
      </c>
      <c r="E59">
        <v>16838.870967999999</v>
      </c>
      <c r="F59">
        <v>161.80000000000001</v>
      </c>
      <c r="G59">
        <v>0.8</v>
      </c>
      <c r="H59">
        <v>683.2</v>
      </c>
      <c r="J59">
        <v>0</v>
      </c>
      <c r="K59">
        <v>0.87019999999999997</v>
      </c>
      <c r="L59">
        <v>11.904999999999999</v>
      </c>
      <c r="M59">
        <v>1.4654</v>
      </c>
      <c r="N59">
        <v>140.8133</v>
      </c>
      <c r="O59">
        <v>0.69620000000000004</v>
      </c>
      <c r="P59">
        <v>141.5</v>
      </c>
      <c r="Q59">
        <v>111.0519</v>
      </c>
      <c r="R59">
        <v>0.54910000000000003</v>
      </c>
      <c r="S59">
        <v>111.6</v>
      </c>
      <c r="T59">
        <v>683.16690000000006</v>
      </c>
      <c r="W59">
        <v>0</v>
      </c>
      <c r="X59">
        <v>0</v>
      </c>
      <c r="Y59">
        <v>11.4</v>
      </c>
      <c r="Z59">
        <v>857</v>
      </c>
      <c r="AA59">
        <v>843</v>
      </c>
      <c r="AB59">
        <v>846</v>
      </c>
      <c r="AC59">
        <v>89</v>
      </c>
      <c r="AD59">
        <v>17.98</v>
      </c>
      <c r="AE59">
        <v>0.41</v>
      </c>
      <c r="AF59">
        <v>982</v>
      </c>
      <c r="AG59">
        <v>-4</v>
      </c>
      <c r="AH59">
        <v>40</v>
      </c>
      <c r="AI59">
        <v>35</v>
      </c>
      <c r="AJ59">
        <v>191</v>
      </c>
      <c r="AK59">
        <v>168</v>
      </c>
      <c r="AL59">
        <v>4.5</v>
      </c>
      <c r="AM59">
        <v>174.1</v>
      </c>
      <c r="AN59" t="s">
        <v>155</v>
      </c>
      <c r="AO59">
        <v>2</v>
      </c>
      <c r="AP59" s="28">
        <v>0.92024305555555552</v>
      </c>
      <c r="AQ59">
        <v>47.160671999999998</v>
      </c>
      <c r="AR59">
        <v>-88.484052000000005</v>
      </c>
      <c r="AS59">
        <v>311.2</v>
      </c>
      <c r="AT59">
        <v>28.1</v>
      </c>
      <c r="AU59">
        <v>12</v>
      </c>
      <c r="AV59">
        <v>10</v>
      </c>
      <c r="AW59" t="s">
        <v>223</v>
      </c>
      <c r="AX59">
        <v>1.5</v>
      </c>
      <c r="AY59">
        <v>1.9</v>
      </c>
      <c r="AZ59">
        <v>2.4</v>
      </c>
      <c r="BA59">
        <v>14.686999999999999</v>
      </c>
      <c r="BB59">
        <v>14.21</v>
      </c>
      <c r="BC59">
        <v>0.97</v>
      </c>
      <c r="BD59">
        <v>14.91</v>
      </c>
      <c r="BE59">
        <v>2797.4380000000001</v>
      </c>
      <c r="BF59">
        <v>219.16200000000001</v>
      </c>
      <c r="BG59">
        <v>3.4649999999999999</v>
      </c>
      <c r="BH59">
        <v>1.7000000000000001E-2</v>
      </c>
      <c r="BI59">
        <v>3.4820000000000002</v>
      </c>
      <c r="BJ59">
        <v>2.7330000000000001</v>
      </c>
      <c r="BK59">
        <v>1.4E-2</v>
      </c>
      <c r="BL59">
        <v>2.746</v>
      </c>
      <c r="BM59">
        <v>5.0976999999999997</v>
      </c>
      <c r="BQ59">
        <v>0</v>
      </c>
      <c r="BR59">
        <v>0.21379999999999999</v>
      </c>
      <c r="BS59">
        <v>-5</v>
      </c>
      <c r="BT59">
        <v>5.0000000000000001E-3</v>
      </c>
      <c r="BU59">
        <v>8.2247370000000011</v>
      </c>
      <c r="BV59">
        <f t="shared" si="10"/>
        <v>9.2247370000000011</v>
      </c>
      <c r="BW59" s="4">
        <f t="shared" si="11"/>
        <v>2.1729755154000001</v>
      </c>
      <c r="BX59" t="e">
        <v>#NAME?</v>
      </c>
      <c r="BY59" s="4">
        <f t="shared" si="12"/>
        <v>17032.964407163581</v>
      </c>
      <c r="BZ59" s="4">
        <f t="shared" si="13"/>
        <v>1334.4276246346783</v>
      </c>
      <c r="CA59" s="4">
        <f t="shared" si="14"/>
        <v>16.640616065406302</v>
      </c>
      <c r="CB59" s="4">
        <f t="shared" si="15"/>
        <v>31.038737108167467</v>
      </c>
    </row>
    <row r="60" spans="1:80" customFormat="1" x14ac:dyDescent="0.25">
      <c r="A60" s="26">
        <v>43530</v>
      </c>
      <c r="B60" s="29">
        <v>0.71176928240740744</v>
      </c>
      <c r="C60">
        <v>13.68</v>
      </c>
      <c r="D60">
        <v>1.5711999999999999</v>
      </c>
      <c r="E60">
        <v>15711.622088</v>
      </c>
      <c r="F60">
        <v>154.19999999999999</v>
      </c>
      <c r="G60">
        <v>0.9</v>
      </c>
      <c r="H60">
        <v>783.8</v>
      </c>
      <c r="J60">
        <v>0</v>
      </c>
      <c r="K60">
        <v>0.87109999999999999</v>
      </c>
      <c r="L60">
        <v>11.916600000000001</v>
      </c>
      <c r="M60">
        <v>1.3686</v>
      </c>
      <c r="N60">
        <v>134.2901</v>
      </c>
      <c r="O60">
        <v>0.76819999999999999</v>
      </c>
      <c r="P60">
        <v>135.1</v>
      </c>
      <c r="Q60">
        <v>105.9074</v>
      </c>
      <c r="R60">
        <v>0.60580000000000001</v>
      </c>
      <c r="S60">
        <v>106.5</v>
      </c>
      <c r="T60">
        <v>783.84019999999998</v>
      </c>
      <c r="W60">
        <v>0</v>
      </c>
      <c r="X60">
        <v>0</v>
      </c>
      <c r="Y60">
        <v>11.4</v>
      </c>
      <c r="Z60">
        <v>857</v>
      </c>
      <c r="AA60">
        <v>843</v>
      </c>
      <c r="AB60">
        <v>845</v>
      </c>
      <c r="AC60">
        <v>89</v>
      </c>
      <c r="AD60">
        <v>17.98</v>
      </c>
      <c r="AE60">
        <v>0.41</v>
      </c>
      <c r="AF60">
        <v>982</v>
      </c>
      <c r="AG60">
        <v>-4</v>
      </c>
      <c r="AH60">
        <v>40</v>
      </c>
      <c r="AI60">
        <v>35</v>
      </c>
      <c r="AJ60">
        <v>191</v>
      </c>
      <c r="AK60">
        <v>168</v>
      </c>
      <c r="AL60">
        <v>4.4000000000000004</v>
      </c>
      <c r="AM60">
        <v>174</v>
      </c>
      <c r="AN60" t="s">
        <v>155</v>
      </c>
      <c r="AO60">
        <v>2</v>
      </c>
      <c r="AP60" s="28">
        <v>0.92025462962962967</v>
      </c>
      <c r="AQ60">
        <v>47.160774000000004</v>
      </c>
      <c r="AR60">
        <v>-88.483992999999998</v>
      </c>
      <c r="AS60">
        <v>311.8</v>
      </c>
      <c r="AT60">
        <v>27.7</v>
      </c>
      <c r="AU60">
        <v>12</v>
      </c>
      <c r="AV60">
        <v>10</v>
      </c>
      <c r="AW60" t="s">
        <v>223</v>
      </c>
      <c r="AX60">
        <v>1.5</v>
      </c>
      <c r="AY60">
        <v>1.9</v>
      </c>
      <c r="AZ60">
        <v>2.4</v>
      </c>
      <c r="BA60">
        <v>14.686999999999999</v>
      </c>
      <c r="BB60">
        <v>14.31</v>
      </c>
      <c r="BC60">
        <v>0.97</v>
      </c>
      <c r="BD60">
        <v>14.798</v>
      </c>
      <c r="BE60">
        <v>2815.951</v>
      </c>
      <c r="BF60">
        <v>205.84399999999999</v>
      </c>
      <c r="BG60">
        <v>3.323</v>
      </c>
      <c r="BH60">
        <v>1.9E-2</v>
      </c>
      <c r="BI60">
        <v>3.3420000000000001</v>
      </c>
      <c r="BJ60">
        <v>2.621</v>
      </c>
      <c r="BK60">
        <v>1.4999999999999999E-2</v>
      </c>
      <c r="BL60">
        <v>2.6360000000000001</v>
      </c>
      <c r="BM60">
        <v>5.8818000000000001</v>
      </c>
      <c r="BQ60">
        <v>0</v>
      </c>
      <c r="BR60">
        <v>0.33357100000000001</v>
      </c>
      <c r="BS60">
        <v>-5</v>
      </c>
      <c r="BT60">
        <v>5.0000000000000001E-3</v>
      </c>
      <c r="BU60">
        <v>11.151652</v>
      </c>
      <c r="BV60">
        <f t="shared" si="10"/>
        <v>12.151652</v>
      </c>
      <c r="BW60" s="4">
        <f t="shared" si="11"/>
        <v>2.9462664583999998</v>
      </c>
      <c r="BX60" t="e">
        <v>#NAME?</v>
      </c>
      <c r="BY60" s="4">
        <f t="shared" si="12"/>
        <v>23247.274896458795</v>
      </c>
      <c r="BZ60" s="4">
        <f t="shared" si="13"/>
        <v>1699.3591343694063</v>
      </c>
      <c r="CA60" s="4">
        <f t="shared" si="14"/>
        <v>21.637843664047598</v>
      </c>
      <c r="CB60" s="4">
        <f t="shared" si="15"/>
        <v>48.557599718884077</v>
      </c>
    </row>
    <row r="61" spans="1:80" customFormat="1" x14ac:dyDescent="0.25">
      <c r="A61" s="26">
        <v>43530</v>
      </c>
      <c r="B61" s="29">
        <v>0.71178085648148148</v>
      </c>
      <c r="C61">
        <v>13.68</v>
      </c>
      <c r="D61">
        <v>1.516</v>
      </c>
      <c r="E61">
        <v>15159.597424</v>
      </c>
      <c r="F61">
        <v>146.80000000000001</v>
      </c>
      <c r="G61">
        <v>0.9</v>
      </c>
      <c r="H61">
        <v>816.4</v>
      </c>
      <c r="J61">
        <v>0</v>
      </c>
      <c r="K61">
        <v>0.87160000000000004</v>
      </c>
      <c r="L61">
        <v>11.9231</v>
      </c>
      <c r="M61">
        <v>1.3212999999999999</v>
      </c>
      <c r="N61">
        <v>127.95440000000001</v>
      </c>
      <c r="O61">
        <v>0.78439999999999999</v>
      </c>
      <c r="P61">
        <v>128.69999999999999</v>
      </c>
      <c r="Q61">
        <v>100.91070000000001</v>
      </c>
      <c r="R61">
        <v>0.61860000000000004</v>
      </c>
      <c r="S61">
        <v>101.5</v>
      </c>
      <c r="T61">
        <v>816.38239999999996</v>
      </c>
      <c r="W61">
        <v>0</v>
      </c>
      <c r="X61">
        <v>0</v>
      </c>
      <c r="Y61">
        <v>11.5</v>
      </c>
      <c r="Z61">
        <v>857</v>
      </c>
      <c r="AA61">
        <v>843</v>
      </c>
      <c r="AB61">
        <v>845</v>
      </c>
      <c r="AC61">
        <v>89</v>
      </c>
      <c r="AD61">
        <v>17.98</v>
      </c>
      <c r="AE61">
        <v>0.41</v>
      </c>
      <c r="AF61">
        <v>982</v>
      </c>
      <c r="AG61">
        <v>-4</v>
      </c>
      <c r="AH61">
        <v>40</v>
      </c>
      <c r="AI61">
        <v>35</v>
      </c>
      <c r="AJ61">
        <v>191</v>
      </c>
      <c r="AK61">
        <v>168</v>
      </c>
      <c r="AL61">
        <v>4.5</v>
      </c>
      <c r="AM61">
        <v>174</v>
      </c>
      <c r="AN61" t="s">
        <v>155</v>
      </c>
      <c r="AO61">
        <v>2</v>
      </c>
      <c r="AP61" s="28">
        <v>0.9202662037037036</v>
      </c>
      <c r="AQ61">
        <v>47.160882999999998</v>
      </c>
      <c r="AR61">
        <v>-88.483936</v>
      </c>
      <c r="AS61">
        <v>312</v>
      </c>
      <c r="AT61">
        <v>28</v>
      </c>
      <c r="AU61">
        <v>12</v>
      </c>
      <c r="AV61">
        <v>10</v>
      </c>
      <c r="AW61" t="s">
        <v>223</v>
      </c>
      <c r="AX61">
        <v>1.5</v>
      </c>
      <c r="AY61">
        <v>1.9</v>
      </c>
      <c r="AZ61">
        <v>2.4</v>
      </c>
      <c r="BA61">
        <v>14.686999999999999</v>
      </c>
      <c r="BB61">
        <v>14.36</v>
      </c>
      <c r="BC61">
        <v>0.98</v>
      </c>
      <c r="BD61">
        <v>14.736000000000001</v>
      </c>
      <c r="BE61">
        <v>2825.4650000000001</v>
      </c>
      <c r="BF61">
        <v>199.28200000000001</v>
      </c>
      <c r="BG61">
        <v>3.1749999999999998</v>
      </c>
      <c r="BH61">
        <v>1.9E-2</v>
      </c>
      <c r="BI61">
        <v>3.1949999999999998</v>
      </c>
      <c r="BJ61">
        <v>2.504</v>
      </c>
      <c r="BK61">
        <v>1.4999999999999999E-2</v>
      </c>
      <c r="BL61">
        <v>2.52</v>
      </c>
      <c r="BM61">
        <v>6.1433999999999997</v>
      </c>
      <c r="BQ61">
        <v>0</v>
      </c>
      <c r="BR61">
        <v>0.34696100000000002</v>
      </c>
      <c r="BS61">
        <v>-5</v>
      </c>
      <c r="BT61">
        <v>5.0000000000000001E-3</v>
      </c>
      <c r="BU61">
        <v>11.478858000000001</v>
      </c>
      <c r="BV61">
        <f t="shared" si="10"/>
        <v>12.478858000000001</v>
      </c>
      <c r="BW61" s="4">
        <f t="shared" si="11"/>
        <v>3.0327142836000003</v>
      </c>
      <c r="BX61" t="e">
        <v>#NAME?</v>
      </c>
      <c r="BY61" s="4">
        <f t="shared" si="12"/>
        <v>24010.232457493494</v>
      </c>
      <c r="BZ61" s="4">
        <f t="shared" si="13"/>
        <v>1693.4582961014269</v>
      </c>
      <c r="CA61" s="4">
        <f t="shared" si="14"/>
        <v>21.278487637809597</v>
      </c>
      <c r="CB61" s="4">
        <f t="shared" si="15"/>
        <v>52.205375780399159</v>
      </c>
    </row>
    <row r="62" spans="1:80" customFormat="1" x14ac:dyDescent="0.25">
      <c r="A62" s="26">
        <v>43530</v>
      </c>
      <c r="B62" s="29">
        <v>0.71179243055555552</v>
      </c>
      <c r="C62">
        <v>13.68</v>
      </c>
      <c r="D62">
        <v>1.4884999999999999</v>
      </c>
      <c r="E62">
        <v>14884.65</v>
      </c>
      <c r="F62">
        <v>139.19999999999999</v>
      </c>
      <c r="G62">
        <v>0.9</v>
      </c>
      <c r="H62">
        <v>842.7</v>
      </c>
      <c r="J62">
        <v>0</v>
      </c>
      <c r="K62">
        <v>0.87180000000000002</v>
      </c>
      <c r="L62">
        <v>11.926</v>
      </c>
      <c r="M62">
        <v>1.2976000000000001</v>
      </c>
      <c r="N62">
        <v>121.3207</v>
      </c>
      <c r="O62">
        <v>0.78459999999999996</v>
      </c>
      <c r="P62">
        <v>122.1</v>
      </c>
      <c r="Q62">
        <v>95.679100000000005</v>
      </c>
      <c r="R62">
        <v>0.61880000000000002</v>
      </c>
      <c r="S62">
        <v>96.3</v>
      </c>
      <c r="T62">
        <v>842.66750000000002</v>
      </c>
      <c r="W62">
        <v>0</v>
      </c>
      <c r="X62">
        <v>0</v>
      </c>
      <c r="Y62">
        <v>11.4</v>
      </c>
      <c r="Z62">
        <v>858</v>
      </c>
      <c r="AA62">
        <v>844</v>
      </c>
      <c r="AB62">
        <v>846</v>
      </c>
      <c r="AC62">
        <v>89</v>
      </c>
      <c r="AD62">
        <v>17.98</v>
      </c>
      <c r="AE62">
        <v>0.41</v>
      </c>
      <c r="AF62">
        <v>982</v>
      </c>
      <c r="AG62">
        <v>-4</v>
      </c>
      <c r="AH62">
        <v>40</v>
      </c>
      <c r="AI62">
        <v>35</v>
      </c>
      <c r="AJ62">
        <v>191</v>
      </c>
      <c r="AK62">
        <v>168</v>
      </c>
      <c r="AL62">
        <v>4.5</v>
      </c>
      <c r="AM62">
        <v>174</v>
      </c>
      <c r="AN62" t="s">
        <v>155</v>
      </c>
      <c r="AO62">
        <v>2</v>
      </c>
      <c r="AP62" s="28">
        <v>0.92027777777777775</v>
      </c>
      <c r="AQ62">
        <v>47.160998999999997</v>
      </c>
      <c r="AR62">
        <v>-88.483891999999997</v>
      </c>
      <c r="AS62">
        <v>312</v>
      </c>
      <c r="AT62">
        <v>29</v>
      </c>
      <c r="AU62">
        <v>12</v>
      </c>
      <c r="AV62">
        <v>10</v>
      </c>
      <c r="AW62" t="s">
        <v>224</v>
      </c>
      <c r="AX62">
        <v>1.3595999999999999</v>
      </c>
      <c r="AY62">
        <v>1.8532</v>
      </c>
      <c r="AZ62">
        <v>2.3064</v>
      </c>
      <c r="BA62">
        <v>14.686999999999999</v>
      </c>
      <c r="BB62">
        <v>14.39</v>
      </c>
      <c r="BC62">
        <v>0.98</v>
      </c>
      <c r="BD62">
        <v>14.707000000000001</v>
      </c>
      <c r="BE62">
        <v>2830.0120000000002</v>
      </c>
      <c r="BF62">
        <v>195.983</v>
      </c>
      <c r="BG62">
        <v>3.0150000000000001</v>
      </c>
      <c r="BH62">
        <v>1.9E-2</v>
      </c>
      <c r="BI62">
        <v>3.0339999999999998</v>
      </c>
      <c r="BJ62">
        <v>2.3780000000000001</v>
      </c>
      <c r="BK62">
        <v>1.4999999999999999E-2</v>
      </c>
      <c r="BL62">
        <v>2.3929999999999998</v>
      </c>
      <c r="BM62">
        <v>6.3498000000000001</v>
      </c>
      <c r="BQ62">
        <v>0</v>
      </c>
      <c r="BR62">
        <v>0.18584000000000001</v>
      </c>
      <c r="BS62">
        <v>-5</v>
      </c>
      <c r="BT62">
        <v>5.0000000000000001E-3</v>
      </c>
      <c r="BU62">
        <v>7.5414649999999996</v>
      </c>
      <c r="BV62">
        <f t="shared" si="10"/>
        <v>8.5414649999999988</v>
      </c>
      <c r="BW62" s="4">
        <f t="shared" si="11"/>
        <v>1.9924550529999998</v>
      </c>
      <c r="BX62" t="e">
        <v>#NAME?</v>
      </c>
      <c r="BY62" s="4">
        <f t="shared" si="12"/>
        <v>15799.805702143472</v>
      </c>
      <c r="BZ62" s="4">
        <f t="shared" si="13"/>
        <v>1094.1626116508285</v>
      </c>
      <c r="CA62" s="4">
        <f t="shared" si="14"/>
        <v>13.276246870931001</v>
      </c>
      <c r="CB62" s="4">
        <f t="shared" si="15"/>
        <v>35.450593936517102</v>
      </c>
    </row>
    <row r="63" spans="1:80" customFormat="1" x14ac:dyDescent="0.25">
      <c r="A63" s="26">
        <v>43530</v>
      </c>
      <c r="B63" s="29">
        <v>0.71180400462962956</v>
      </c>
      <c r="C63">
        <v>13.85</v>
      </c>
      <c r="D63">
        <v>1.1514</v>
      </c>
      <c r="E63">
        <v>11514.054054</v>
      </c>
      <c r="F63">
        <v>134.6</v>
      </c>
      <c r="G63">
        <v>0.9</v>
      </c>
      <c r="H63">
        <v>842</v>
      </c>
      <c r="J63">
        <v>0</v>
      </c>
      <c r="K63">
        <v>0.87339999999999995</v>
      </c>
      <c r="L63">
        <v>12.0969</v>
      </c>
      <c r="M63">
        <v>1.0057</v>
      </c>
      <c r="N63">
        <v>117.5574</v>
      </c>
      <c r="O63">
        <v>0.78610000000000002</v>
      </c>
      <c r="P63">
        <v>118.3</v>
      </c>
      <c r="Q63">
        <v>92.711200000000005</v>
      </c>
      <c r="R63">
        <v>0.61990000000000001</v>
      </c>
      <c r="S63">
        <v>93.3</v>
      </c>
      <c r="T63">
        <v>842.00480000000005</v>
      </c>
      <c r="W63">
        <v>0</v>
      </c>
      <c r="X63">
        <v>0</v>
      </c>
      <c r="Y63">
        <v>11.5</v>
      </c>
      <c r="Z63">
        <v>858</v>
      </c>
      <c r="AA63">
        <v>843</v>
      </c>
      <c r="AB63">
        <v>846</v>
      </c>
      <c r="AC63">
        <v>89</v>
      </c>
      <c r="AD63">
        <v>17.98</v>
      </c>
      <c r="AE63">
        <v>0.41</v>
      </c>
      <c r="AF63">
        <v>982</v>
      </c>
      <c r="AG63">
        <v>-4</v>
      </c>
      <c r="AH63">
        <v>40</v>
      </c>
      <c r="AI63">
        <v>35</v>
      </c>
      <c r="AJ63">
        <v>191</v>
      </c>
      <c r="AK63">
        <v>168</v>
      </c>
      <c r="AL63">
        <v>4.5</v>
      </c>
      <c r="AM63">
        <v>174.3</v>
      </c>
      <c r="AN63" t="s">
        <v>155</v>
      </c>
      <c r="AO63">
        <v>2</v>
      </c>
      <c r="AP63" s="28">
        <v>0.9202893518518519</v>
      </c>
      <c r="AQ63">
        <v>47.161121000000001</v>
      </c>
      <c r="AR63">
        <v>-88.483883000000006</v>
      </c>
      <c r="AS63">
        <v>312.3</v>
      </c>
      <c r="AT63">
        <v>30</v>
      </c>
      <c r="AU63">
        <v>12</v>
      </c>
      <c r="AV63">
        <v>10</v>
      </c>
      <c r="AW63" t="s">
        <v>224</v>
      </c>
      <c r="AX63">
        <v>1.2</v>
      </c>
      <c r="AY63">
        <v>1.8</v>
      </c>
      <c r="AZ63">
        <v>2.2000000000000002</v>
      </c>
      <c r="BA63">
        <v>14.686999999999999</v>
      </c>
      <c r="BB63">
        <v>14.58</v>
      </c>
      <c r="BC63">
        <v>0.99</v>
      </c>
      <c r="BD63">
        <v>14.493</v>
      </c>
      <c r="BE63">
        <v>2897.0259999999998</v>
      </c>
      <c r="BF63">
        <v>153.28700000000001</v>
      </c>
      <c r="BG63">
        <v>2.948</v>
      </c>
      <c r="BH63">
        <v>0.02</v>
      </c>
      <c r="BI63">
        <v>2.968</v>
      </c>
      <c r="BJ63">
        <v>2.3250000000000002</v>
      </c>
      <c r="BK63">
        <v>1.6E-2</v>
      </c>
      <c r="BL63">
        <v>2.3410000000000002</v>
      </c>
      <c r="BM63">
        <v>6.4032999999999998</v>
      </c>
      <c r="BQ63">
        <v>0</v>
      </c>
      <c r="BR63">
        <v>5.1472999999999998E-2</v>
      </c>
      <c r="BS63">
        <v>-5</v>
      </c>
      <c r="BT63">
        <v>5.0000000000000001E-3</v>
      </c>
      <c r="BU63">
        <v>4.25786</v>
      </c>
      <c r="BV63">
        <f t="shared" si="10"/>
        <v>5.25786</v>
      </c>
      <c r="BW63" s="4">
        <f t="shared" si="11"/>
        <v>1.1249266119999999</v>
      </c>
      <c r="BX63" t="e">
        <v>#NAME?</v>
      </c>
      <c r="BY63" s="4">
        <f t="shared" si="12"/>
        <v>9131.6975713637075</v>
      </c>
      <c r="BZ63" s="4">
        <f t="shared" si="13"/>
        <v>483.174995882546</v>
      </c>
      <c r="CA63" s="4">
        <f t="shared" si="14"/>
        <v>7.3286179873499995</v>
      </c>
      <c r="CB63" s="4">
        <f t="shared" si="15"/>
        <v>20.1838019606014</v>
      </c>
    </row>
    <row r="64" spans="1:80" customFormat="1" x14ac:dyDescent="0.25">
      <c r="A64" s="26">
        <v>43530</v>
      </c>
      <c r="B64" s="29">
        <v>0.71181557870370371</v>
      </c>
      <c r="C64">
        <v>13.92</v>
      </c>
      <c r="D64">
        <v>1.0163</v>
      </c>
      <c r="E64">
        <v>10162.702703000001</v>
      </c>
      <c r="F64">
        <v>132.30000000000001</v>
      </c>
      <c r="G64">
        <v>0.9</v>
      </c>
      <c r="H64">
        <v>755</v>
      </c>
      <c r="J64">
        <v>0</v>
      </c>
      <c r="K64">
        <v>0.87409999999999999</v>
      </c>
      <c r="L64">
        <v>12.167999999999999</v>
      </c>
      <c r="M64">
        <v>0.88839999999999997</v>
      </c>
      <c r="N64">
        <v>115.66030000000001</v>
      </c>
      <c r="O64">
        <v>0.78669999999999995</v>
      </c>
      <c r="P64">
        <v>116.4</v>
      </c>
      <c r="Q64">
        <v>91.215100000000007</v>
      </c>
      <c r="R64">
        <v>0.62039999999999995</v>
      </c>
      <c r="S64">
        <v>91.8</v>
      </c>
      <c r="T64">
        <v>754.9896</v>
      </c>
      <c r="W64">
        <v>0</v>
      </c>
      <c r="X64">
        <v>0</v>
      </c>
      <c r="Y64">
        <v>11.5</v>
      </c>
      <c r="Z64">
        <v>857</v>
      </c>
      <c r="AA64">
        <v>843</v>
      </c>
      <c r="AB64">
        <v>847</v>
      </c>
      <c r="AC64">
        <v>89</v>
      </c>
      <c r="AD64">
        <v>17.98</v>
      </c>
      <c r="AE64">
        <v>0.41</v>
      </c>
      <c r="AF64">
        <v>982</v>
      </c>
      <c r="AG64">
        <v>-4</v>
      </c>
      <c r="AH64">
        <v>40</v>
      </c>
      <c r="AI64">
        <v>35</v>
      </c>
      <c r="AJ64">
        <v>191</v>
      </c>
      <c r="AK64">
        <v>168</v>
      </c>
      <c r="AL64">
        <v>4.5</v>
      </c>
      <c r="AM64">
        <v>174.6</v>
      </c>
      <c r="AN64" t="s">
        <v>155</v>
      </c>
      <c r="AO64">
        <v>2</v>
      </c>
      <c r="AP64" s="28">
        <v>0.92030092592592594</v>
      </c>
      <c r="AQ64">
        <v>47.161245999999998</v>
      </c>
      <c r="AR64">
        <v>-88.483887999999993</v>
      </c>
      <c r="AS64">
        <v>312.5</v>
      </c>
      <c r="AT64">
        <v>30.4</v>
      </c>
      <c r="AU64">
        <v>12</v>
      </c>
      <c r="AV64">
        <v>10</v>
      </c>
      <c r="AW64" t="s">
        <v>224</v>
      </c>
      <c r="AX64">
        <v>1.2</v>
      </c>
      <c r="AY64">
        <v>1.6129869999999999</v>
      </c>
      <c r="AZ64">
        <v>2.0129869999999999</v>
      </c>
      <c r="BA64">
        <v>14.686999999999999</v>
      </c>
      <c r="BB64">
        <v>14.67</v>
      </c>
      <c r="BC64">
        <v>1</v>
      </c>
      <c r="BD64">
        <v>14.398999999999999</v>
      </c>
      <c r="BE64">
        <v>2926.2779999999998</v>
      </c>
      <c r="BF64">
        <v>135.976</v>
      </c>
      <c r="BG64">
        <v>2.9129999999999998</v>
      </c>
      <c r="BH64">
        <v>0.02</v>
      </c>
      <c r="BI64">
        <v>2.9329999999999998</v>
      </c>
      <c r="BJ64">
        <v>2.2970000000000002</v>
      </c>
      <c r="BK64">
        <v>1.6E-2</v>
      </c>
      <c r="BL64">
        <v>2.3130000000000002</v>
      </c>
      <c r="BM64">
        <v>5.7656999999999998</v>
      </c>
      <c r="BQ64">
        <v>0</v>
      </c>
      <c r="BR64">
        <v>-4.4739999999999997E-3</v>
      </c>
      <c r="BS64">
        <v>-5</v>
      </c>
      <c r="BT64">
        <v>5.0000000000000001E-3</v>
      </c>
      <c r="BU64">
        <v>2.8906549999999998</v>
      </c>
      <c r="BV64">
        <f t="shared" si="10"/>
        <v>3.8906549999999998</v>
      </c>
      <c r="BW64" s="4">
        <f t="shared" si="11"/>
        <v>0.76371105099999992</v>
      </c>
      <c r="BX64" t="e">
        <v>#NAME?</v>
      </c>
      <c r="BY64" s="4">
        <f t="shared" si="12"/>
        <v>6262.0941557862252</v>
      </c>
      <c r="BZ64" s="4">
        <f t="shared" si="13"/>
        <v>290.98209907848394</v>
      </c>
      <c r="CA64" s="4">
        <f t="shared" si="14"/>
        <v>4.9154695062605001</v>
      </c>
      <c r="CB64" s="4">
        <f t="shared" si="15"/>
        <v>12.338320649650049</v>
      </c>
    </row>
    <row r="65" spans="1:80" customFormat="1" x14ac:dyDescent="0.25">
      <c r="A65" s="26">
        <v>43530</v>
      </c>
      <c r="B65" s="29">
        <v>0.71182715277777786</v>
      </c>
      <c r="C65">
        <v>13.92</v>
      </c>
      <c r="D65">
        <v>1.0371999999999999</v>
      </c>
      <c r="E65">
        <v>10372.078882</v>
      </c>
      <c r="F65">
        <v>130.80000000000001</v>
      </c>
      <c r="G65">
        <v>0.9</v>
      </c>
      <c r="H65">
        <v>690.8</v>
      </c>
      <c r="J65">
        <v>0</v>
      </c>
      <c r="K65">
        <v>0.874</v>
      </c>
      <c r="L65">
        <v>12.1663</v>
      </c>
      <c r="M65">
        <v>0.90649999999999997</v>
      </c>
      <c r="N65">
        <v>114.2795</v>
      </c>
      <c r="O65">
        <v>0.78659999999999997</v>
      </c>
      <c r="P65">
        <v>115.1</v>
      </c>
      <c r="Q65">
        <v>90.126099999999994</v>
      </c>
      <c r="R65">
        <v>0.62039999999999995</v>
      </c>
      <c r="S65">
        <v>90.7</v>
      </c>
      <c r="T65">
        <v>690.80280000000005</v>
      </c>
      <c r="W65">
        <v>0</v>
      </c>
      <c r="X65">
        <v>0</v>
      </c>
      <c r="Y65">
        <v>11.5</v>
      </c>
      <c r="Z65">
        <v>857</v>
      </c>
      <c r="AA65">
        <v>843</v>
      </c>
      <c r="AB65">
        <v>847</v>
      </c>
      <c r="AC65">
        <v>89</v>
      </c>
      <c r="AD65">
        <v>17.98</v>
      </c>
      <c r="AE65">
        <v>0.41</v>
      </c>
      <c r="AF65">
        <v>982</v>
      </c>
      <c r="AG65">
        <v>-4</v>
      </c>
      <c r="AH65">
        <v>40</v>
      </c>
      <c r="AI65">
        <v>35</v>
      </c>
      <c r="AJ65">
        <v>191</v>
      </c>
      <c r="AK65">
        <v>167.1</v>
      </c>
      <c r="AL65">
        <v>4.5</v>
      </c>
      <c r="AM65">
        <v>175</v>
      </c>
      <c r="AN65" t="s">
        <v>155</v>
      </c>
      <c r="AO65">
        <v>2</v>
      </c>
      <c r="AP65" s="28">
        <v>0.92031249999999998</v>
      </c>
      <c r="AQ65">
        <v>47.161371000000003</v>
      </c>
      <c r="AR65">
        <v>-88.483892999999995</v>
      </c>
      <c r="AS65">
        <v>312.8</v>
      </c>
      <c r="AT65">
        <v>30.7</v>
      </c>
      <c r="AU65">
        <v>12</v>
      </c>
      <c r="AV65">
        <v>11</v>
      </c>
      <c r="AW65" t="s">
        <v>222</v>
      </c>
      <c r="AX65">
        <v>1.2</v>
      </c>
      <c r="AY65">
        <v>1.446747</v>
      </c>
      <c r="AZ65">
        <v>1.8467469999999999</v>
      </c>
      <c r="BA65">
        <v>14.686999999999999</v>
      </c>
      <c r="BB65">
        <v>14.65</v>
      </c>
      <c r="BC65">
        <v>1</v>
      </c>
      <c r="BD65">
        <v>14.414</v>
      </c>
      <c r="BE65">
        <v>2923.623</v>
      </c>
      <c r="BF65">
        <v>138.65199999999999</v>
      </c>
      <c r="BG65">
        <v>2.8759999999999999</v>
      </c>
      <c r="BH65">
        <v>0.02</v>
      </c>
      <c r="BI65">
        <v>2.8959999999999999</v>
      </c>
      <c r="BJ65">
        <v>2.2679999999999998</v>
      </c>
      <c r="BK65">
        <v>1.6E-2</v>
      </c>
      <c r="BL65">
        <v>2.2839999999999998</v>
      </c>
      <c r="BM65">
        <v>5.2713999999999999</v>
      </c>
      <c r="BQ65">
        <v>0</v>
      </c>
      <c r="BR65">
        <v>0.32440000000000002</v>
      </c>
      <c r="BS65">
        <v>-5</v>
      </c>
      <c r="BT65">
        <v>5.0000000000000001E-3</v>
      </c>
      <c r="BU65">
        <v>10.927524999999999</v>
      </c>
      <c r="BV65">
        <f t="shared" si="10"/>
        <v>11.927524999999999</v>
      </c>
      <c r="BW65" s="4">
        <f t="shared" si="11"/>
        <v>2.8870521049999995</v>
      </c>
      <c r="BX65" t="e">
        <v>#NAME?</v>
      </c>
      <c r="BY65" s="4">
        <f t="shared" si="12"/>
        <v>23651.077322102421</v>
      </c>
      <c r="BZ65" s="4">
        <f t="shared" si="13"/>
        <v>1121.6457022208897</v>
      </c>
      <c r="CA65" s="4">
        <f t="shared" si="14"/>
        <v>18.347318846009994</v>
      </c>
      <c r="CB65" s="4">
        <f t="shared" si="15"/>
        <v>42.643763917485494</v>
      </c>
    </row>
    <row r="66" spans="1:80" customFormat="1" x14ac:dyDescent="0.25">
      <c r="A66" s="26">
        <v>43530</v>
      </c>
      <c r="B66" s="29">
        <v>0.71183872685185179</v>
      </c>
      <c r="C66">
        <v>13.928000000000001</v>
      </c>
      <c r="D66">
        <v>1.0797000000000001</v>
      </c>
      <c r="E66">
        <v>10797.051170999999</v>
      </c>
      <c r="F66">
        <v>129.6</v>
      </c>
      <c r="G66">
        <v>0.9</v>
      </c>
      <c r="H66">
        <v>666.1</v>
      </c>
      <c r="J66">
        <v>0</v>
      </c>
      <c r="K66">
        <v>0.87370000000000003</v>
      </c>
      <c r="L66">
        <v>12.168699999999999</v>
      </c>
      <c r="M66">
        <v>0.94330000000000003</v>
      </c>
      <c r="N66">
        <v>113.2234</v>
      </c>
      <c r="O66">
        <v>0.7863</v>
      </c>
      <c r="P66">
        <v>114</v>
      </c>
      <c r="Q66">
        <v>89.293199999999999</v>
      </c>
      <c r="R66">
        <v>0.62009999999999998</v>
      </c>
      <c r="S66">
        <v>89.9</v>
      </c>
      <c r="T66">
        <v>666.07010000000002</v>
      </c>
      <c r="W66">
        <v>0</v>
      </c>
      <c r="X66">
        <v>0</v>
      </c>
      <c r="Y66">
        <v>11.6</v>
      </c>
      <c r="Z66">
        <v>856</v>
      </c>
      <c r="AA66">
        <v>843</v>
      </c>
      <c r="AB66">
        <v>845</v>
      </c>
      <c r="AC66">
        <v>89</v>
      </c>
      <c r="AD66">
        <v>17.98</v>
      </c>
      <c r="AE66">
        <v>0.41</v>
      </c>
      <c r="AF66">
        <v>982</v>
      </c>
      <c r="AG66">
        <v>-4</v>
      </c>
      <c r="AH66">
        <v>40</v>
      </c>
      <c r="AI66">
        <v>35</v>
      </c>
      <c r="AJ66">
        <v>191</v>
      </c>
      <c r="AK66">
        <v>167.9</v>
      </c>
      <c r="AL66">
        <v>4.7</v>
      </c>
      <c r="AM66">
        <v>174.6</v>
      </c>
      <c r="AN66" t="s">
        <v>155</v>
      </c>
      <c r="AO66">
        <v>2</v>
      </c>
      <c r="AP66" s="28">
        <v>0.92032407407407402</v>
      </c>
      <c r="AQ66">
        <v>47.161495000000002</v>
      </c>
      <c r="AR66">
        <v>-88.483903999999995</v>
      </c>
      <c r="AS66">
        <v>313.10000000000002</v>
      </c>
      <c r="AT66">
        <v>30.5</v>
      </c>
      <c r="AU66">
        <v>12</v>
      </c>
      <c r="AV66">
        <v>11</v>
      </c>
      <c r="AW66" t="s">
        <v>222</v>
      </c>
      <c r="AX66">
        <v>1.2</v>
      </c>
      <c r="AY66">
        <v>1.4532</v>
      </c>
      <c r="AZ66">
        <v>1.8532</v>
      </c>
      <c r="BA66">
        <v>14.686999999999999</v>
      </c>
      <c r="BB66">
        <v>14.61</v>
      </c>
      <c r="BC66">
        <v>0.99</v>
      </c>
      <c r="BD66">
        <v>14.459</v>
      </c>
      <c r="BE66">
        <v>2916.03</v>
      </c>
      <c r="BF66">
        <v>143.87299999999999</v>
      </c>
      <c r="BG66">
        <v>2.8410000000000002</v>
      </c>
      <c r="BH66">
        <v>0.02</v>
      </c>
      <c r="BI66">
        <v>2.8610000000000002</v>
      </c>
      <c r="BJ66">
        <v>2.2410000000000001</v>
      </c>
      <c r="BK66">
        <v>1.6E-2</v>
      </c>
      <c r="BL66">
        <v>2.2559999999999998</v>
      </c>
      <c r="BM66">
        <v>5.0685000000000002</v>
      </c>
      <c r="BQ66">
        <v>0</v>
      </c>
      <c r="BR66">
        <v>0.27583999999999997</v>
      </c>
      <c r="BS66">
        <v>-5</v>
      </c>
      <c r="BT66">
        <v>5.0000000000000001E-3</v>
      </c>
      <c r="BU66">
        <v>9.7408400000000004</v>
      </c>
      <c r="BV66">
        <f t="shared" si="10"/>
        <v>10.74084</v>
      </c>
      <c r="BW66" s="4">
        <f t="shared" si="11"/>
        <v>2.5735299280000001</v>
      </c>
      <c r="BX66" t="e">
        <v>#NAME?</v>
      </c>
      <c r="BY66" s="4">
        <f t="shared" si="12"/>
        <v>21027.911806747561</v>
      </c>
      <c r="BZ66" s="4">
        <f t="shared" si="13"/>
        <v>1037.4888994187959</v>
      </c>
      <c r="CA66" s="4">
        <f t="shared" si="14"/>
        <v>16.160173372332</v>
      </c>
      <c r="CB66" s="4">
        <f t="shared" si="15"/>
        <v>36.549682613862004</v>
      </c>
    </row>
    <row r="67" spans="1:80" customFormat="1" x14ac:dyDescent="0.25">
      <c r="A67" s="26">
        <v>43530</v>
      </c>
      <c r="B67" s="29">
        <v>0.71185030092592594</v>
      </c>
      <c r="C67">
        <v>13.95</v>
      </c>
      <c r="D67">
        <v>1.0507</v>
      </c>
      <c r="E67">
        <v>10506.902087</v>
      </c>
      <c r="F67">
        <v>129</v>
      </c>
      <c r="G67">
        <v>1</v>
      </c>
      <c r="H67">
        <v>662.8</v>
      </c>
      <c r="J67">
        <v>0</v>
      </c>
      <c r="K67">
        <v>0.87370000000000003</v>
      </c>
      <c r="L67">
        <v>12.188700000000001</v>
      </c>
      <c r="M67">
        <v>0.91800000000000004</v>
      </c>
      <c r="N67">
        <v>112.7458</v>
      </c>
      <c r="O67">
        <v>0.87370000000000003</v>
      </c>
      <c r="P67">
        <v>113.6</v>
      </c>
      <c r="Q67">
        <v>88.916600000000003</v>
      </c>
      <c r="R67">
        <v>0.68910000000000005</v>
      </c>
      <c r="S67">
        <v>89.6</v>
      </c>
      <c r="T67">
        <v>662.7903</v>
      </c>
      <c r="W67">
        <v>0</v>
      </c>
      <c r="X67">
        <v>0</v>
      </c>
      <c r="Y67">
        <v>11.5</v>
      </c>
      <c r="Z67">
        <v>856</v>
      </c>
      <c r="AA67">
        <v>844</v>
      </c>
      <c r="AB67">
        <v>844</v>
      </c>
      <c r="AC67">
        <v>89</v>
      </c>
      <c r="AD67">
        <v>17.98</v>
      </c>
      <c r="AE67">
        <v>0.41</v>
      </c>
      <c r="AF67">
        <v>982</v>
      </c>
      <c r="AG67">
        <v>-4</v>
      </c>
      <c r="AH67">
        <v>40</v>
      </c>
      <c r="AI67">
        <v>35</v>
      </c>
      <c r="AJ67">
        <v>191</v>
      </c>
      <c r="AK67">
        <v>168</v>
      </c>
      <c r="AL67">
        <v>4.5999999999999996</v>
      </c>
      <c r="AM67">
        <v>174.3</v>
      </c>
      <c r="AN67" t="s">
        <v>155</v>
      </c>
      <c r="AO67">
        <v>2</v>
      </c>
      <c r="AP67" s="28">
        <v>0.92033564814814817</v>
      </c>
      <c r="AQ67">
        <v>47.161616000000002</v>
      </c>
      <c r="AR67">
        <v>-88.483928000000006</v>
      </c>
      <c r="AS67">
        <v>313.2</v>
      </c>
      <c r="AT67">
        <v>30.2</v>
      </c>
      <c r="AU67">
        <v>12</v>
      </c>
      <c r="AV67">
        <v>11</v>
      </c>
      <c r="AW67" t="s">
        <v>222</v>
      </c>
      <c r="AX67">
        <v>1.2</v>
      </c>
      <c r="AY67">
        <v>1.4468000000000001</v>
      </c>
      <c r="AZ67">
        <v>1.8468</v>
      </c>
      <c r="BA67">
        <v>14.686999999999999</v>
      </c>
      <c r="BB67">
        <v>14.62</v>
      </c>
      <c r="BC67">
        <v>1</v>
      </c>
      <c r="BD67">
        <v>14.451000000000001</v>
      </c>
      <c r="BE67">
        <v>2922.0720000000001</v>
      </c>
      <c r="BF67">
        <v>140.077</v>
      </c>
      <c r="BG67">
        <v>2.831</v>
      </c>
      <c r="BH67">
        <v>2.1999999999999999E-2</v>
      </c>
      <c r="BI67">
        <v>2.8519999999999999</v>
      </c>
      <c r="BJ67">
        <v>2.2320000000000002</v>
      </c>
      <c r="BK67">
        <v>1.7000000000000001E-2</v>
      </c>
      <c r="BL67">
        <v>2.25</v>
      </c>
      <c r="BM67">
        <v>5.0457000000000001</v>
      </c>
      <c r="BQ67">
        <v>0</v>
      </c>
      <c r="BR67">
        <v>9.844E-2</v>
      </c>
      <c r="BS67">
        <v>-5</v>
      </c>
      <c r="BT67">
        <v>5.0000000000000001E-3</v>
      </c>
      <c r="BU67">
        <v>5.405627</v>
      </c>
      <c r="BV67">
        <f t="shared" si="10"/>
        <v>6.405627</v>
      </c>
      <c r="BW67" s="4">
        <f t="shared" si="11"/>
        <v>1.4281666533999999</v>
      </c>
      <c r="BX67" t="e">
        <v>#NAME?</v>
      </c>
      <c r="BY67" s="4">
        <f t="shared" si="12"/>
        <v>11693.505850756303</v>
      </c>
      <c r="BZ67" s="4">
        <f t="shared" si="13"/>
        <v>560.55813103044375</v>
      </c>
      <c r="CA67" s="4">
        <f t="shared" si="14"/>
        <v>8.9319856111991989</v>
      </c>
      <c r="CB67" s="4">
        <f t="shared" si="15"/>
        <v>20.191809945532171</v>
      </c>
    </row>
    <row r="68" spans="1:80" customFormat="1" x14ac:dyDescent="0.25">
      <c r="A68" s="26">
        <v>43530</v>
      </c>
      <c r="B68" s="29">
        <v>0.71186187499999998</v>
      </c>
      <c r="C68">
        <v>13.826000000000001</v>
      </c>
      <c r="D68">
        <v>1.133</v>
      </c>
      <c r="E68">
        <v>11330.091743000001</v>
      </c>
      <c r="F68">
        <v>128.5</v>
      </c>
      <c r="G68">
        <v>1</v>
      </c>
      <c r="H68">
        <v>634.4</v>
      </c>
      <c r="J68">
        <v>0</v>
      </c>
      <c r="K68">
        <v>0.874</v>
      </c>
      <c r="L68">
        <v>12.0839</v>
      </c>
      <c r="M68">
        <v>0.99019999999999997</v>
      </c>
      <c r="N68">
        <v>112.2701</v>
      </c>
      <c r="O68">
        <v>0.874</v>
      </c>
      <c r="P68">
        <v>113.1</v>
      </c>
      <c r="Q68">
        <v>88.541399999999996</v>
      </c>
      <c r="R68">
        <v>0.68930000000000002</v>
      </c>
      <c r="S68">
        <v>89.2</v>
      </c>
      <c r="T68">
        <v>634.43899999999996</v>
      </c>
      <c r="W68">
        <v>0</v>
      </c>
      <c r="X68">
        <v>0</v>
      </c>
      <c r="Y68">
        <v>11.6</v>
      </c>
      <c r="Z68">
        <v>856</v>
      </c>
      <c r="AA68">
        <v>843</v>
      </c>
      <c r="AB68">
        <v>845</v>
      </c>
      <c r="AC68">
        <v>89</v>
      </c>
      <c r="AD68">
        <v>17.98</v>
      </c>
      <c r="AE68">
        <v>0.41</v>
      </c>
      <c r="AF68">
        <v>982</v>
      </c>
      <c r="AG68">
        <v>-4</v>
      </c>
      <c r="AH68">
        <v>40</v>
      </c>
      <c r="AI68">
        <v>35</v>
      </c>
      <c r="AJ68">
        <v>191</v>
      </c>
      <c r="AK68">
        <v>168</v>
      </c>
      <c r="AL68">
        <v>4.5999999999999996</v>
      </c>
      <c r="AM68">
        <v>174.1</v>
      </c>
      <c r="AN68" t="s">
        <v>155</v>
      </c>
      <c r="AO68">
        <v>2</v>
      </c>
      <c r="AP68" s="28">
        <v>0.92034722222222232</v>
      </c>
      <c r="AQ68">
        <v>47.161732999999998</v>
      </c>
      <c r="AR68">
        <v>-88.483984000000007</v>
      </c>
      <c r="AS68">
        <v>313.2</v>
      </c>
      <c r="AT68">
        <v>30.1</v>
      </c>
      <c r="AU68">
        <v>12</v>
      </c>
      <c r="AV68">
        <v>11</v>
      </c>
      <c r="AW68" t="s">
        <v>222</v>
      </c>
      <c r="AX68">
        <v>1.3872</v>
      </c>
      <c r="AY68">
        <v>1.266</v>
      </c>
      <c r="AZ68">
        <v>2.0404</v>
      </c>
      <c r="BA68">
        <v>14.686999999999999</v>
      </c>
      <c r="BB68">
        <v>14.65</v>
      </c>
      <c r="BC68">
        <v>1</v>
      </c>
      <c r="BD68">
        <v>14.419</v>
      </c>
      <c r="BE68">
        <v>2904.78</v>
      </c>
      <c r="BF68">
        <v>151.50299999999999</v>
      </c>
      <c r="BG68">
        <v>2.8260000000000001</v>
      </c>
      <c r="BH68">
        <v>2.1999999999999999E-2</v>
      </c>
      <c r="BI68">
        <v>2.8479999999999999</v>
      </c>
      <c r="BJ68">
        <v>2.2290000000000001</v>
      </c>
      <c r="BK68">
        <v>1.7000000000000001E-2</v>
      </c>
      <c r="BL68">
        <v>2.246</v>
      </c>
      <c r="BM68">
        <v>4.843</v>
      </c>
      <c r="BQ68">
        <v>0</v>
      </c>
      <c r="BR68">
        <v>0.31888</v>
      </c>
      <c r="BS68">
        <v>-5</v>
      </c>
      <c r="BT68">
        <v>5.0000000000000001E-3</v>
      </c>
      <c r="BU68">
        <v>10.792629999999999</v>
      </c>
      <c r="BV68">
        <f t="shared" si="10"/>
        <v>11.792629999999999</v>
      </c>
      <c r="BW68" s="4">
        <f t="shared" si="11"/>
        <v>2.8514128459999997</v>
      </c>
      <c r="BX68" t="e">
        <v>#NAME?</v>
      </c>
      <c r="BY68" s="4">
        <f t="shared" si="12"/>
        <v>23208.564735567419</v>
      </c>
      <c r="BZ68" s="4">
        <f t="shared" si="13"/>
        <v>1210.4762436854667</v>
      </c>
      <c r="CA68" s="4">
        <f t="shared" si="14"/>
        <v>17.809228511480999</v>
      </c>
      <c r="CB68" s="4">
        <f t="shared" si="15"/>
        <v>38.694523858726996</v>
      </c>
    </row>
    <row r="69" spans="1:80" customFormat="1" x14ac:dyDescent="0.25">
      <c r="A69" s="26">
        <v>43530</v>
      </c>
      <c r="B69" s="29">
        <v>0.71187344907407413</v>
      </c>
      <c r="C69">
        <v>13.432</v>
      </c>
      <c r="D69">
        <v>1.8209</v>
      </c>
      <c r="E69">
        <v>18209.186850999999</v>
      </c>
      <c r="F69">
        <v>126.9</v>
      </c>
      <c r="G69">
        <v>1</v>
      </c>
      <c r="H69">
        <v>673.7</v>
      </c>
      <c r="J69">
        <v>0</v>
      </c>
      <c r="K69">
        <v>0.871</v>
      </c>
      <c r="L69">
        <v>11.699299999999999</v>
      </c>
      <c r="M69">
        <v>1.5860000000000001</v>
      </c>
      <c r="N69">
        <v>110.4906</v>
      </c>
      <c r="O69">
        <v>0.871</v>
      </c>
      <c r="P69">
        <v>111.4</v>
      </c>
      <c r="Q69">
        <v>87.138000000000005</v>
      </c>
      <c r="R69">
        <v>0.68689999999999996</v>
      </c>
      <c r="S69">
        <v>87.8</v>
      </c>
      <c r="T69">
        <v>673.66219999999998</v>
      </c>
      <c r="W69">
        <v>0</v>
      </c>
      <c r="X69">
        <v>0</v>
      </c>
      <c r="Y69">
        <v>11.6</v>
      </c>
      <c r="Z69">
        <v>859</v>
      </c>
      <c r="AA69">
        <v>845</v>
      </c>
      <c r="AB69">
        <v>848</v>
      </c>
      <c r="AC69">
        <v>89</v>
      </c>
      <c r="AD69">
        <v>17.98</v>
      </c>
      <c r="AE69">
        <v>0.41</v>
      </c>
      <c r="AF69">
        <v>982</v>
      </c>
      <c r="AG69">
        <v>-4</v>
      </c>
      <c r="AH69">
        <v>40</v>
      </c>
      <c r="AI69">
        <v>35</v>
      </c>
      <c r="AJ69">
        <v>191</v>
      </c>
      <c r="AK69">
        <v>168</v>
      </c>
      <c r="AL69">
        <v>4.7</v>
      </c>
      <c r="AM69">
        <v>174.5</v>
      </c>
      <c r="AN69" t="s">
        <v>155</v>
      </c>
      <c r="AO69">
        <v>2</v>
      </c>
      <c r="AP69" s="28">
        <v>0.92035879629629624</v>
      </c>
      <c r="AQ69">
        <v>47.161847999999999</v>
      </c>
      <c r="AR69">
        <v>-88.484049999999996</v>
      </c>
      <c r="AS69">
        <v>313.3</v>
      </c>
      <c r="AT69">
        <v>30.2</v>
      </c>
      <c r="AU69">
        <v>12</v>
      </c>
      <c r="AV69">
        <v>11</v>
      </c>
      <c r="AW69" t="s">
        <v>222</v>
      </c>
      <c r="AX69">
        <v>1.4128000000000001</v>
      </c>
      <c r="AY69">
        <v>1.0468</v>
      </c>
      <c r="AZ69">
        <v>2.2000000000000002</v>
      </c>
      <c r="BA69">
        <v>14.686999999999999</v>
      </c>
      <c r="BB69">
        <v>14.29</v>
      </c>
      <c r="BC69">
        <v>0.97</v>
      </c>
      <c r="BD69">
        <v>14.811999999999999</v>
      </c>
      <c r="BE69">
        <v>2766.866</v>
      </c>
      <c r="BF69">
        <v>238.73099999999999</v>
      </c>
      <c r="BG69">
        <v>2.7360000000000002</v>
      </c>
      <c r="BH69">
        <v>2.1999999999999999E-2</v>
      </c>
      <c r="BI69">
        <v>2.758</v>
      </c>
      <c r="BJ69">
        <v>2.1579999999999999</v>
      </c>
      <c r="BK69">
        <v>1.7000000000000001E-2</v>
      </c>
      <c r="BL69">
        <v>2.1749999999999998</v>
      </c>
      <c r="BM69">
        <v>5.0591999999999997</v>
      </c>
      <c r="BQ69">
        <v>0</v>
      </c>
      <c r="BR69">
        <v>0.53327999999999998</v>
      </c>
      <c r="BS69">
        <v>-5</v>
      </c>
      <c r="BT69">
        <v>5.0000000000000001E-3</v>
      </c>
      <c r="BU69">
        <v>16.032029999999999</v>
      </c>
      <c r="BV69">
        <f t="shared" si="10"/>
        <v>17.032029999999999</v>
      </c>
      <c r="BW69" s="4">
        <f t="shared" si="11"/>
        <v>4.2356623259999999</v>
      </c>
      <c r="BX69" t="e">
        <v>#NAME?</v>
      </c>
      <c r="BY69" s="4">
        <f t="shared" si="12"/>
        <v>32838.581794920588</v>
      </c>
      <c r="BZ69" s="4">
        <f t="shared" si="13"/>
        <v>2833.3816926743784</v>
      </c>
      <c r="CA69" s="4">
        <f t="shared" si="14"/>
        <v>25.612248483821993</v>
      </c>
      <c r="CB69" s="4">
        <f t="shared" si="15"/>
        <v>60.045174944092786</v>
      </c>
    </row>
    <row r="70" spans="1:80" customFormat="1" x14ac:dyDescent="0.25">
      <c r="A70" s="26">
        <v>43530</v>
      </c>
      <c r="B70" s="29">
        <v>0.71188502314814806</v>
      </c>
      <c r="C70">
        <v>13.092000000000001</v>
      </c>
      <c r="D70">
        <v>2.5043000000000002</v>
      </c>
      <c r="E70">
        <v>25043.096885999999</v>
      </c>
      <c r="F70">
        <v>125.7</v>
      </c>
      <c r="G70">
        <v>1.1000000000000001</v>
      </c>
      <c r="H70">
        <v>814.1</v>
      </c>
      <c r="J70">
        <v>0</v>
      </c>
      <c r="K70">
        <v>0.86739999999999995</v>
      </c>
      <c r="L70">
        <v>11.356299999999999</v>
      </c>
      <c r="M70">
        <v>2.1722999999999999</v>
      </c>
      <c r="N70">
        <v>109.06829999999999</v>
      </c>
      <c r="O70">
        <v>0.95420000000000005</v>
      </c>
      <c r="P70">
        <v>110</v>
      </c>
      <c r="Q70">
        <v>86.021500000000003</v>
      </c>
      <c r="R70">
        <v>0.75260000000000005</v>
      </c>
      <c r="S70">
        <v>86.8</v>
      </c>
      <c r="T70">
        <v>814.07330000000002</v>
      </c>
      <c r="W70">
        <v>0</v>
      </c>
      <c r="X70">
        <v>0</v>
      </c>
      <c r="Y70">
        <v>11.5</v>
      </c>
      <c r="Z70">
        <v>863</v>
      </c>
      <c r="AA70">
        <v>849</v>
      </c>
      <c r="AB70">
        <v>852</v>
      </c>
      <c r="AC70">
        <v>89</v>
      </c>
      <c r="AD70">
        <v>18</v>
      </c>
      <c r="AE70">
        <v>0.41</v>
      </c>
      <c r="AF70">
        <v>981</v>
      </c>
      <c r="AG70">
        <v>-4</v>
      </c>
      <c r="AH70">
        <v>40</v>
      </c>
      <c r="AI70">
        <v>35</v>
      </c>
      <c r="AJ70">
        <v>191</v>
      </c>
      <c r="AK70">
        <v>168</v>
      </c>
      <c r="AL70">
        <v>4.5999999999999996</v>
      </c>
      <c r="AM70">
        <v>174.8</v>
      </c>
      <c r="AN70" t="s">
        <v>155</v>
      </c>
      <c r="AO70">
        <v>2</v>
      </c>
      <c r="AP70" s="28">
        <v>0.92037037037037039</v>
      </c>
      <c r="AQ70">
        <v>47.161959000000003</v>
      </c>
      <c r="AR70">
        <v>-88.484114000000005</v>
      </c>
      <c r="AS70">
        <v>313.3</v>
      </c>
      <c r="AT70">
        <v>29.9</v>
      </c>
      <c r="AU70">
        <v>12</v>
      </c>
      <c r="AV70">
        <v>11</v>
      </c>
      <c r="AW70" t="s">
        <v>222</v>
      </c>
      <c r="AX70">
        <v>1.2</v>
      </c>
      <c r="AY70">
        <v>1.1000000000000001</v>
      </c>
      <c r="AZ70">
        <v>2.2000000000000002</v>
      </c>
      <c r="BA70">
        <v>14.686999999999999</v>
      </c>
      <c r="BB70">
        <v>13.89</v>
      </c>
      <c r="BC70">
        <v>0.95</v>
      </c>
      <c r="BD70">
        <v>15.282</v>
      </c>
      <c r="BE70">
        <v>2634.788</v>
      </c>
      <c r="BF70">
        <v>320.78399999999999</v>
      </c>
      <c r="BG70">
        <v>2.65</v>
      </c>
      <c r="BH70">
        <v>2.3E-2</v>
      </c>
      <c r="BI70">
        <v>2.673</v>
      </c>
      <c r="BJ70">
        <v>2.09</v>
      </c>
      <c r="BK70">
        <v>1.7999999999999999E-2</v>
      </c>
      <c r="BL70">
        <v>2.1080000000000001</v>
      </c>
      <c r="BM70">
        <v>5.9977</v>
      </c>
      <c r="BQ70">
        <v>0</v>
      </c>
      <c r="BR70">
        <v>0.58704000000000001</v>
      </c>
      <c r="BS70">
        <v>-5</v>
      </c>
      <c r="BT70">
        <v>5.0000000000000001E-3</v>
      </c>
      <c r="BU70">
        <v>17.345790000000001</v>
      </c>
      <c r="BV70">
        <f t="shared" si="10"/>
        <v>18.345790000000001</v>
      </c>
      <c r="BW70" s="4">
        <f t="shared" si="11"/>
        <v>4.5827577179999999</v>
      </c>
      <c r="BX70" t="e">
        <v>#NAME?</v>
      </c>
      <c r="BY70" s="4">
        <f t="shared" si="12"/>
        <v>33833.545457267559</v>
      </c>
      <c r="BZ70" s="4">
        <f t="shared" si="13"/>
        <v>4119.2156810962078</v>
      </c>
      <c r="CA70" s="4">
        <f t="shared" si="14"/>
        <v>26.837874624330002</v>
      </c>
      <c r="CB70" s="4">
        <f t="shared" si="15"/>
        <v>77.016995518824899</v>
      </c>
    </row>
    <row r="71" spans="1:80" customFormat="1" x14ac:dyDescent="0.25">
      <c r="A71" s="26">
        <v>43530</v>
      </c>
      <c r="B71" s="29">
        <v>0.7118965972222222</v>
      </c>
      <c r="C71">
        <v>12.94</v>
      </c>
      <c r="D71">
        <v>2.8388</v>
      </c>
      <c r="E71">
        <v>28388.483145999999</v>
      </c>
      <c r="F71">
        <v>133.69999999999999</v>
      </c>
      <c r="G71">
        <v>1.1000000000000001</v>
      </c>
      <c r="H71">
        <v>956.2</v>
      </c>
      <c r="J71">
        <v>0</v>
      </c>
      <c r="K71">
        <v>0.86550000000000005</v>
      </c>
      <c r="L71">
        <v>11.1997</v>
      </c>
      <c r="M71">
        <v>2.4571000000000001</v>
      </c>
      <c r="N71">
        <v>115.69289999999999</v>
      </c>
      <c r="O71">
        <v>0.95209999999999995</v>
      </c>
      <c r="P71">
        <v>116.6</v>
      </c>
      <c r="Q71">
        <v>91.247</v>
      </c>
      <c r="R71">
        <v>0.75090000000000001</v>
      </c>
      <c r="S71">
        <v>92</v>
      </c>
      <c r="T71">
        <v>956.16549999999995</v>
      </c>
      <c r="W71">
        <v>0</v>
      </c>
      <c r="X71">
        <v>0</v>
      </c>
      <c r="Y71">
        <v>11.6</v>
      </c>
      <c r="Z71">
        <v>865</v>
      </c>
      <c r="AA71">
        <v>851</v>
      </c>
      <c r="AB71">
        <v>854</v>
      </c>
      <c r="AC71">
        <v>89</v>
      </c>
      <c r="AD71">
        <v>18</v>
      </c>
      <c r="AE71">
        <v>0.41</v>
      </c>
      <c r="AF71">
        <v>981</v>
      </c>
      <c r="AG71">
        <v>-4</v>
      </c>
      <c r="AH71">
        <v>40</v>
      </c>
      <c r="AI71">
        <v>35</v>
      </c>
      <c r="AJ71">
        <v>191.9</v>
      </c>
      <c r="AK71">
        <v>168</v>
      </c>
      <c r="AL71">
        <v>4.5999999999999996</v>
      </c>
      <c r="AM71">
        <v>174.8</v>
      </c>
      <c r="AN71" t="s">
        <v>155</v>
      </c>
      <c r="AO71">
        <v>2</v>
      </c>
      <c r="AP71" s="28">
        <v>0.92038194444444443</v>
      </c>
      <c r="AQ71">
        <v>47.162072999999999</v>
      </c>
      <c r="AR71">
        <v>-88.484142000000006</v>
      </c>
      <c r="AS71">
        <v>313.5</v>
      </c>
      <c r="AT71">
        <v>29.5</v>
      </c>
      <c r="AU71">
        <v>12</v>
      </c>
      <c r="AV71">
        <v>11</v>
      </c>
      <c r="AW71" t="s">
        <v>222</v>
      </c>
      <c r="AX71">
        <v>1.3872</v>
      </c>
      <c r="AY71">
        <v>1.2871999999999999</v>
      </c>
      <c r="AZ71">
        <v>2.4340000000000002</v>
      </c>
      <c r="BA71">
        <v>14.686999999999999</v>
      </c>
      <c r="BB71">
        <v>13.68</v>
      </c>
      <c r="BC71">
        <v>0.93</v>
      </c>
      <c r="BD71">
        <v>15.539</v>
      </c>
      <c r="BE71">
        <v>2571.4749999999999</v>
      </c>
      <c r="BF71">
        <v>359.06</v>
      </c>
      <c r="BG71">
        <v>2.782</v>
      </c>
      <c r="BH71">
        <v>2.3E-2</v>
      </c>
      <c r="BI71">
        <v>2.8050000000000002</v>
      </c>
      <c r="BJ71">
        <v>2.194</v>
      </c>
      <c r="BK71">
        <v>1.7999999999999999E-2</v>
      </c>
      <c r="BL71">
        <v>2.2120000000000002</v>
      </c>
      <c r="BM71">
        <v>6.9714</v>
      </c>
      <c r="BQ71">
        <v>0</v>
      </c>
      <c r="BR71">
        <v>0.53291999999999995</v>
      </c>
      <c r="BS71">
        <v>-5</v>
      </c>
      <c r="BT71">
        <v>5.0000000000000001E-3</v>
      </c>
      <c r="BU71">
        <v>16.023232999999998</v>
      </c>
      <c r="BV71">
        <f t="shared" si="10"/>
        <v>17.023232999999998</v>
      </c>
      <c r="BW71" s="4">
        <f t="shared" si="11"/>
        <v>4.2333381585999996</v>
      </c>
      <c r="BX71" t="e">
        <v>#NAME?</v>
      </c>
      <c r="BY71" s="4">
        <f t="shared" si="12"/>
        <v>30502.834881143099</v>
      </c>
      <c r="BZ71" s="4">
        <f t="shared" si="13"/>
        <v>4259.1695009374935</v>
      </c>
      <c r="CA71" s="4">
        <f t="shared" si="14"/>
        <v>26.025226661440595</v>
      </c>
      <c r="CB71" s="4">
        <f t="shared" si="15"/>
        <v>82.694742546748842</v>
      </c>
    </row>
    <row r="72" spans="1:80" customFormat="1" x14ac:dyDescent="0.25">
      <c r="A72" s="26">
        <v>43530</v>
      </c>
      <c r="B72" s="29">
        <v>0.71190817129629635</v>
      </c>
      <c r="C72">
        <v>12.988</v>
      </c>
      <c r="D72">
        <v>2.7359</v>
      </c>
      <c r="E72">
        <v>27359.128559000001</v>
      </c>
      <c r="F72">
        <v>150.30000000000001</v>
      </c>
      <c r="G72">
        <v>1</v>
      </c>
      <c r="H72">
        <v>1043.3</v>
      </c>
      <c r="J72">
        <v>0</v>
      </c>
      <c r="K72">
        <v>0.86599999999999999</v>
      </c>
      <c r="L72">
        <v>11.247400000000001</v>
      </c>
      <c r="M72">
        <v>2.3692000000000002</v>
      </c>
      <c r="N72">
        <v>130.16319999999999</v>
      </c>
      <c r="O72">
        <v>0.86599999999999999</v>
      </c>
      <c r="P72">
        <v>131</v>
      </c>
      <c r="Q72">
        <v>102.6598</v>
      </c>
      <c r="R72">
        <v>0.68300000000000005</v>
      </c>
      <c r="S72">
        <v>103.3</v>
      </c>
      <c r="T72">
        <v>1043.2763</v>
      </c>
      <c r="W72">
        <v>0</v>
      </c>
      <c r="X72">
        <v>0</v>
      </c>
      <c r="Y72">
        <v>11.6</v>
      </c>
      <c r="Z72">
        <v>863</v>
      </c>
      <c r="AA72">
        <v>850</v>
      </c>
      <c r="AB72">
        <v>852</v>
      </c>
      <c r="AC72">
        <v>89</v>
      </c>
      <c r="AD72">
        <v>18</v>
      </c>
      <c r="AE72">
        <v>0.41</v>
      </c>
      <c r="AF72">
        <v>981</v>
      </c>
      <c r="AG72">
        <v>-4</v>
      </c>
      <c r="AH72">
        <v>40</v>
      </c>
      <c r="AI72">
        <v>35</v>
      </c>
      <c r="AJ72">
        <v>192</v>
      </c>
      <c r="AK72">
        <v>168</v>
      </c>
      <c r="AL72">
        <v>4.5999999999999996</v>
      </c>
      <c r="AM72">
        <v>174.4</v>
      </c>
      <c r="AN72" t="s">
        <v>155</v>
      </c>
      <c r="AO72">
        <v>2</v>
      </c>
      <c r="AP72" s="28">
        <v>0.92039351851851858</v>
      </c>
      <c r="AQ72">
        <v>47.162208999999997</v>
      </c>
      <c r="AR72">
        <v>-88.484115000000003</v>
      </c>
      <c r="AS72">
        <v>314.2</v>
      </c>
      <c r="AT72">
        <v>30.9</v>
      </c>
      <c r="AU72">
        <v>12</v>
      </c>
      <c r="AV72">
        <v>11</v>
      </c>
      <c r="AW72" t="s">
        <v>222</v>
      </c>
      <c r="AX72">
        <v>1.5064</v>
      </c>
      <c r="AY72">
        <v>1.5468</v>
      </c>
      <c r="AZ72">
        <v>2.6532</v>
      </c>
      <c r="BA72">
        <v>14.686999999999999</v>
      </c>
      <c r="BB72">
        <v>13.73</v>
      </c>
      <c r="BC72">
        <v>0.94</v>
      </c>
      <c r="BD72">
        <v>15.477</v>
      </c>
      <c r="BE72">
        <v>2588.36</v>
      </c>
      <c r="BF72">
        <v>347.02100000000002</v>
      </c>
      <c r="BG72">
        <v>3.137</v>
      </c>
      <c r="BH72">
        <v>2.1000000000000001E-2</v>
      </c>
      <c r="BI72">
        <v>3.1579999999999999</v>
      </c>
      <c r="BJ72">
        <v>2.4740000000000002</v>
      </c>
      <c r="BK72">
        <v>1.6E-2</v>
      </c>
      <c r="BL72">
        <v>2.4910000000000001</v>
      </c>
      <c r="BM72">
        <v>7.6239999999999997</v>
      </c>
      <c r="BQ72">
        <v>0</v>
      </c>
      <c r="BR72">
        <v>0.49243999999999999</v>
      </c>
      <c r="BS72">
        <v>-5</v>
      </c>
      <c r="BT72">
        <v>5.0000000000000001E-3</v>
      </c>
      <c r="BU72">
        <v>15.034003</v>
      </c>
      <c r="BV72">
        <f t="shared" si="10"/>
        <v>16.034002999999998</v>
      </c>
      <c r="BW72" s="4">
        <f t="shared" si="11"/>
        <v>3.9719835926</v>
      </c>
      <c r="BX72" t="e">
        <v>#NAME?</v>
      </c>
      <c r="BY72" s="4">
        <f t="shared" si="12"/>
        <v>28807.598907360727</v>
      </c>
      <c r="BZ72" s="4">
        <f t="shared" si="13"/>
        <v>3862.2300531731389</v>
      </c>
      <c r="CA72" s="4">
        <f t="shared" si="14"/>
        <v>27.534809569306603</v>
      </c>
      <c r="CB72" s="4">
        <f t="shared" si="15"/>
        <v>84.852622536941595</v>
      </c>
    </row>
    <row r="73" spans="1:80" customFormat="1" x14ac:dyDescent="0.25">
      <c r="A73" s="26">
        <v>43530</v>
      </c>
      <c r="B73" s="29">
        <v>0.71191974537037039</v>
      </c>
      <c r="C73">
        <v>13.148999999999999</v>
      </c>
      <c r="D73">
        <v>2.4375</v>
      </c>
      <c r="E73">
        <v>24375.406275000001</v>
      </c>
      <c r="F73">
        <v>169.7</v>
      </c>
      <c r="G73">
        <v>1</v>
      </c>
      <c r="H73">
        <v>1065.0999999999999</v>
      </c>
      <c r="J73">
        <v>0</v>
      </c>
      <c r="K73">
        <v>0.86739999999999995</v>
      </c>
      <c r="L73">
        <v>11.405200000000001</v>
      </c>
      <c r="M73">
        <v>2.1141999999999999</v>
      </c>
      <c r="N73">
        <v>147.2296</v>
      </c>
      <c r="O73">
        <v>0.86739999999999995</v>
      </c>
      <c r="P73">
        <v>148.1</v>
      </c>
      <c r="Q73">
        <v>116.12</v>
      </c>
      <c r="R73">
        <v>0.68410000000000004</v>
      </c>
      <c r="S73">
        <v>116.8</v>
      </c>
      <c r="T73">
        <v>1065.0999999999999</v>
      </c>
      <c r="W73">
        <v>0</v>
      </c>
      <c r="X73">
        <v>0</v>
      </c>
      <c r="Y73">
        <v>11.6</v>
      </c>
      <c r="Z73">
        <v>861</v>
      </c>
      <c r="AA73">
        <v>847</v>
      </c>
      <c r="AB73">
        <v>851</v>
      </c>
      <c r="AC73">
        <v>89</v>
      </c>
      <c r="AD73">
        <v>18</v>
      </c>
      <c r="AE73">
        <v>0.41</v>
      </c>
      <c r="AF73">
        <v>981</v>
      </c>
      <c r="AG73">
        <v>-4</v>
      </c>
      <c r="AH73">
        <v>40</v>
      </c>
      <c r="AI73">
        <v>35</v>
      </c>
      <c r="AJ73">
        <v>192</v>
      </c>
      <c r="AK73">
        <v>168</v>
      </c>
      <c r="AL73">
        <v>4.5999999999999996</v>
      </c>
      <c r="AM73">
        <v>174.1</v>
      </c>
      <c r="AN73" t="s">
        <v>155</v>
      </c>
      <c r="AO73">
        <v>2</v>
      </c>
      <c r="AP73" s="28">
        <v>0.92040509259259251</v>
      </c>
      <c r="AQ73">
        <v>47.162360999999997</v>
      </c>
      <c r="AR73">
        <v>-88.484093999999999</v>
      </c>
      <c r="AS73">
        <v>314.7</v>
      </c>
      <c r="AT73">
        <v>34.200000000000003</v>
      </c>
      <c r="AU73">
        <v>12</v>
      </c>
      <c r="AV73">
        <v>11</v>
      </c>
      <c r="AW73" t="s">
        <v>222</v>
      </c>
      <c r="AX73">
        <v>1.4</v>
      </c>
      <c r="AY73">
        <v>1.6</v>
      </c>
      <c r="AZ73">
        <v>2.6</v>
      </c>
      <c r="BA73">
        <v>14.686999999999999</v>
      </c>
      <c r="BB73">
        <v>13.88</v>
      </c>
      <c r="BC73">
        <v>0.95</v>
      </c>
      <c r="BD73">
        <v>15.292999999999999</v>
      </c>
      <c r="BE73">
        <v>2643.0450000000001</v>
      </c>
      <c r="BF73">
        <v>311.83499999999998</v>
      </c>
      <c r="BG73">
        <v>3.573</v>
      </c>
      <c r="BH73">
        <v>2.1000000000000001E-2</v>
      </c>
      <c r="BI73">
        <v>3.5939999999999999</v>
      </c>
      <c r="BJ73">
        <v>2.8180000000000001</v>
      </c>
      <c r="BK73">
        <v>1.7000000000000001E-2</v>
      </c>
      <c r="BL73">
        <v>2.835</v>
      </c>
      <c r="BM73">
        <v>7.8380000000000001</v>
      </c>
      <c r="BQ73">
        <v>0</v>
      </c>
      <c r="BR73">
        <v>0.52580199999999999</v>
      </c>
      <c r="BS73">
        <v>-5</v>
      </c>
      <c r="BT73">
        <v>5.0000000000000001E-3</v>
      </c>
      <c r="BU73">
        <v>15.849292</v>
      </c>
      <c r="BV73">
        <f t="shared" si="10"/>
        <v>16.849291999999998</v>
      </c>
      <c r="BW73" s="4">
        <f t="shared" si="11"/>
        <v>4.1873829463999996</v>
      </c>
      <c r="BX73" t="e">
        <v>#NAME?</v>
      </c>
      <c r="BY73" s="4">
        <f t="shared" si="12"/>
        <v>31011.457178455843</v>
      </c>
      <c r="BZ73" s="4">
        <f t="shared" si="13"/>
        <v>3658.8320475980458</v>
      </c>
      <c r="CA73" s="4">
        <f t="shared" si="14"/>
        <v>33.064244584896798</v>
      </c>
      <c r="CB73" s="4">
        <f t="shared" si="15"/>
        <v>91.965063540248792</v>
      </c>
    </row>
    <row r="74" spans="1:80" customFormat="1" x14ac:dyDescent="0.25">
      <c r="A74" s="26">
        <v>43530</v>
      </c>
      <c r="B74" s="29">
        <v>0.71193131944444443</v>
      </c>
      <c r="C74">
        <v>13.141</v>
      </c>
      <c r="D74">
        <v>2.2711000000000001</v>
      </c>
      <c r="E74">
        <v>22710.963542000001</v>
      </c>
      <c r="F74">
        <v>182.4</v>
      </c>
      <c r="G74">
        <v>1</v>
      </c>
      <c r="H74">
        <v>1050.4000000000001</v>
      </c>
      <c r="J74">
        <v>0</v>
      </c>
      <c r="K74">
        <v>0.86890000000000001</v>
      </c>
      <c r="L74">
        <v>11.417999999999999</v>
      </c>
      <c r="M74">
        <v>1.9733000000000001</v>
      </c>
      <c r="N74">
        <v>158.51050000000001</v>
      </c>
      <c r="O74">
        <v>0.86890000000000001</v>
      </c>
      <c r="P74">
        <v>159.4</v>
      </c>
      <c r="Q74">
        <v>125.01730000000001</v>
      </c>
      <c r="R74">
        <v>0.68530000000000002</v>
      </c>
      <c r="S74">
        <v>125.7</v>
      </c>
      <c r="T74">
        <v>1050.3743999999999</v>
      </c>
      <c r="W74">
        <v>0</v>
      </c>
      <c r="X74">
        <v>0</v>
      </c>
      <c r="Y74">
        <v>11.6</v>
      </c>
      <c r="Z74">
        <v>860</v>
      </c>
      <c r="AA74">
        <v>847</v>
      </c>
      <c r="AB74">
        <v>849</v>
      </c>
      <c r="AC74">
        <v>89</v>
      </c>
      <c r="AD74">
        <v>18</v>
      </c>
      <c r="AE74">
        <v>0.41</v>
      </c>
      <c r="AF74">
        <v>981</v>
      </c>
      <c r="AG74">
        <v>-4</v>
      </c>
      <c r="AH74">
        <v>40</v>
      </c>
      <c r="AI74">
        <v>35</v>
      </c>
      <c r="AJ74">
        <v>192</v>
      </c>
      <c r="AK74">
        <v>168</v>
      </c>
      <c r="AL74">
        <v>4.5999999999999996</v>
      </c>
      <c r="AM74">
        <v>174</v>
      </c>
      <c r="AN74" t="s">
        <v>155</v>
      </c>
      <c r="AO74">
        <v>2</v>
      </c>
      <c r="AP74" s="28">
        <v>0.92041666666666666</v>
      </c>
      <c r="AQ74">
        <v>47.162520999999998</v>
      </c>
      <c r="AR74">
        <v>-88.484078999999994</v>
      </c>
      <c r="AS74">
        <v>315</v>
      </c>
      <c r="AT74">
        <v>36.799999999999997</v>
      </c>
      <c r="AU74">
        <v>12</v>
      </c>
      <c r="AV74">
        <v>11</v>
      </c>
      <c r="AW74" t="s">
        <v>222</v>
      </c>
      <c r="AX74">
        <v>1.4</v>
      </c>
      <c r="AY74">
        <v>1.6</v>
      </c>
      <c r="AZ74">
        <v>2.6</v>
      </c>
      <c r="BA74">
        <v>14.686999999999999</v>
      </c>
      <c r="BB74">
        <v>14.05</v>
      </c>
      <c r="BC74">
        <v>0.96</v>
      </c>
      <c r="BD74">
        <v>15.09</v>
      </c>
      <c r="BE74">
        <v>2671.4920000000002</v>
      </c>
      <c r="BF74">
        <v>293.858</v>
      </c>
      <c r="BG74">
        <v>3.8839999999999999</v>
      </c>
      <c r="BH74">
        <v>2.1000000000000001E-2</v>
      </c>
      <c r="BI74">
        <v>3.9049999999999998</v>
      </c>
      <c r="BJ74">
        <v>3.0630000000000002</v>
      </c>
      <c r="BK74">
        <v>1.7000000000000001E-2</v>
      </c>
      <c r="BL74">
        <v>3.08</v>
      </c>
      <c r="BM74">
        <v>7.8041</v>
      </c>
      <c r="BQ74">
        <v>0</v>
      </c>
      <c r="BR74">
        <v>0.48436600000000002</v>
      </c>
      <c r="BS74">
        <v>-5</v>
      </c>
      <c r="BT74">
        <v>5.0000000000000001E-3</v>
      </c>
      <c r="BU74">
        <v>14.836703</v>
      </c>
      <c r="BV74">
        <f t="shared" si="10"/>
        <v>15.836703</v>
      </c>
      <c r="BW74" s="4">
        <f t="shared" si="11"/>
        <v>3.9198569325999997</v>
      </c>
      <c r="BX74" t="e">
        <v>#NAME?</v>
      </c>
      <c r="BY74" s="4">
        <f t="shared" si="12"/>
        <v>29342.629534459502</v>
      </c>
      <c r="BZ74" s="4">
        <f t="shared" si="13"/>
        <v>3227.6220290898118</v>
      </c>
      <c r="CA74" s="4">
        <f t="shared" si="14"/>
        <v>33.642801200246701</v>
      </c>
      <c r="CB74" s="4">
        <f t="shared" si="15"/>
        <v>85.717200407066684</v>
      </c>
    </row>
    <row r="75" spans="1:80" customFormat="1" x14ac:dyDescent="0.25">
      <c r="A75" s="26">
        <v>43530</v>
      </c>
      <c r="B75" s="29">
        <v>0.71194289351851847</v>
      </c>
      <c r="C75">
        <v>13.14</v>
      </c>
      <c r="D75">
        <v>2.4386999999999999</v>
      </c>
      <c r="E75">
        <v>24387.007481000001</v>
      </c>
      <c r="F75">
        <v>205.5</v>
      </c>
      <c r="G75">
        <v>1</v>
      </c>
      <c r="H75">
        <v>1050.5</v>
      </c>
      <c r="J75">
        <v>0</v>
      </c>
      <c r="K75">
        <v>0.86739999999999995</v>
      </c>
      <c r="L75">
        <v>11.398</v>
      </c>
      <c r="M75">
        <v>2.1154000000000002</v>
      </c>
      <c r="N75">
        <v>178.27029999999999</v>
      </c>
      <c r="O75">
        <v>0.86739999999999995</v>
      </c>
      <c r="P75">
        <v>179.1</v>
      </c>
      <c r="Q75">
        <v>140.6018</v>
      </c>
      <c r="R75">
        <v>0.68410000000000004</v>
      </c>
      <c r="S75">
        <v>141.30000000000001</v>
      </c>
      <c r="T75">
        <v>1050.4966999999999</v>
      </c>
      <c r="W75">
        <v>0</v>
      </c>
      <c r="X75">
        <v>0</v>
      </c>
      <c r="Y75">
        <v>11.6</v>
      </c>
      <c r="Z75">
        <v>864</v>
      </c>
      <c r="AA75">
        <v>850</v>
      </c>
      <c r="AB75">
        <v>851</v>
      </c>
      <c r="AC75">
        <v>89</v>
      </c>
      <c r="AD75">
        <v>18</v>
      </c>
      <c r="AE75">
        <v>0.41</v>
      </c>
      <c r="AF75">
        <v>981</v>
      </c>
      <c r="AG75">
        <v>-4</v>
      </c>
      <c r="AH75">
        <v>40</v>
      </c>
      <c r="AI75">
        <v>35</v>
      </c>
      <c r="AJ75">
        <v>192</v>
      </c>
      <c r="AK75">
        <v>168</v>
      </c>
      <c r="AL75">
        <v>4.5999999999999996</v>
      </c>
      <c r="AM75">
        <v>174</v>
      </c>
      <c r="AN75" t="s">
        <v>155</v>
      </c>
      <c r="AO75">
        <v>2</v>
      </c>
      <c r="AP75" s="28">
        <v>0.92042824074074081</v>
      </c>
      <c r="AQ75">
        <v>47.162681999999997</v>
      </c>
      <c r="AR75">
        <v>-88.484066999999996</v>
      </c>
      <c r="AS75">
        <v>315.39999999999998</v>
      </c>
      <c r="AT75">
        <v>38.4</v>
      </c>
      <c r="AU75">
        <v>12</v>
      </c>
      <c r="AV75">
        <v>11</v>
      </c>
      <c r="AW75" t="s">
        <v>222</v>
      </c>
      <c r="AX75">
        <v>1.4</v>
      </c>
      <c r="AY75">
        <v>1.5064</v>
      </c>
      <c r="AZ75">
        <v>2.3191999999999999</v>
      </c>
      <c r="BA75">
        <v>14.686999999999999</v>
      </c>
      <c r="BB75">
        <v>13.89</v>
      </c>
      <c r="BC75">
        <v>0.95</v>
      </c>
      <c r="BD75">
        <v>15.282999999999999</v>
      </c>
      <c r="BE75">
        <v>2642.828</v>
      </c>
      <c r="BF75">
        <v>312.18299999999999</v>
      </c>
      <c r="BG75">
        <v>4.3289999999999997</v>
      </c>
      <c r="BH75">
        <v>2.1000000000000001E-2</v>
      </c>
      <c r="BI75">
        <v>4.3499999999999996</v>
      </c>
      <c r="BJ75">
        <v>3.4140000000000001</v>
      </c>
      <c r="BK75">
        <v>1.7000000000000001E-2</v>
      </c>
      <c r="BL75">
        <v>3.431</v>
      </c>
      <c r="BM75">
        <v>7.7347999999999999</v>
      </c>
      <c r="BQ75">
        <v>0</v>
      </c>
      <c r="BR75">
        <v>0.51936000000000004</v>
      </c>
      <c r="BS75">
        <v>-5</v>
      </c>
      <c r="BT75">
        <v>5.0000000000000001E-3</v>
      </c>
      <c r="BU75">
        <v>15.69186</v>
      </c>
      <c r="BV75">
        <f t="shared" ref="BV75:BV138" si="16">BU75+1</f>
        <v>16.691859999999998</v>
      </c>
      <c r="BW75" s="4">
        <f t="shared" ref="BW75:BW138" si="17">BU75*0.2642</f>
        <v>4.1457894120000001</v>
      </c>
      <c r="BX75" t="e">
        <v>#NAME?</v>
      </c>
      <c r="BY75" s="4">
        <f t="shared" ref="BY75:BY138" si="18">BE75*$BU75*0.7403</f>
        <v>30700.897631353222</v>
      </c>
      <c r="BZ75" s="4">
        <f t="shared" ref="BZ75:BZ138" si="19">BF75*$BU75*0.7403</f>
        <v>3626.5312480603134</v>
      </c>
      <c r="CA75" s="4">
        <f t="shared" ref="CA75:CA138" si="20">BJ75*$BU75*0.7403</f>
        <v>39.659359032612002</v>
      </c>
      <c r="CB75" s="4">
        <f t="shared" ref="CB75:CB138" si="21">BM75*$BU75*0.7403</f>
        <v>89.85272707833839</v>
      </c>
    </row>
    <row r="76" spans="1:80" customFormat="1" x14ac:dyDescent="0.25">
      <c r="A76" s="26">
        <v>43530</v>
      </c>
      <c r="B76" s="29">
        <v>0.71195446759259262</v>
      </c>
      <c r="C76">
        <v>12.903</v>
      </c>
      <c r="D76">
        <v>2.6880999999999999</v>
      </c>
      <c r="E76">
        <v>26880.773066999998</v>
      </c>
      <c r="F76">
        <v>234.5</v>
      </c>
      <c r="G76">
        <v>0.9</v>
      </c>
      <c r="H76">
        <v>1083.0999999999999</v>
      </c>
      <c r="J76">
        <v>0</v>
      </c>
      <c r="K76">
        <v>0.86699999999999999</v>
      </c>
      <c r="L76">
        <v>11.186500000000001</v>
      </c>
      <c r="M76">
        <v>2.3304999999999998</v>
      </c>
      <c r="N76">
        <v>203.2775</v>
      </c>
      <c r="O76">
        <v>0.79669999999999996</v>
      </c>
      <c r="P76">
        <v>204.1</v>
      </c>
      <c r="Q76">
        <v>160.32499999999999</v>
      </c>
      <c r="R76">
        <v>0.62839999999999996</v>
      </c>
      <c r="S76">
        <v>161</v>
      </c>
      <c r="T76">
        <v>1083.1024</v>
      </c>
      <c r="W76">
        <v>0</v>
      </c>
      <c r="X76">
        <v>0</v>
      </c>
      <c r="Y76">
        <v>11.6</v>
      </c>
      <c r="Z76">
        <v>864</v>
      </c>
      <c r="AA76">
        <v>851</v>
      </c>
      <c r="AB76">
        <v>851</v>
      </c>
      <c r="AC76">
        <v>89</v>
      </c>
      <c r="AD76">
        <v>18</v>
      </c>
      <c r="AE76">
        <v>0.41</v>
      </c>
      <c r="AF76">
        <v>981</v>
      </c>
      <c r="AG76">
        <v>-4</v>
      </c>
      <c r="AH76">
        <v>40</v>
      </c>
      <c r="AI76">
        <v>35</v>
      </c>
      <c r="AJ76">
        <v>192</v>
      </c>
      <c r="AK76">
        <v>168</v>
      </c>
      <c r="AL76">
        <v>4.5999999999999996</v>
      </c>
      <c r="AM76">
        <v>174</v>
      </c>
      <c r="AN76" t="s">
        <v>155</v>
      </c>
      <c r="AO76">
        <v>2</v>
      </c>
      <c r="AP76" s="28">
        <v>0.92043981481481485</v>
      </c>
      <c r="AQ76">
        <v>47.162844</v>
      </c>
      <c r="AR76">
        <v>-88.484078999999994</v>
      </c>
      <c r="AS76">
        <v>315.89999999999998</v>
      </c>
      <c r="AT76">
        <v>39.200000000000003</v>
      </c>
      <c r="AU76">
        <v>12</v>
      </c>
      <c r="AV76">
        <v>11</v>
      </c>
      <c r="AW76" t="s">
        <v>222</v>
      </c>
      <c r="AX76">
        <v>1.4</v>
      </c>
      <c r="AY76">
        <v>1.4468000000000001</v>
      </c>
      <c r="AZ76">
        <v>2</v>
      </c>
      <c r="BA76">
        <v>14.686999999999999</v>
      </c>
      <c r="BB76">
        <v>13.84</v>
      </c>
      <c r="BC76">
        <v>0.94</v>
      </c>
      <c r="BD76">
        <v>15.340999999999999</v>
      </c>
      <c r="BE76">
        <v>2592.4589999999998</v>
      </c>
      <c r="BF76">
        <v>343.75900000000001</v>
      </c>
      <c r="BG76">
        <v>4.9329999999999998</v>
      </c>
      <c r="BH76">
        <v>1.9E-2</v>
      </c>
      <c r="BI76">
        <v>4.9530000000000003</v>
      </c>
      <c r="BJ76">
        <v>3.891</v>
      </c>
      <c r="BK76">
        <v>1.4999999999999999E-2</v>
      </c>
      <c r="BL76">
        <v>3.9060000000000001</v>
      </c>
      <c r="BM76">
        <v>7.9707999999999997</v>
      </c>
      <c r="BQ76">
        <v>0</v>
      </c>
      <c r="BR76">
        <v>0.59099999999999997</v>
      </c>
      <c r="BS76">
        <v>-5</v>
      </c>
      <c r="BT76">
        <v>5.0000000000000001E-3</v>
      </c>
      <c r="BU76">
        <v>17.442563</v>
      </c>
      <c r="BV76">
        <f t="shared" si="16"/>
        <v>18.442563</v>
      </c>
      <c r="BW76" s="4">
        <f t="shared" si="17"/>
        <v>4.6083251446000002</v>
      </c>
      <c r="BX76" t="e">
        <v>#NAME?</v>
      </c>
      <c r="BY76" s="4">
        <f t="shared" si="18"/>
        <v>33475.721518818296</v>
      </c>
      <c r="BZ76" s="4">
        <f t="shared" si="19"/>
        <v>4438.8669419988755</v>
      </c>
      <c r="CA76" s="4">
        <f t="shared" si="20"/>
        <v>50.243430052209895</v>
      </c>
      <c r="CB76" s="4">
        <f t="shared" si="21"/>
        <v>102.92478341304411</v>
      </c>
    </row>
    <row r="77" spans="1:80" customFormat="1" x14ac:dyDescent="0.25">
      <c r="A77" s="26">
        <v>43530</v>
      </c>
      <c r="B77" s="29">
        <v>0.71196604166666677</v>
      </c>
      <c r="C77">
        <v>12.786</v>
      </c>
      <c r="D77">
        <v>2.9386999999999999</v>
      </c>
      <c r="E77">
        <v>29387.227723</v>
      </c>
      <c r="F77">
        <v>263</v>
      </c>
      <c r="G77">
        <v>0.9</v>
      </c>
      <c r="H77">
        <v>1135.8</v>
      </c>
      <c r="J77">
        <v>0</v>
      </c>
      <c r="K77">
        <v>0.86560000000000004</v>
      </c>
      <c r="L77">
        <v>11.068</v>
      </c>
      <c r="M77">
        <v>2.5438000000000001</v>
      </c>
      <c r="N77">
        <v>227.61799999999999</v>
      </c>
      <c r="O77">
        <v>0.77910000000000001</v>
      </c>
      <c r="P77">
        <v>228.4</v>
      </c>
      <c r="Q77">
        <v>179.5224</v>
      </c>
      <c r="R77">
        <v>0.61439999999999995</v>
      </c>
      <c r="S77">
        <v>180.1</v>
      </c>
      <c r="T77">
        <v>1135.7509</v>
      </c>
      <c r="W77">
        <v>0</v>
      </c>
      <c r="X77">
        <v>0</v>
      </c>
      <c r="Y77">
        <v>11.6</v>
      </c>
      <c r="Z77">
        <v>869</v>
      </c>
      <c r="AA77">
        <v>855</v>
      </c>
      <c r="AB77">
        <v>855</v>
      </c>
      <c r="AC77">
        <v>89</v>
      </c>
      <c r="AD77">
        <v>18</v>
      </c>
      <c r="AE77">
        <v>0.41</v>
      </c>
      <c r="AF77">
        <v>981</v>
      </c>
      <c r="AG77">
        <v>-4</v>
      </c>
      <c r="AH77">
        <v>40</v>
      </c>
      <c r="AI77">
        <v>35</v>
      </c>
      <c r="AJ77">
        <v>191.1</v>
      </c>
      <c r="AK77">
        <v>168</v>
      </c>
      <c r="AL77">
        <v>4.5999999999999996</v>
      </c>
      <c r="AM77">
        <v>174.4</v>
      </c>
      <c r="AN77" t="s">
        <v>155</v>
      </c>
      <c r="AO77">
        <v>2</v>
      </c>
      <c r="AP77" s="28">
        <v>0.92045138888888889</v>
      </c>
      <c r="AQ77">
        <v>47.163007</v>
      </c>
      <c r="AR77">
        <v>-88.484129999999993</v>
      </c>
      <c r="AS77">
        <v>316.39999999999998</v>
      </c>
      <c r="AT77">
        <v>40.1</v>
      </c>
      <c r="AU77">
        <v>12</v>
      </c>
      <c r="AV77">
        <v>11</v>
      </c>
      <c r="AW77" t="s">
        <v>222</v>
      </c>
      <c r="AX77">
        <v>1.4468000000000001</v>
      </c>
      <c r="AY77">
        <v>1.5</v>
      </c>
      <c r="AZ77">
        <v>2.0468000000000002</v>
      </c>
      <c r="BA77">
        <v>14.686999999999999</v>
      </c>
      <c r="BB77">
        <v>13.7</v>
      </c>
      <c r="BC77">
        <v>0.93</v>
      </c>
      <c r="BD77">
        <v>15.523999999999999</v>
      </c>
      <c r="BE77">
        <v>2546.2420000000002</v>
      </c>
      <c r="BF77">
        <v>372.47199999999998</v>
      </c>
      <c r="BG77">
        <v>5.484</v>
      </c>
      <c r="BH77">
        <v>1.9E-2</v>
      </c>
      <c r="BI77">
        <v>5.5019999999999998</v>
      </c>
      <c r="BJ77">
        <v>4.3250000000000002</v>
      </c>
      <c r="BK77">
        <v>1.4999999999999999E-2</v>
      </c>
      <c r="BL77">
        <v>4.34</v>
      </c>
      <c r="BM77">
        <v>8.2971000000000004</v>
      </c>
      <c r="BQ77">
        <v>0</v>
      </c>
      <c r="BR77">
        <v>0.62463999999999997</v>
      </c>
      <c r="BS77">
        <v>-5</v>
      </c>
      <c r="BT77">
        <v>5.0000000000000001E-3</v>
      </c>
      <c r="BU77">
        <v>18.26464</v>
      </c>
      <c r="BV77">
        <f t="shared" si="16"/>
        <v>19.26464</v>
      </c>
      <c r="BW77" s="4">
        <f t="shared" si="17"/>
        <v>4.8255178880000003</v>
      </c>
      <c r="BX77" t="e">
        <v>#NAME?</v>
      </c>
      <c r="BY77" s="4">
        <f t="shared" si="18"/>
        <v>34428.535035376066</v>
      </c>
      <c r="BZ77" s="4">
        <f t="shared" si="19"/>
        <v>5036.3104927562235</v>
      </c>
      <c r="CA77" s="4">
        <f t="shared" si="20"/>
        <v>58.4796786904</v>
      </c>
      <c r="CB77" s="4">
        <f t="shared" si="21"/>
        <v>112.1876860259232</v>
      </c>
    </row>
    <row r="78" spans="1:80" customFormat="1" x14ac:dyDescent="0.25">
      <c r="A78" s="26">
        <v>43530</v>
      </c>
      <c r="B78" s="29">
        <v>0.7119776157407407</v>
      </c>
      <c r="C78">
        <v>13.005000000000001</v>
      </c>
      <c r="D78">
        <v>2.6480999999999999</v>
      </c>
      <c r="E78">
        <v>26481.341772</v>
      </c>
      <c r="F78">
        <v>294.10000000000002</v>
      </c>
      <c r="G78">
        <v>0.9</v>
      </c>
      <c r="H78">
        <v>1173.5</v>
      </c>
      <c r="J78">
        <v>0</v>
      </c>
      <c r="K78">
        <v>0.86650000000000005</v>
      </c>
      <c r="L78">
        <v>11.269</v>
      </c>
      <c r="M78">
        <v>2.2946</v>
      </c>
      <c r="N78">
        <v>254.81800000000001</v>
      </c>
      <c r="O78">
        <v>0.77980000000000005</v>
      </c>
      <c r="P78">
        <v>255.6</v>
      </c>
      <c r="Q78">
        <v>200.97499999999999</v>
      </c>
      <c r="R78">
        <v>0.61509999999999998</v>
      </c>
      <c r="S78">
        <v>201.6</v>
      </c>
      <c r="T78">
        <v>1173.5028</v>
      </c>
      <c r="W78">
        <v>0</v>
      </c>
      <c r="X78">
        <v>0</v>
      </c>
      <c r="Y78">
        <v>11.5</v>
      </c>
      <c r="Z78">
        <v>866</v>
      </c>
      <c r="AA78">
        <v>852</v>
      </c>
      <c r="AB78">
        <v>852</v>
      </c>
      <c r="AC78">
        <v>89</v>
      </c>
      <c r="AD78">
        <v>18</v>
      </c>
      <c r="AE78">
        <v>0.41</v>
      </c>
      <c r="AF78">
        <v>981</v>
      </c>
      <c r="AG78">
        <v>-4</v>
      </c>
      <c r="AH78">
        <v>40</v>
      </c>
      <c r="AI78">
        <v>35</v>
      </c>
      <c r="AJ78">
        <v>191</v>
      </c>
      <c r="AK78">
        <v>168</v>
      </c>
      <c r="AL78">
        <v>4.5999999999999996</v>
      </c>
      <c r="AM78">
        <v>174.8</v>
      </c>
      <c r="AN78" t="s">
        <v>155</v>
      </c>
      <c r="AO78">
        <v>2</v>
      </c>
      <c r="AP78" s="28">
        <v>0.92046296296296293</v>
      </c>
      <c r="AQ78">
        <v>47.163169000000003</v>
      </c>
      <c r="AR78">
        <v>-88.484211000000002</v>
      </c>
      <c r="AS78">
        <v>316.89999999999998</v>
      </c>
      <c r="AT78">
        <v>41</v>
      </c>
      <c r="AU78">
        <v>12</v>
      </c>
      <c r="AV78">
        <v>11</v>
      </c>
      <c r="AW78" t="s">
        <v>222</v>
      </c>
      <c r="AX78">
        <v>1.5</v>
      </c>
      <c r="AY78">
        <v>1.5234000000000001</v>
      </c>
      <c r="AZ78">
        <v>2.1234000000000002</v>
      </c>
      <c r="BA78">
        <v>14.686999999999999</v>
      </c>
      <c r="BB78">
        <v>13.79</v>
      </c>
      <c r="BC78">
        <v>0.94</v>
      </c>
      <c r="BD78">
        <v>15.407999999999999</v>
      </c>
      <c r="BE78">
        <v>2600.9409999999998</v>
      </c>
      <c r="BF78">
        <v>337.07499999999999</v>
      </c>
      <c r="BG78">
        <v>6.1589999999999998</v>
      </c>
      <c r="BH78">
        <v>1.9E-2</v>
      </c>
      <c r="BI78">
        <v>6.1779999999999999</v>
      </c>
      <c r="BJ78">
        <v>4.8579999999999997</v>
      </c>
      <c r="BK78">
        <v>1.4999999999999999E-2</v>
      </c>
      <c r="BL78">
        <v>4.8719999999999999</v>
      </c>
      <c r="BM78">
        <v>8.6008999999999993</v>
      </c>
      <c r="BQ78">
        <v>0</v>
      </c>
      <c r="BR78">
        <v>0.50480000000000003</v>
      </c>
      <c r="BS78">
        <v>-5</v>
      </c>
      <c r="BT78">
        <v>5.0000000000000001E-3</v>
      </c>
      <c r="BU78">
        <v>15.33605</v>
      </c>
      <c r="BV78">
        <f t="shared" si="16"/>
        <v>16.33605</v>
      </c>
      <c r="BW78" s="4">
        <f t="shared" si="17"/>
        <v>4.0517844099999998</v>
      </c>
      <c r="BX78" t="e">
        <v>#NAME?</v>
      </c>
      <c r="BY78" s="4">
        <f t="shared" si="18"/>
        <v>29529.20575342391</v>
      </c>
      <c r="BZ78" s="4">
        <f t="shared" si="19"/>
        <v>3826.9061194911242</v>
      </c>
      <c r="CA78" s="4">
        <f t="shared" si="20"/>
        <v>55.154223625269992</v>
      </c>
      <c r="CB78" s="4">
        <f t="shared" si="21"/>
        <v>97.648407159033482</v>
      </c>
    </row>
    <row r="79" spans="1:80" customFormat="1" x14ac:dyDescent="0.25">
      <c r="A79" s="26">
        <v>43530</v>
      </c>
      <c r="B79" s="29">
        <v>0.71198918981481485</v>
      </c>
      <c r="C79">
        <v>13.282</v>
      </c>
      <c r="D79">
        <v>2.1956000000000002</v>
      </c>
      <c r="E79">
        <v>21956.116893999999</v>
      </c>
      <c r="F79">
        <v>321.39999999999998</v>
      </c>
      <c r="G79">
        <v>0.8</v>
      </c>
      <c r="H79">
        <v>1144.4000000000001</v>
      </c>
      <c r="J79">
        <v>0</v>
      </c>
      <c r="K79">
        <v>0.86839999999999995</v>
      </c>
      <c r="L79">
        <v>11.5343</v>
      </c>
      <c r="M79">
        <v>1.9067000000000001</v>
      </c>
      <c r="N79">
        <v>279.11709999999999</v>
      </c>
      <c r="O79">
        <v>0.69469999999999998</v>
      </c>
      <c r="P79">
        <v>279.8</v>
      </c>
      <c r="Q79">
        <v>220.1397</v>
      </c>
      <c r="R79">
        <v>0.54790000000000005</v>
      </c>
      <c r="S79">
        <v>220.7</v>
      </c>
      <c r="T79">
        <v>1144.4122</v>
      </c>
      <c r="W79">
        <v>0</v>
      </c>
      <c r="X79">
        <v>0</v>
      </c>
      <c r="Y79">
        <v>11.6</v>
      </c>
      <c r="Z79">
        <v>862</v>
      </c>
      <c r="AA79">
        <v>849</v>
      </c>
      <c r="AB79">
        <v>850</v>
      </c>
      <c r="AC79">
        <v>89</v>
      </c>
      <c r="AD79">
        <v>18</v>
      </c>
      <c r="AE79">
        <v>0.41</v>
      </c>
      <c r="AF79">
        <v>981</v>
      </c>
      <c r="AG79">
        <v>-4</v>
      </c>
      <c r="AH79">
        <v>40</v>
      </c>
      <c r="AI79">
        <v>35</v>
      </c>
      <c r="AJ79">
        <v>191</v>
      </c>
      <c r="AK79">
        <v>168</v>
      </c>
      <c r="AL79">
        <v>4.5999999999999996</v>
      </c>
      <c r="AM79">
        <v>175</v>
      </c>
      <c r="AN79" t="s">
        <v>155</v>
      </c>
      <c r="AO79">
        <v>2</v>
      </c>
      <c r="AP79" s="28">
        <v>0.92046296296296293</v>
      </c>
      <c r="AQ79">
        <v>47.163328</v>
      </c>
      <c r="AR79">
        <v>-88.484303999999995</v>
      </c>
      <c r="AS79">
        <v>317.39999999999998</v>
      </c>
      <c r="AT79">
        <v>41.5</v>
      </c>
      <c r="AU79">
        <v>12</v>
      </c>
      <c r="AV79">
        <v>11</v>
      </c>
      <c r="AW79" t="s">
        <v>222</v>
      </c>
      <c r="AX79">
        <v>1.5</v>
      </c>
      <c r="AY79">
        <v>1.5733999999999999</v>
      </c>
      <c r="AZ79">
        <v>2.1734</v>
      </c>
      <c r="BA79">
        <v>14.686999999999999</v>
      </c>
      <c r="BB79">
        <v>14</v>
      </c>
      <c r="BC79">
        <v>0.95</v>
      </c>
      <c r="BD79">
        <v>15.154999999999999</v>
      </c>
      <c r="BE79">
        <v>2686.9160000000002</v>
      </c>
      <c r="BF79">
        <v>282.69099999999997</v>
      </c>
      <c r="BG79">
        <v>6.8090000000000002</v>
      </c>
      <c r="BH79">
        <v>1.7000000000000001E-2</v>
      </c>
      <c r="BI79">
        <v>6.8259999999999996</v>
      </c>
      <c r="BJ79">
        <v>5.37</v>
      </c>
      <c r="BK79">
        <v>1.2999999999999999E-2</v>
      </c>
      <c r="BL79">
        <v>5.3840000000000003</v>
      </c>
      <c r="BM79">
        <v>8.4656000000000002</v>
      </c>
      <c r="BQ79">
        <v>0</v>
      </c>
      <c r="BR79">
        <v>0.42997800000000003</v>
      </c>
      <c r="BS79">
        <v>-5</v>
      </c>
      <c r="BT79">
        <v>5.0000000000000001E-3</v>
      </c>
      <c r="BU79">
        <v>13.507588</v>
      </c>
      <c r="BV79">
        <f t="shared" si="16"/>
        <v>14.507588</v>
      </c>
      <c r="BW79" s="4">
        <f t="shared" si="17"/>
        <v>3.5687047495999997</v>
      </c>
      <c r="BX79" t="e">
        <v>#NAME?</v>
      </c>
      <c r="BY79" s="4">
        <f t="shared" si="18"/>
        <v>26868.266322065501</v>
      </c>
      <c r="BZ79" s="4">
        <f t="shared" si="19"/>
        <v>2826.815975955712</v>
      </c>
      <c r="CA79" s="4">
        <f t="shared" si="20"/>
        <v>53.698213918668003</v>
      </c>
      <c r="CB79" s="4">
        <f t="shared" si="21"/>
        <v>84.653184310963837</v>
      </c>
    </row>
    <row r="80" spans="1:80" customFormat="1" x14ac:dyDescent="0.25">
      <c r="A80" s="26">
        <v>43530</v>
      </c>
      <c r="B80" s="29">
        <v>0.71200076388888889</v>
      </c>
      <c r="C80">
        <v>13.503</v>
      </c>
      <c r="D80">
        <v>1.8978999999999999</v>
      </c>
      <c r="E80">
        <v>18979.109076000001</v>
      </c>
      <c r="F80">
        <v>334.8</v>
      </c>
      <c r="G80">
        <v>0.8</v>
      </c>
      <c r="H80">
        <v>1090.5</v>
      </c>
      <c r="J80">
        <v>0</v>
      </c>
      <c r="K80">
        <v>0.86929999999999996</v>
      </c>
      <c r="L80">
        <v>11.738899999999999</v>
      </c>
      <c r="M80">
        <v>1.6498999999999999</v>
      </c>
      <c r="N80">
        <v>291.06450000000001</v>
      </c>
      <c r="O80">
        <v>0.69550000000000001</v>
      </c>
      <c r="P80">
        <v>291.8</v>
      </c>
      <c r="Q80">
        <v>229.5626</v>
      </c>
      <c r="R80">
        <v>0.54849999999999999</v>
      </c>
      <c r="S80">
        <v>230.1</v>
      </c>
      <c r="T80">
        <v>1090.4776999999999</v>
      </c>
      <c r="W80">
        <v>0</v>
      </c>
      <c r="X80">
        <v>0</v>
      </c>
      <c r="Y80">
        <v>11.5</v>
      </c>
      <c r="Z80">
        <v>860</v>
      </c>
      <c r="AA80">
        <v>847</v>
      </c>
      <c r="AB80">
        <v>848</v>
      </c>
      <c r="AC80">
        <v>89</v>
      </c>
      <c r="AD80">
        <v>18</v>
      </c>
      <c r="AE80">
        <v>0.41</v>
      </c>
      <c r="AF80">
        <v>981</v>
      </c>
      <c r="AG80">
        <v>-4</v>
      </c>
      <c r="AH80">
        <v>39.12012</v>
      </c>
      <c r="AI80">
        <v>35</v>
      </c>
      <c r="AJ80">
        <v>191</v>
      </c>
      <c r="AK80">
        <v>168</v>
      </c>
      <c r="AL80">
        <v>4.5</v>
      </c>
      <c r="AM80">
        <v>175</v>
      </c>
      <c r="AN80" t="s">
        <v>155</v>
      </c>
      <c r="AO80">
        <v>2</v>
      </c>
      <c r="AP80" s="28">
        <v>0.92048611111111101</v>
      </c>
      <c r="AQ80">
        <v>47.163490000000003</v>
      </c>
      <c r="AR80">
        <v>-88.484430000000003</v>
      </c>
      <c r="AS80">
        <v>317.8</v>
      </c>
      <c r="AT80">
        <v>42.7</v>
      </c>
      <c r="AU80">
        <v>12</v>
      </c>
      <c r="AV80">
        <v>11</v>
      </c>
      <c r="AW80" t="s">
        <v>222</v>
      </c>
      <c r="AX80">
        <v>1.5</v>
      </c>
      <c r="AY80">
        <v>1.693506</v>
      </c>
      <c r="AZ80">
        <v>2.2935059999999998</v>
      </c>
      <c r="BA80">
        <v>14.686999999999999</v>
      </c>
      <c r="BB80">
        <v>14.11</v>
      </c>
      <c r="BC80">
        <v>0.96</v>
      </c>
      <c r="BD80">
        <v>15.029</v>
      </c>
      <c r="BE80">
        <v>2746.2710000000002</v>
      </c>
      <c r="BF80">
        <v>245.67699999999999</v>
      </c>
      <c r="BG80">
        <v>7.1310000000000002</v>
      </c>
      <c r="BH80">
        <v>1.7000000000000001E-2</v>
      </c>
      <c r="BI80">
        <v>7.1479999999999997</v>
      </c>
      <c r="BJ80">
        <v>5.6239999999999997</v>
      </c>
      <c r="BK80">
        <v>1.2999999999999999E-2</v>
      </c>
      <c r="BL80">
        <v>5.6379999999999999</v>
      </c>
      <c r="BM80">
        <v>8.1012000000000004</v>
      </c>
      <c r="BQ80">
        <v>0</v>
      </c>
      <c r="BR80">
        <v>0.38416499999999998</v>
      </c>
      <c r="BS80">
        <v>-5</v>
      </c>
      <c r="BT80">
        <v>5.0000000000000001E-3</v>
      </c>
      <c r="BU80">
        <v>12.388036</v>
      </c>
      <c r="BV80">
        <f t="shared" si="16"/>
        <v>13.388036</v>
      </c>
      <c r="BW80" s="4">
        <f t="shared" si="17"/>
        <v>3.2729191111999998</v>
      </c>
      <c r="BX80" t="e">
        <v>#NAME?</v>
      </c>
      <c r="BY80" s="4">
        <f t="shared" si="18"/>
        <v>25185.675241383567</v>
      </c>
      <c r="BZ80" s="4">
        <f t="shared" si="19"/>
        <v>2253.0701217313913</v>
      </c>
      <c r="CA80" s="4">
        <f t="shared" si="20"/>
        <v>51.576933797699198</v>
      </c>
      <c r="CB80" s="4">
        <f t="shared" si="21"/>
        <v>74.294995747140959</v>
      </c>
    </row>
    <row r="81" spans="1:80" customFormat="1" x14ac:dyDescent="0.25">
      <c r="A81" s="26">
        <v>43530</v>
      </c>
      <c r="B81" s="29">
        <v>0.71201233796296293</v>
      </c>
      <c r="C81">
        <v>13.494999999999999</v>
      </c>
      <c r="D81">
        <v>1.7306999999999999</v>
      </c>
      <c r="E81">
        <v>17307.141616000001</v>
      </c>
      <c r="F81">
        <v>343.9</v>
      </c>
      <c r="G81">
        <v>0.8</v>
      </c>
      <c r="H81">
        <v>1018.8</v>
      </c>
      <c r="J81">
        <v>0</v>
      </c>
      <c r="K81">
        <v>0.87090000000000001</v>
      </c>
      <c r="L81">
        <v>11.7525</v>
      </c>
      <c r="M81">
        <v>1.5073000000000001</v>
      </c>
      <c r="N81">
        <v>299.45949999999999</v>
      </c>
      <c r="O81">
        <v>0.69669999999999999</v>
      </c>
      <c r="P81">
        <v>300.2</v>
      </c>
      <c r="Q81">
        <v>236.18379999999999</v>
      </c>
      <c r="R81">
        <v>0.54949999999999999</v>
      </c>
      <c r="S81">
        <v>236.7</v>
      </c>
      <c r="T81">
        <v>1018.7614</v>
      </c>
      <c r="W81">
        <v>0</v>
      </c>
      <c r="X81">
        <v>0</v>
      </c>
      <c r="Y81">
        <v>11.6</v>
      </c>
      <c r="Z81">
        <v>859</v>
      </c>
      <c r="AA81">
        <v>846</v>
      </c>
      <c r="AB81">
        <v>847</v>
      </c>
      <c r="AC81">
        <v>89</v>
      </c>
      <c r="AD81">
        <v>18</v>
      </c>
      <c r="AE81">
        <v>0.41</v>
      </c>
      <c r="AF81">
        <v>981</v>
      </c>
      <c r="AG81">
        <v>-4</v>
      </c>
      <c r="AH81">
        <v>39</v>
      </c>
      <c r="AI81">
        <v>35</v>
      </c>
      <c r="AJ81">
        <v>191</v>
      </c>
      <c r="AK81">
        <v>168</v>
      </c>
      <c r="AL81">
        <v>4.4000000000000004</v>
      </c>
      <c r="AM81">
        <v>175</v>
      </c>
      <c r="AN81" t="s">
        <v>155</v>
      </c>
      <c r="AO81">
        <v>2</v>
      </c>
      <c r="AP81" s="28">
        <v>0.92049768518518515</v>
      </c>
      <c r="AQ81">
        <v>47.163651999999999</v>
      </c>
      <c r="AR81">
        <v>-88.484565000000003</v>
      </c>
      <c r="AS81">
        <v>318.2</v>
      </c>
      <c r="AT81">
        <v>43.7</v>
      </c>
      <c r="AU81">
        <v>12</v>
      </c>
      <c r="AV81">
        <v>11</v>
      </c>
      <c r="AW81" t="s">
        <v>222</v>
      </c>
      <c r="AX81">
        <v>1.5</v>
      </c>
      <c r="AY81">
        <v>1.8</v>
      </c>
      <c r="AZ81">
        <v>2.4</v>
      </c>
      <c r="BA81">
        <v>14.686999999999999</v>
      </c>
      <c r="BB81">
        <v>14.29</v>
      </c>
      <c r="BC81">
        <v>0.97</v>
      </c>
      <c r="BD81">
        <v>14.824999999999999</v>
      </c>
      <c r="BE81">
        <v>2777.58</v>
      </c>
      <c r="BF81">
        <v>226.727</v>
      </c>
      <c r="BG81">
        <v>7.4119999999999999</v>
      </c>
      <c r="BH81">
        <v>1.7000000000000001E-2</v>
      </c>
      <c r="BI81">
        <v>7.4290000000000003</v>
      </c>
      <c r="BJ81">
        <v>5.8460000000000001</v>
      </c>
      <c r="BK81">
        <v>1.4E-2</v>
      </c>
      <c r="BL81">
        <v>5.859</v>
      </c>
      <c r="BM81">
        <v>7.6458000000000004</v>
      </c>
      <c r="BQ81">
        <v>0</v>
      </c>
      <c r="BR81">
        <v>0.36668000000000001</v>
      </c>
      <c r="BS81">
        <v>-5</v>
      </c>
      <c r="BT81">
        <v>5.0000000000000001E-3</v>
      </c>
      <c r="BU81">
        <v>11.960743000000001</v>
      </c>
      <c r="BV81">
        <f t="shared" si="16"/>
        <v>12.960743000000001</v>
      </c>
      <c r="BW81" s="4">
        <f t="shared" si="17"/>
        <v>3.1600283006000001</v>
      </c>
      <c r="BX81" t="e">
        <v>#NAME?</v>
      </c>
      <c r="BY81" s="4">
        <f t="shared" si="18"/>
        <v>24594.187777198182</v>
      </c>
      <c r="BZ81" s="4">
        <f t="shared" si="19"/>
        <v>2007.5628468525883</v>
      </c>
      <c r="CA81" s="4">
        <f t="shared" si="20"/>
        <v>51.763629398793398</v>
      </c>
      <c r="CB81" s="4">
        <f t="shared" si="21"/>
        <v>67.700026968404828</v>
      </c>
    </row>
    <row r="82" spans="1:80" customFormat="1" x14ac:dyDescent="0.25">
      <c r="A82" s="26">
        <v>43530</v>
      </c>
      <c r="B82" s="29">
        <v>0.71202391203703697</v>
      </c>
      <c r="C82">
        <v>13.18</v>
      </c>
      <c r="D82">
        <v>2.2381000000000002</v>
      </c>
      <c r="E82">
        <v>22380.990442999999</v>
      </c>
      <c r="F82">
        <v>350.6</v>
      </c>
      <c r="G82">
        <v>0.8</v>
      </c>
      <c r="H82">
        <v>975</v>
      </c>
      <c r="J82">
        <v>0</v>
      </c>
      <c r="K82">
        <v>0.86890000000000001</v>
      </c>
      <c r="L82">
        <v>11.4521</v>
      </c>
      <c r="M82">
        <v>1.9447000000000001</v>
      </c>
      <c r="N82">
        <v>304.64789999999999</v>
      </c>
      <c r="O82">
        <v>0.69510000000000005</v>
      </c>
      <c r="P82">
        <v>305.3</v>
      </c>
      <c r="Q82">
        <v>240.2758</v>
      </c>
      <c r="R82">
        <v>0.54820000000000002</v>
      </c>
      <c r="S82">
        <v>240.8</v>
      </c>
      <c r="T82">
        <v>975.01649999999995</v>
      </c>
      <c r="W82">
        <v>0</v>
      </c>
      <c r="X82">
        <v>0</v>
      </c>
      <c r="Y82">
        <v>11.5</v>
      </c>
      <c r="Z82">
        <v>861</v>
      </c>
      <c r="AA82">
        <v>847</v>
      </c>
      <c r="AB82">
        <v>850</v>
      </c>
      <c r="AC82">
        <v>89</v>
      </c>
      <c r="AD82">
        <v>18</v>
      </c>
      <c r="AE82">
        <v>0.41</v>
      </c>
      <c r="AF82">
        <v>981</v>
      </c>
      <c r="AG82">
        <v>-4</v>
      </c>
      <c r="AH82">
        <v>39</v>
      </c>
      <c r="AI82">
        <v>35</v>
      </c>
      <c r="AJ82">
        <v>191</v>
      </c>
      <c r="AK82">
        <v>168</v>
      </c>
      <c r="AL82">
        <v>4.5</v>
      </c>
      <c r="AM82">
        <v>174.8</v>
      </c>
      <c r="AN82" t="s">
        <v>155</v>
      </c>
      <c r="AO82">
        <v>2</v>
      </c>
      <c r="AP82" s="28">
        <v>0.9205092592592593</v>
      </c>
      <c r="AQ82">
        <v>47.163801999999997</v>
      </c>
      <c r="AR82">
        <v>-88.484729999999999</v>
      </c>
      <c r="AS82">
        <v>318</v>
      </c>
      <c r="AT82">
        <v>44.3</v>
      </c>
      <c r="AU82">
        <v>12</v>
      </c>
      <c r="AV82">
        <v>11</v>
      </c>
      <c r="AW82" t="s">
        <v>222</v>
      </c>
      <c r="AX82">
        <v>1.5468</v>
      </c>
      <c r="AY82">
        <v>1.8468</v>
      </c>
      <c r="AZ82">
        <v>2.4</v>
      </c>
      <c r="BA82">
        <v>14.686999999999999</v>
      </c>
      <c r="BB82">
        <v>14.06</v>
      </c>
      <c r="BC82">
        <v>0.96</v>
      </c>
      <c r="BD82">
        <v>15.087</v>
      </c>
      <c r="BE82">
        <v>2679.8760000000002</v>
      </c>
      <c r="BF82">
        <v>289.64299999999997</v>
      </c>
      <c r="BG82">
        <v>7.4660000000000002</v>
      </c>
      <c r="BH82">
        <v>1.7000000000000001E-2</v>
      </c>
      <c r="BI82">
        <v>7.4829999999999997</v>
      </c>
      <c r="BJ82">
        <v>5.8879999999999999</v>
      </c>
      <c r="BK82">
        <v>1.2999999999999999E-2</v>
      </c>
      <c r="BL82">
        <v>5.9020000000000001</v>
      </c>
      <c r="BM82">
        <v>7.2453000000000003</v>
      </c>
      <c r="BQ82">
        <v>0</v>
      </c>
      <c r="BR82">
        <v>0.52603999999999995</v>
      </c>
      <c r="BS82">
        <v>-5</v>
      </c>
      <c r="BT82">
        <v>5.0000000000000001E-3</v>
      </c>
      <c r="BU82">
        <v>15.855103</v>
      </c>
      <c r="BV82">
        <f t="shared" si="16"/>
        <v>16.855103</v>
      </c>
      <c r="BW82" s="4">
        <f t="shared" si="17"/>
        <v>4.1889182126</v>
      </c>
      <c r="BX82" t="e">
        <v>#NAME?</v>
      </c>
      <c r="BY82" s="4">
        <f t="shared" si="18"/>
        <v>31455.132318350887</v>
      </c>
      <c r="BZ82" s="4">
        <f t="shared" si="19"/>
        <v>3399.6941985689286</v>
      </c>
      <c r="CA82" s="4">
        <f t="shared" si="20"/>
        <v>69.110592837299194</v>
      </c>
      <c r="CB82" s="4">
        <f t="shared" si="21"/>
        <v>85.041946040095766</v>
      </c>
    </row>
    <row r="83" spans="1:80" customFormat="1" x14ac:dyDescent="0.25">
      <c r="A83" s="26">
        <v>43530</v>
      </c>
      <c r="B83" s="29">
        <v>0.71203548611111112</v>
      </c>
      <c r="C83">
        <v>12.819000000000001</v>
      </c>
      <c r="D83">
        <v>2.8530000000000002</v>
      </c>
      <c r="E83">
        <v>28529.711538</v>
      </c>
      <c r="F83">
        <v>356.7</v>
      </c>
      <c r="G83">
        <v>0.8</v>
      </c>
      <c r="H83">
        <v>1019.1</v>
      </c>
      <c r="J83">
        <v>0</v>
      </c>
      <c r="K83">
        <v>0.86619999999999997</v>
      </c>
      <c r="L83">
        <v>11.1036</v>
      </c>
      <c r="M83">
        <v>2.4712000000000001</v>
      </c>
      <c r="N83">
        <v>309.00310000000002</v>
      </c>
      <c r="O83">
        <v>0.69289999999999996</v>
      </c>
      <c r="P83">
        <v>309.7</v>
      </c>
      <c r="Q83">
        <v>243.71080000000001</v>
      </c>
      <c r="R83">
        <v>0.54649999999999999</v>
      </c>
      <c r="S83">
        <v>244.3</v>
      </c>
      <c r="T83">
        <v>1019.0577</v>
      </c>
      <c r="W83">
        <v>0</v>
      </c>
      <c r="X83">
        <v>0</v>
      </c>
      <c r="Y83">
        <v>11.5</v>
      </c>
      <c r="Z83">
        <v>866</v>
      </c>
      <c r="AA83">
        <v>852</v>
      </c>
      <c r="AB83">
        <v>854</v>
      </c>
      <c r="AC83">
        <v>89</v>
      </c>
      <c r="AD83">
        <v>18</v>
      </c>
      <c r="AE83">
        <v>0.41</v>
      </c>
      <c r="AF83">
        <v>981</v>
      </c>
      <c r="AG83">
        <v>-4</v>
      </c>
      <c r="AH83">
        <v>39</v>
      </c>
      <c r="AI83">
        <v>35</v>
      </c>
      <c r="AJ83">
        <v>191</v>
      </c>
      <c r="AK83">
        <v>168</v>
      </c>
      <c r="AL83">
        <v>4.4000000000000004</v>
      </c>
      <c r="AM83">
        <v>174.4</v>
      </c>
      <c r="AN83" t="s">
        <v>155</v>
      </c>
      <c r="AO83">
        <v>2</v>
      </c>
      <c r="AP83" s="28">
        <v>0.92052083333333334</v>
      </c>
      <c r="AQ83">
        <v>47.163924999999999</v>
      </c>
      <c r="AR83">
        <v>-88.484952000000007</v>
      </c>
      <c r="AS83">
        <v>317.5</v>
      </c>
      <c r="AT83">
        <v>44.3</v>
      </c>
      <c r="AU83">
        <v>12</v>
      </c>
      <c r="AV83">
        <v>11</v>
      </c>
      <c r="AW83" t="s">
        <v>222</v>
      </c>
      <c r="AX83">
        <v>1.7403999999999999</v>
      </c>
      <c r="AY83">
        <v>1.9936</v>
      </c>
      <c r="AZ83">
        <v>2.5872000000000002</v>
      </c>
      <c r="BA83">
        <v>14.686999999999999</v>
      </c>
      <c r="BB83">
        <v>13.76</v>
      </c>
      <c r="BC83">
        <v>0.94</v>
      </c>
      <c r="BD83">
        <v>15.451000000000001</v>
      </c>
      <c r="BE83">
        <v>2563.5650000000001</v>
      </c>
      <c r="BF83">
        <v>363.125</v>
      </c>
      <c r="BG83">
        <v>7.4710000000000001</v>
      </c>
      <c r="BH83">
        <v>1.7000000000000001E-2</v>
      </c>
      <c r="BI83">
        <v>7.4880000000000004</v>
      </c>
      <c r="BJ83">
        <v>5.8920000000000003</v>
      </c>
      <c r="BK83">
        <v>1.2999999999999999E-2</v>
      </c>
      <c r="BL83">
        <v>5.9059999999999997</v>
      </c>
      <c r="BM83">
        <v>7.4711999999999996</v>
      </c>
      <c r="BQ83">
        <v>0</v>
      </c>
      <c r="BR83">
        <v>0.59287999999999996</v>
      </c>
      <c r="BS83">
        <v>-5</v>
      </c>
      <c r="BT83">
        <v>5.0000000000000001E-3</v>
      </c>
      <c r="BU83">
        <v>17.488505</v>
      </c>
      <c r="BV83">
        <f t="shared" si="16"/>
        <v>18.488505</v>
      </c>
      <c r="BW83" s="4">
        <f t="shared" si="17"/>
        <v>4.6204630209999999</v>
      </c>
      <c r="BX83" t="e">
        <v>#NAME?</v>
      </c>
      <c r="BY83" s="4">
        <f t="shared" si="18"/>
        <v>33189.810172836595</v>
      </c>
      <c r="BZ83" s="4">
        <f t="shared" si="19"/>
        <v>4701.2850538259372</v>
      </c>
      <c r="CA83" s="4">
        <f t="shared" si="20"/>
        <v>76.282193561838</v>
      </c>
      <c r="CB83" s="4">
        <f t="shared" si="21"/>
        <v>96.72768576700679</v>
      </c>
    </row>
    <row r="84" spans="1:80" customFormat="1" x14ac:dyDescent="0.25">
      <c r="A84" s="26">
        <v>43530</v>
      </c>
      <c r="B84" s="29">
        <v>0.71204706018518527</v>
      </c>
      <c r="C84">
        <v>12.414</v>
      </c>
      <c r="D84">
        <v>3.5691000000000002</v>
      </c>
      <c r="E84">
        <v>35691.088083000002</v>
      </c>
      <c r="F84">
        <v>368.4</v>
      </c>
      <c r="G84">
        <v>0.8</v>
      </c>
      <c r="H84">
        <v>1104.3</v>
      </c>
      <c r="J84">
        <v>0</v>
      </c>
      <c r="K84">
        <v>0.86280000000000001</v>
      </c>
      <c r="L84">
        <v>10.710699999999999</v>
      </c>
      <c r="M84">
        <v>3.0794999999999999</v>
      </c>
      <c r="N84">
        <v>317.8211</v>
      </c>
      <c r="O84">
        <v>0.69020000000000004</v>
      </c>
      <c r="P84">
        <v>318.5</v>
      </c>
      <c r="Q84">
        <v>250.66550000000001</v>
      </c>
      <c r="R84">
        <v>0.5444</v>
      </c>
      <c r="S84">
        <v>251.2</v>
      </c>
      <c r="T84">
        <v>1104.3499999999999</v>
      </c>
      <c r="W84">
        <v>0</v>
      </c>
      <c r="X84">
        <v>0</v>
      </c>
      <c r="Y84">
        <v>11.5</v>
      </c>
      <c r="Z84">
        <v>872</v>
      </c>
      <c r="AA84">
        <v>859</v>
      </c>
      <c r="AB84">
        <v>860</v>
      </c>
      <c r="AC84">
        <v>89</v>
      </c>
      <c r="AD84">
        <v>18</v>
      </c>
      <c r="AE84">
        <v>0.41</v>
      </c>
      <c r="AF84">
        <v>981</v>
      </c>
      <c r="AG84">
        <v>-4</v>
      </c>
      <c r="AH84">
        <v>39</v>
      </c>
      <c r="AI84">
        <v>35</v>
      </c>
      <c r="AJ84">
        <v>191</v>
      </c>
      <c r="AK84">
        <v>168</v>
      </c>
      <c r="AL84">
        <v>4.4000000000000004</v>
      </c>
      <c r="AM84">
        <v>174.1</v>
      </c>
      <c r="AN84" t="s">
        <v>155</v>
      </c>
      <c r="AO84">
        <v>2</v>
      </c>
      <c r="AP84" s="28">
        <v>0.92053240740740738</v>
      </c>
      <c r="AQ84">
        <v>47.164026</v>
      </c>
      <c r="AR84">
        <v>-88.485169999999997</v>
      </c>
      <c r="AS84">
        <v>317.89999999999998</v>
      </c>
      <c r="AT84">
        <v>43.7</v>
      </c>
      <c r="AU84">
        <v>12</v>
      </c>
      <c r="AV84">
        <v>11</v>
      </c>
      <c r="AW84" t="s">
        <v>222</v>
      </c>
      <c r="AX84">
        <v>1.9468000000000001</v>
      </c>
      <c r="AY84">
        <v>2.1467999999999998</v>
      </c>
      <c r="AZ84">
        <v>2.8468</v>
      </c>
      <c r="BA84">
        <v>14.686999999999999</v>
      </c>
      <c r="BB84">
        <v>13.41</v>
      </c>
      <c r="BC84">
        <v>0.91</v>
      </c>
      <c r="BD84">
        <v>15.901</v>
      </c>
      <c r="BE84">
        <v>2432.8820000000001</v>
      </c>
      <c r="BF84">
        <v>445.19799999999998</v>
      </c>
      <c r="BG84">
        <v>7.56</v>
      </c>
      <c r="BH84">
        <v>1.6E-2</v>
      </c>
      <c r="BI84">
        <v>7.5759999999999996</v>
      </c>
      <c r="BJ84">
        <v>5.9630000000000001</v>
      </c>
      <c r="BK84">
        <v>1.2999999999999999E-2</v>
      </c>
      <c r="BL84">
        <v>5.976</v>
      </c>
      <c r="BM84">
        <v>7.9657</v>
      </c>
      <c r="BQ84">
        <v>0</v>
      </c>
      <c r="BR84">
        <v>0.59284000000000003</v>
      </c>
      <c r="BS84">
        <v>-5</v>
      </c>
      <c r="BT84">
        <v>5.0000000000000001E-3</v>
      </c>
      <c r="BU84">
        <v>17.487527999999998</v>
      </c>
      <c r="BV84">
        <f t="shared" si="16"/>
        <v>18.487527999999998</v>
      </c>
      <c r="BW84" s="4">
        <f t="shared" si="17"/>
        <v>4.620204897599999</v>
      </c>
      <c r="BX84" t="e">
        <v>#NAME?</v>
      </c>
      <c r="BY84" s="4">
        <f t="shared" si="18"/>
        <v>31496.131678443744</v>
      </c>
      <c r="BZ84" s="4">
        <f t="shared" si="19"/>
        <v>5763.5408667497213</v>
      </c>
      <c r="CA84" s="4">
        <f t="shared" si="20"/>
        <v>77.197099242199187</v>
      </c>
      <c r="CB84" s="4">
        <f t="shared" si="21"/>
        <v>103.12408744484087</v>
      </c>
    </row>
    <row r="85" spans="1:80" customFormat="1" x14ac:dyDescent="0.25">
      <c r="A85" s="26">
        <v>43530</v>
      </c>
      <c r="B85" s="29">
        <v>0.71205863425925919</v>
      </c>
      <c r="C85">
        <v>11.45</v>
      </c>
      <c r="D85">
        <v>5.0320999999999998</v>
      </c>
      <c r="E85">
        <v>50320.797341999998</v>
      </c>
      <c r="F85">
        <v>380</v>
      </c>
      <c r="G85">
        <v>0.8</v>
      </c>
      <c r="H85">
        <v>1457.3</v>
      </c>
      <c r="J85">
        <v>0</v>
      </c>
      <c r="K85">
        <v>0.85660000000000003</v>
      </c>
      <c r="L85">
        <v>9.8082999999999991</v>
      </c>
      <c r="M85">
        <v>4.3103999999999996</v>
      </c>
      <c r="N85">
        <v>325.49079999999998</v>
      </c>
      <c r="O85">
        <v>0.68530000000000002</v>
      </c>
      <c r="P85">
        <v>326.2</v>
      </c>
      <c r="Q85">
        <v>256.71469999999999</v>
      </c>
      <c r="R85">
        <v>0.54049999999999998</v>
      </c>
      <c r="S85">
        <v>257.3</v>
      </c>
      <c r="T85">
        <v>1457.2862</v>
      </c>
      <c r="W85">
        <v>0</v>
      </c>
      <c r="X85">
        <v>0</v>
      </c>
      <c r="Y85">
        <v>11.5</v>
      </c>
      <c r="Z85">
        <v>866</v>
      </c>
      <c r="AA85">
        <v>854</v>
      </c>
      <c r="AB85">
        <v>853</v>
      </c>
      <c r="AC85">
        <v>89</v>
      </c>
      <c r="AD85">
        <v>18</v>
      </c>
      <c r="AE85">
        <v>0.41</v>
      </c>
      <c r="AF85">
        <v>981</v>
      </c>
      <c r="AG85">
        <v>-4</v>
      </c>
      <c r="AH85">
        <v>39</v>
      </c>
      <c r="AI85">
        <v>35</v>
      </c>
      <c r="AJ85">
        <v>191</v>
      </c>
      <c r="AK85">
        <v>168</v>
      </c>
      <c r="AL85">
        <v>4.4000000000000004</v>
      </c>
      <c r="AM85">
        <v>174</v>
      </c>
      <c r="AN85" t="s">
        <v>155</v>
      </c>
      <c r="AO85">
        <v>2</v>
      </c>
      <c r="AP85" s="28">
        <v>0.92054398148148142</v>
      </c>
      <c r="AQ85">
        <v>47.164121000000002</v>
      </c>
      <c r="AR85">
        <v>-88.485406999999995</v>
      </c>
      <c r="AS85">
        <v>318.10000000000002</v>
      </c>
      <c r="AT85">
        <v>44.6</v>
      </c>
      <c r="AU85">
        <v>12</v>
      </c>
      <c r="AV85">
        <v>11</v>
      </c>
      <c r="AW85" t="s">
        <v>222</v>
      </c>
      <c r="AX85">
        <v>1.766</v>
      </c>
      <c r="AY85">
        <v>1.966</v>
      </c>
      <c r="AZ85">
        <v>2.6192000000000002</v>
      </c>
      <c r="BA85">
        <v>14.686999999999999</v>
      </c>
      <c r="BB85">
        <v>12.8</v>
      </c>
      <c r="BC85">
        <v>0.87</v>
      </c>
      <c r="BD85">
        <v>16.742000000000001</v>
      </c>
      <c r="BE85">
        <v>2170.884</v>
      </c>
      <c r="BF85">
        <v>607.20899999999995</v>
      </c>
      <c r="BG85">
        <v>7.5439999999999996</v>
      </c>
      <c r="BH85">
        <v>1.6E-2</v>
      </c>
      <c r="BI85">
        <v>7.56</v>
      </c>
      <c r="BJ85">
        <v>5.95</v>
      </c>
      <c r="BK85">
        <v>1.2999999999999999E-2</v>
      </c>
      <c r="BL85">
        <v>5.9630000000000001</v>
      </c>
      <c r="BM85">
        <v>10.2423</v>
      </c>
      <c r="BQ85">
        <v>0</v>
      </c>
      <c r="BR85">
        <v>0.24615999999999999</v>
      </c>
      <c r="BS85">
        <v>-5</v>
      </c>
      <c r="BT85">
        <v>5.0000000000000001E-3</v>
      </c>
      <c r="BU85">
        <v>9.0155349999999999</v>
      </c>
      <c r="BV85">
        <f t="shared" si="16"/>
        <v>10.015535</v>
      </c>
      <c r="BW85" s="4">
        <f t="shared" si="17"/>
        <v>2.3819043469999999</v>
      </c>
      <c r="BX85" t="e">
        <v>#NAME?</v>
      </c>
      <c r="BY85" s="4">
        <f t="shared" si="18"/>
        <v>14488.915209580482</v>
      </c>
      <c r="BZ85" s="4">
        <f t="shared" si="19"/>
        <v>4052.6346481406435</v>
      </c>
      <c r="CA85" s="4">
        <f t="shared" si="20"/>
        <v>39.711493334975003</v>
      </c>
      <c r="CB85" s="4">
        <f t="shared" si="21"/>
        <v>68.359164400809149</v>
      </c>
    </row>
    <row r="86" spans="1:80" customFormat="1" x14ac:dyDescent="0.25">
      <c r="A86" s="26">
        <v>43530</v>
      </c>
      <c r="B86" s="29">
        <v>0.71207020833333334</v>
      </c>
      <c r="C86">
        <v>11.083</v>
      </c>
      <c r="D86">
        <v>6.1604000000000001</v>
      </c>
      <c r="E86">
        <v>61604.304746000002</v>
      </c>
      <c r="F86">
        <v>387.4</v>
      </c>
      <c r="G86">
        <v>0.8</v>
      </c>
      <c r="H86">
        <v>3755.1</v>
      </c>
      <c r="J86">
        <v>0</v>
      </c>
      <c r="K86">
        <v>0.8468</v>
      </c>
      <c r="L86">
        <v>9.3858999999999995</v>
      </c>
      <c r="M86">
        <v>5.2168999999999999</v>
      </c>
      <c r="N86">
        <v>328.05900000000003</v>
      </c>
      <c r="O86">
        <v>0.67749999999999999</v>
      </c>
      <c r="P86">
        <v>328.7</v>
      </c>
      <c r="Q86">
        <v>258.74020000000002</v>
      </c>
      <c r="R86">
        <v>0.5343</v>
      </c>
      <c r="S86">
        <v>259.3</v>
      </c>
      <c r="T86">
        <v>3755.0891000000001</v>
      </c>
      <c r="W86">
        <v>0</v>
      </c>
      <c r="X86">
        <v>0</v>
      </c>
      <c r="Y86">
        <v>11.5</v>
      </c>
      <c r="Z86">
        <v>859</v>
      </c>
      <c r="AA86">
        <v>847</v>
      </c>
      <c r="AB86">
        <v>847</v>
      </c>
      <c r="AC86">
        <v>89</v>
      </c>
      <c r="AD86">
        <v>18</v>
      </c>
      <c r="AE86">
        <v>0.41</v>
      </c>
      <c r="AF86">
        <v>981</v>
      </c>
      <c r="AG86">
        <v>-4</v>
      </c>
      <c r="AH86">
        <v>39</v>
      </c>
      <c r="AI86">
        <v>35</v>
      </c>
      <c r="AJ86">
        <v>191</v>
      </c>
      <c r="AK86">
        <v>168</v>
      </c>
      <c r="AL86">
        <v>4.4000000000000004</v>
      </c>
      <c r="AM86">
        <v>174</v>
      </c>
      <c r="AN86" t="s">
        <v>155</v>
      </c>
      <c r="AO86">
        <v>2</v>
      </c>
      <c r="AP86" s="28">
        <v>0.92055555555555557</v>
      </c>
      <c r="AQ86">
        <v>47.164212999999997</v>
      </c>
      <c r="AR86">
        <v>-88.485662000000005</v>
      </c>
      <c r="AS86">
        <v>318.10000000000002</v>
      </c>
      <c r="AT86">
        <v>46.7</v>
      </c>
      <c r="AU86">
        <v>12</v>
      </c>
      <c r="AV86">
        <v>11</v>
      </c>
      <c r="AW86" t="s">
        <v>222</v>
      </c>
      <c r="AX86">
        <v>1.5</v>
      </c>
      <c r="AY86">
        <v>1.7</v>
      </c>
      <c r="AZ86">
        <v>2.2999999999999998</v>
      </c>
      <c r="BA86">
        <v>14.686999999999999</v>
      </c>
      <c r="BB86">
        <v>11.94</v>
      </c>
      <c r="BC86">
        <v>0.81</v>
      </c>
      <c r="BD86">
        <v>18.085999999999999</v>
      </c>
      <c r="BE86">
        <v>1978.105</v>
      </c>
      <c r="BF86">
        <v>699.779</v>
      </c>
      <c r="BG86">
        <v>7.24</v>
      </c>
      <c r="BH86">
        <v>1.4999999999999999E-2</v>
      </c>
      <c r="BI86">
        <v>7.2549999999999999</v>
      </c>
      <c r="BJ86">
        <v>5.71</v>
      </c>
      <c r="BK86">
        <v>1.2E-2</v>
      </c>
      <c r="BL86">
        <v>5.7220000000000004</v>
      </c>
      <c r="BM86">
        <v>25.130800000000001</v>
      </c>
      <c r="BQ86">
        <v>0</v>
      </c>
      <c r="BR86">
        <v>5.9959999999999999E-2</v>
      </c>
      <c r="BS86">
        <v>-5</v>
      </c>
      <c r="BT86">
        <v>5.0000000000000001E-3</v>
      </c>
      <c r="BU86">
        <v>4.4652729999999998</v>
      </c>
      <c r="BV86">
        <f t="shared" si="16"/>
        <v>5.4652729999999998</v>
      </c>
      <c r="BW86" s="4">
        <f t="shared" si="17"/>
        <v>1.1797251266</v>
      </c>
      <c r="BX86" t="e">
        <v>#NAME?</v>
      </c>
      <c r="BY86" s="4">
        <f t="shared" si="18"/>
        <v>6538.9061809263994</v>
      </c>
      <c r="BZ86" s="4">
        <f t="shared" si="19"/>
        <v>2313.2185745359798</v>
      </c>
      <c r="CA86" s="4">
        <f t="shared" si="20"/>
        <v>18.875213546848997</v>
      </c>
      <c r="CB86" s="4">
        <f t="shared" si="21"/>
        <v>83.073417969028512</v>
      </c>
    </row>
    <row r="87" spans="1:80" customFormat="1" x14ac:dyDescent="0.25">
      <c r="A87" s="26">
        <v>43530</v>
      </c>
      <c r="B87" s="29">
        <v>0.71208178240740738</v>
      </c>
      <c r="C87">
        <v>12.124000000000001</v>
      </c>
      <c r="D87">
        <v>4.2614000000000001</v>
      </c>
      <c r="E87">
        <v>42614.389631999999</v>
      </c>
      <c r="F87">
        <v>373.2</v>
      </c>
      <c r="G87">
        <v>0.8</v>
      </c>
      <c r="H87">
        <v>4854.5</v>
      </c>
      <c r="J87">
        <v>0</v>
      </c>
      <c r="K87">
        <v>0.85519999999999996</v>
      </c>
      <c r="L87">
        <v>10.3687</v>
      </c>
      <c r="M87">
        <v>3.6446000000000001</v>
      </c>
      <c r="N87">
        <v>319.16000000000003</v>
      </c>
      <c r="O87">
        <v>0.68420000000000003</v>
      </c>
      <c r="P87">
        <v>319.8</v>
      </c>
      <c r="Q87">
        <v>251.72149999999999</v>
      </c>
      <c r="R87">
        <v>0.53959999999999997</v>
      </c>
      <c r="S87">
        <v>252.3</v>
      </c>
      <c r="T87">
        <v>4854.4683999999997</v>
      </c>
      <c r="W87">
        <v>0</v>
      </c>
      <c r="X87">
        <v>0</v>
      </c>
      <c r="Y87">
        <v>11.5</v>
      </c>
      <c r="Z87">
        <v>856</v>
      </c>
      <c r="AA87">
        <v>843</v>
      </c>
      <c r="AB87">
        <v>843</v>
      </c>
      <c r="AC87">
        <v>89</v>
      </c>
      <c r="AD87">
        <v>18</v>
      </c>
      <c r="AE87">
        <v>0.41</v>
      </c>
      <c r="AF87">
        <v>981</v>
      </c>
      <c r="AG87">
        <v>-4</v>
      </c>
      <c r="AH87">
        <v>39</v>
      </c>
      <c r="AI87">
        <v>35</v>
      </c>
      <c r="AJ87">
        <v>191</v>
      </c>
      <c r="AK87">
        <v>168</v>
      </c>
      <c r="AL87">
        <v>4.3</v>
      </c>
      <c r="AM87">
        <v>174</v>
      </c>
      <c r="AN87" t="s">
        <v>155</v>
      </c>
      <c r="AO87">
        <v>2</v>
      </c>
      <c r="AP87" s="28">
        <v>0.92056712962962972</v>
      </c>
      <c r="AQ87">
        <v>47.164290999999999</v>
      </c>
      <c r="AR87">
        <v>-88.485927000000004</v>
      </c>
      <c r="AS87">
        <v>318</v>
      </c>
      <c r="AT87">
        <v>47.6</v>
      </c>
      <c r="AU87">
        <v>12</v>
      </c>
      <c r="AV87">
        <v>11</v>
      </c>
      <c r="AW87" t="s">
        <v>222</v>
      </c>
      <c r="AX87">
        <v>1.4064000000000001</v>
      </c>
      <c r="AY87">
        <v>1.6532</v>
      </c>
      <c r="AZ87">
        <v>2.2063999999999999</v>
      </c>
      <c r="BA87">
        <v>14.686999999999999</v>
      </c>
      <c r="BB87">
        <v>12.68</v>
      </c>
      <c r="BC87">
        <v>0.86</v>
      </c>
      <c r="BD87">
        <v>16.925000000000001</v>
      </c>
      <c r="BE87">
        <v>2257.7510000000002</v>
      </c>
      <c r="BF87">
        <v>505.101</v>
      </c>
      <c r="BG87">
        <v>7.2779999999999996</v>
      </c>
      <c r="BH87">
        <v>1.6E-2</v>
      </c>
      <c r="BI87">
        <v>7.2930000000000001</v>
      </c>
      <c r="BJ87">
        <v>5.74</v>
      </c>
      <c r="BK87">
        <v>1.2E-2</v>
      </c>
      <c r="BL87">
        <v>5.7519999999999998</v>
      </c>
      <c r="BM87">
        <v>33.566600000000001</v>
      </c>
      <c r="BQ87">
        <v>0</v>
      </c>
      <c r="BR87">
        <v>-9.1599999999999997E-3</v>
      </c>
      <c r="BS87">
        <v>-5</v>
      </c>
      <c r="BT87">
        <v>5.0000000000000001E-3</v>
      </c>
      <c r="BU87">
        <v>2.7761529999999999</v>
      </c>
      <c r="BV87">
        <f t="shared" si="16"/>
        <v>3.7761529999999999</v>
      </c>
      <c r="BW87" s="4">
        <f t="shared" si="17"/>
        <v>0.73345962259999997</v>
      </c>
      <c r="BX87" t="e">
        <v>#NAME?</v>
      </c>
      <c r="BY87" s="4">
        <f t="shared" si="18"/>
        <v>4640.0983954717913</v>
      </c>
      <c r="BZ87" s="4">
        <f t="shared" si="19"/>
        <v>1038.0765370721558</v>
      </c>
      <c r="CA87" s="4">
        <f t="shared" si="20"/>
        <v>11.796768018265999</v>
      </c>
      <c r="CB87" s="4">
        <f t="shared" si="21"/>
        <v>68.985608599638937</v>
      </c>
    </row>
    <row r="88" spans="1:80" customFormat="1" x14ac:dyDescent="0.25">
      <c r="A88" s="26">
        <v>43530</v>
      </c>
      <c r="B88" s="29">
        <v>0.71209335648148153</v>
      </c>
      <c r="C88">
        <v>13.116</v>
      </c>
      <c r="D88">
        <v>2.5516000000000001</v>
      </c>
      <c r="E88">
        <v>25515.727425000001</v>
      </c>
      <c r="F88">
        <v>346.1</v>
      </c>
      <c r="G88">
        <v>0.8</v>
      </c>
      <c r="H88">
        <v>3611.7</v>
      </c>
      <c r="J88">
        <v>0</v>
      </c>
      <c r="K88">
        <v>0.86409999999999998</v>
      </c>
      <c r="L88">
        <v>11.334</v>
      </c>
      <c r="M88">
        <v>2.2048999999999999</v>
      </c>
      <c r="N88">
        <v>299.07409999999999</v>
      </c>
      <c r="O88">
        <v>0.69130000000000003</v>
      </c>
      <c r="P88">
        <v>299.8</v>
      </c>
      <c r="Q88">
        <v>235.87979999999999</v>
      </c>
      <c r="R88">
        <v>0.54520000000000002</v>
      </c>
      <c r="S88">
        <v>236.4</v>
      </c>
      <c r="T88">
        <v>3611.7278999999999</v>
      </c>
      <c r="W88">
        <v>0</v>
      </c>
      <c r="X88">
        <v>0</v>
      </c>
      <c r="Y88">
        <v>11.4</v>
      </c>
      <c r="Z88">
        <v>856</v>
      </c>
      <c r="AA88">
        <v>842</v>
      </c>
      <c r="AB88">
        <v>843</v>
      </c>
      <c r="AC88">
        <v>89</v>
      </c>
      <c r="AD88">
        <v>18</v>
      </c>
      <c r="AE88">
        <v>0.41</v>
      </c>
      <c r="AF88">
        <v>981</v>
      </c>
      <c r="AG88">
        <v>-4</v>
      </c>
      <c r="AH88">
        <v>39</v>
      </c>
      <c r="AI88">
        <v>35</v>
      </c>
      <c r="AJ88">
        <v>191</v>
      </c>
      <c r="AK88">
        <v>168</v>
      </c>
      <c r="AL88">
        <v>4.3</v>
      </c>
      <c r="AM88">
        <v>174.4</v>
      </c>
      <c r="AN88" t="s">
        <v>155</v>
      </c>
      <c r="AO88">
        <v>2</v>
      </c>
      <c r="AP88" s="28">
        <v>0.92057870370370365</v>
      </c>
      <c r="AQ88">
        <v>47.164346999999999</v>
      </c>
      <c r="AR88">
        <v>-88.486164000000002</v>
      </c>
      <c r="AS88">
        <v>318.10000000000002</v>
      </c>
      <c r="AT88">
        <v>44.8</v>
      </c>
      <c r="AU88">
        <v>12</v>
      </c>
      <c r="AV88">
        <v>10</v>
      </c>
      <c r="AW88" t="s">
        <v>225</v>
      </c>
      <c r="AX88">
        <v>1.2063999999999999</v>
      </c>
      <c r="AY88">
        <v>1.6</v>
      </c>
      <c r="AZ88">
        <v>2.0064000000000002</v>
      </c>
      <c r="BA88">
        <v>14.686999999999999</v>
      </c>
      <c r="BB88">
        <v>13.55</v>
      </c>
      <c r="BC88">
        <v>0.92</v>
      </c>
      <c r="BD88">
        <v>15.723000000000001</v>
      </c>
      <c r="BE88">
        <v>2574.5909999999999</v>
      </c>
      <c r="BF88">
        <v>318.779</v>
      </c>
      <c r="BG88">
        <v>7.1139999999999999</v>
      </c>
      <c r="BH88">
        <v>1.6E-2</v>
      </c>
      <c r="BI88">
        <v>7.1310000000000002</v>
      </c>
      <c r="BJ88">
        <v>5.6109999999999998</v>
      </c>
      <c r="BK88">
        <v>1.2999999999999999E-2</v>
      </c>
      <c r="BL88">
        <v>5.6239999999999997</v>
      </c>
      <c r="BM88">
        <v>26.052600000000002</v>
      </c>
      <c r="BQ88">
        <v>0</v>
      </c>
      <c r="BR88">
        <v>-3.4479999999999997E-2</v>
      </c>
      <c r="BS88">
        <v>-5</v>
      </c>
      <c r="BT88">
        <v>5.8799999999999998E-3</v>
      </c>
      <c r="BU88">
        <v>2.1573950000000002</v>
      </c>
      <c r="BV88">
        <f t="shared" si="16"/>
        <v>3.1573950000000002</v>
      </c>
      <c r="BW88" s="4">
        <f t="shared" si="17"/>
        <v>0.56998375899999998</v>
      </c>
      <c r="BX88" t="e">
        <v>#NAME?</v>
      </c>
      <c r="BY88" s="4">
        <f t="shared" si="18"/>
        <v>4111.9295382544333</v>
      </c>
      <c r="BZ88" s="4">
        <f t="shared" si="19"/>
        <v>509.12816298791148</v>
      </c>
      <c r="CA88" s="4">
        <f t="shared" si="20"/>
        <v>8.9614376183034992</v>
      </c>
      <c r="CB88" s="4">
        <f t="shared" si="21"/>
        <v>41.609115967673105</v>
      </c>
    </row>
    <row r="89" spans="1:80" customFormat="1" x14ac:dyDescent="0.25">
      <c r="A89" s="26">
        <v>43530</v>
      </c>
      <c r="B89" s="29">
        <v>0.71210493055555546</v>
      </c>
      <c r="C89">
        <v>13.701000000000001</v>
      </c>
      <c r="D89">
        <v>1.4894000000000001</v>
      </c>
      <c r="E89">
        <v>14894.067524</v>
      </c>
      <c r="F89">
        <v>319.7</v>
      </c>
      <c r="G89">
        <v>0.8</v>
      </c>
      <c r="H89">
        <v>2321.5</v>
      </c>
      <c r="J89">
        <v>0</v>
      </c>
      <c r="K89">
        <v>0.87019999999999997</v>
      </c>
      <c r="L89">
        <v>11.923299999999999</v>
      </c>
      <c r="M89">
        <v>1.2961</v>
      </c>
      <c r="N89">
        <v>278.21260000000001</v>
      </c>
      <c r="O89">
        <v>0.69620000000000004</v>
      </c>
      <c r="P89">
        <v>278.89999999999998</v>
      </c>
      <c r="Q89">
        <v>219.4263</v>
      </c>
      <c r="R89">
        <v>0.54910000000000003</v>
      </c>
      <c r="S89">
        <v>220</v>
      </c>
      <c r="T89">
        <v>2321.4650999999999</v>
      </c>
      <c r="W89">
        <v>0</v>
      </c>
      <c r="X89">
        <v>0</v>
      </c>
      <c r="Y89">
        <v>11.5</v>
      </c>
      <c r="Z89">
        <v>856</v>
      </c>
      <c r="AA89">
        <v>843</v>
      </c>
      <c r="AB89">
        <v>845</v>
      </c>
      <c r="AC89">
        <v>89</v>
      </c>
      <c r="AD89">
        <v>18</v>
      </c>
      <c r="AE89">
        <v>0.41</v>
      </c>
      <c r="AF89">
        <v>981</v>
      </c>
      <c r="AG89">
        <v>-4</v>
      </c>
      <c r="AH89">
        <v>39</v>
      </c>
      <c r="AI89">
        <v>35</v>
      </c>
      <c r="AJ89">
        <v>191</v>
      </c>
      <c r="AK89">
        <v>168</v>
      </c>
      <c r="AL89">
        <v>4.4000000000000004</v>
      </c>
      <c r="AM89">
        <v>174.8</v>
      </c>
      <c r="AN89" t="s">
        <v>155</v>
      </c>
      <c r="AO89">
        <v>2</v>
      </c>
      <c r="AP89" s="28">
        <v>0.9205902777777778</v>
      </c>
      <c r="AQ89">
        <v>47.164399000000003</v>
      </c>
      <c r="AR89">
        <v>-88.486384999999999</v>
      </c>
      <c r="AS89">
        <v>318.2</v>
      </c>
      <c r="AT89">
        <v>42.1</v>
      </c>
      <c r="AU89">
        <v>12</v>
      </c>
      <c r="AV89">
        <v>10</v>
      </c>
      <c r="AW89" t="s">
        <v>225</v>
      </c>
      <c r="AX89">
        <v>1.1000000000000001</v>
      </c>
      <c r="AY89">
        <v>1.6</v>
      </c>
      <c r="AZ89">
        <v>1.9</v>
      </c>
      <c r="BA89">
        <v>14.686999999999999</v>
      </c>
      <c r="BB89">
        <v>14.21</v>
      </c>
      <c r="BC89">
        <v>0.97</v>
      </c>
      <c r="BD89">
        <v>14.914</v>
      </c>
      <c r="BE89">
        <v>2799.0630000000001</v>
      </c>
      <c r="BF89">
        <v>193.65799999999999</v>
      </c>
      <c r="BG89">
        <v>6.84</v>
      </c>
      <c r="BH89">
        <v>1.7000000000000001E-2</v>
      </c>
      <c r="BI89">
        <v>6.8570000000000002</v>
      </c>
      <c r="BJ89">
        <v>5.3940000000000001</v>
      </c>
      <c r="BK89">
        <v>1.2999999999999999E-2</v>
      </c>
      <c r="BL89">
        <v>5.4080000000000004</v>
      </c>
      <c r="BM89">
        <v>17.305800000000001</v>
      </c>
      <c r="BQ89">
        <v>0</v>
      </c>
      <c r="BR89">
        <v>-3.6999999999999998E-2</v>
      </c>
      <c r="BS89">
        <v>-5</v>
      </c>
      <c r="BT89">
        <v>6.0000000000000001E-3</v>
      </c>
      <c r="BU89">
        <v>2.0958130000000001</v>
      </c>
      <c r="BV89">
        <f t="shared" si="16"/>
        <v>3.0958130000000001</v>
      </c>
      <c r="BW89" s="4">
        <f t="shared" si="17"/>
        <v>0.55371379460000003</v>
      </c>
      <c r="BX89" t="e">
        <v>#NAME?</v>
      </c>
      <c r="BY89" s="4">
        <f t="shared" si="18"/>
        <v>4342.8312349690259</v>
      </c>
      <c r="BZ89" s="4">
        <f t="shared" si="19"/>
        <v>300.46626721214619</v>
      </c>
      <c r="CA89" s="4">
        <f t="shared" si="20"/>
        <v>8.3689547828766013</v>
      </c>
      <c r="CB89" s="4">
        <f t="shared" si="21"/>
        <v>26.850474171580622</v>
      </c>
    </row>
    <row r="90" spans="1:80" customFormat="1" x14ac:dyDescent="0.25">
      <c r="A90" s="26">
        <v>43530</v>
      </c>
      <c r="B90" s="29">
        <v>0.71211650462962961</v>
      </c>
      <c r="C90">
        <v>13.978</v>
      </c>
      <c r="D90">
        <v>1.0459000000000001</v>
      </c>
      <c r="E90">
        <v>10458.971963</v>
      </c>
      <c r="F90">
        <v>294.7</v>
      </c>
      <c r="G90">
        <v>0.8</v>
      </c>
      <c r="H90">
        <v>1413.4</v>
      </c>
      <c r="J90">
        <v>0</v>
      </c>
      <c r="K90">
        <v>0.87280000000000002</v>
      </c>
      <c r="L90">
        <v>12.200200000000001</v>
      </c>
      <c r="M90">
        <v>0.91290000000000004</v>
      </c>
      <c r="N90">
        <v>257.1936</v>
      </c>
      <c r="O90">
        <v>0.69820000000000004</v>
      </c>
      <c r="P90">
        <v>257.89999999999998</v>
      </c>
      <c r="Q90">
        <v>202.8486</v>
      </c>
      <c r="R90">
        <v>0.55069999999999997</v>
      </c>
      <c r="S90">
        <v>203.4</v>
      </c>
      <c r="T90">
        <v>1413.4023999999999</v>
      </c>
      <c r="W90">
        <v>0</v>
      </c>
      <c r="X90">
        <v>0</v>
      </c>
      <c r="Y90">
        <v>11.4</v>
      </c>
      <c r="Z90">
        <v>857</v>
      </c>
      <c r="AA90">
        <v>842</v>
      </c>
      <c r="AB90">
        <v>844</v>
      </c>
      <c r="AC90">
        <v>89</v>
      </c>
      <c r="AD90">
        <v>18</v>
      </c>
      <c r="AE90">
        <v>0.41</v>
      </c>
      <c r="AF90">
        <v>981</v>
      </c>
      <c r="AG90">
        <v>-4</v>
      </c>
      <c r="AH90">
        <v>39</v>
      </c>
      <c r="AI90">
        <v>35</v>
      </c>
      <c r="AJ90">
        <v>191</v>
      </c>
      <c r="AK90">
        <v>168</v>
      </c>
      <c r="AL90">
        <v>4.4000000000000004</v>
      </c>
      <c r="AM90">
        <v>174.9</v>
      </c>
      <c r="AN90" t="s">
        <v>155</v>
      </c>
      <c r="AO90">
        <v>2</v>
      </c>
      <c r="AP90" s="28">
        <v>0.92060185185185184</v>
      </c>
      <c r="AQ90">
        <v>47.164437</v>
      </c>
      <c r="AR90">
        <v>-88.486582999999996</v>
      </c>
      <c r="AS90">
        <v>318</v>
      </c>
      <c r="AT90">
        <v>39.700000000000003</v>
      </c>
      <c r="AU90">
        <v>12</v>
      </c>
      <c r="AV90">
        <v>10</v>
      </c>
      <c r="AW90" t="s">
        <v>225</v>
      </c>
      <c r="AX90">
        <v>1.1468</v>
      </c>
      <c r="AY90">
        <v>1.6468</v>
      </c>
      <c r="AZ90">
        <v>1.9936</v>
      </c>
      <c r="BA90">
        <v>14.686999999999999</v>
      </c>
      <c r="BB90">
        <v>14.51</v>
      </c>
      <c r="BC90">
        <v>0.99</v>
      </c>
      <c r="BD90">
        <v>14.573</v>
      </c>
      <c r="BE90">
        <v>2906.8119999999999</v>
      </c>
      <c r="BF90">
        <v>138.43199999999999</v>
      </c>
      <c r="BG90">
        <v>6.4169999999999998</v>
      </c>
      <c r="BH90">
        <v>1.7000000000000001E-2</v>
      </c>
      <c r="BI90">
        <v>6.4349999999999996</v>
      </c>
      <c r="BJ90">
        <v>5.0609999999999999</v>
      </c>
      <c r="BK90">
        <v>1.4E-2</v>
      </c>
      <c r="BL90">
        <v>5.0750000000000002</v>
      </c>
      <c r="BM90">
        <v>10.6937</v>
      </c>
      <c r="BQ90">
        <v>0</v>
      </c>
      <c r="BR90">
        <v>-4.1399999999999999E-2</v>
      </c>
      <c r="BS90">
        <v>-5</v>
      </c>
      <c r="BT90">
        <v>6.0000000000000001E-3</v>
      </c>
      <c r="BU90">
        <v>1.9882880000000001</v>
      </c>
      <c r="BV90">
        <f t="shared" si="16"/>
        <v>2.9882879999999998</v>
      </c>
      <c r="BW90" s="4">
        <f t="shared" si="17"/>
        <v>0.52530568960000001</v>
      </c>
      <c r="BX90" t="e">
        <v>#NAME?</v>
      </c>
      <c r="BY90" s="4">
        <f t="shared" si="18"/>
        <v>4278.6226430387969</v>
      </c>
      <c r="BZ90" s="4">
        <f t="shared" si="19"/>
        <v>203.76215927316477</v>
      </c>
      <c r="CA90" s="4">
        <f t="shared" si="20"/>
        <v>7.4494357379903988</v>
      </c>
      <c r="CB90" s="4">
        <f t="shared" si="21"/>
        <v>15.740373631959679</v>
      </c>
    </row>
    <row r="91" spans="1:80" customFormat="1" x14ac:dyDescent="0.25">
      <c r="A91" s="26">
        <v>43530</v>
      </c>
      <c r="B91" s="29">
        <v>0.71212807870370376</v>
      </c>
      <c r="C91">
        <v>13.967000000000001</v>
      </c>
      <c r="D91">
        <v>1.0681</v>
      </c>
      <c r="E91">
        <v>10681.428571</v>
      </c>
      <c r="F91">
        <v>272.10000000000002</v>
      </c>
      <c r="G91">
        <v>0.8</v>
      </c>
      <c r="H91">
        <v>945.9</v>
      </c>
      <c r="J91">
        <v>0</v>
      </c>
      <c r="K91">
        <v>0.87309999999999999</v>
      </c>
      <c r="L91">
        <v>12.195399999999999</v>
      </c>
      <c r="M91">
        <v>0.93259999999999998</v>
      </c>
      <c r="N91">
        <v>237.61340000000001</v>
      </c>
      <c r="O91">
        <v>0.69850000000000001</v>
      </c>
      <c r="P91">
        <v>238.3</v>
      </c>
      <c r="Q91">
        <v>187.4057</v>
      </c>
      <c r="R91">
        <v>0.55089999999999995</v>
      </c>
      <c r="S91">
        <v>188</v>
      </c>
      <c r="T91">
        <v>945.86329999999998</v>
      </c>
      <c r="W91">
        <v>0</v>
      </c>
      <c r="X91">
        <v>0</v>
      </c>
      <c r="Y91">
        <v>11.4</v>
      </c>
      <c r="Z91">
        <v>857</v>
      </c>
      <c r="AA91">
        <v>843</v>
      </c>
      <c r="AB91">
        <v>844</v>
      </c>
      <c r="AC91">
        <v>89</v>
      </c>
      <c r="AD91">
        <v>18</v>
      </c>
      <c r="AE91">
        <v>0.41</v>
      </c>
      <c r="AF91">
        <v>981</v>
      </c>
      <c r="AG91">
        <v>-4</v>
      </c>
      <c r="AH91">
        <v>39</v>
      </c>
      <c r="AI91">
        <v>35</v>
      </c>
      <c r="AJ91">
        <v>191</v>
      </c>
      <c r="AK91">
        <v>168</v>
      </c>
      <c r="AL91">
        <v>4.4000000000000004</v>
      </c>
      <c r="AM91">
        <v>174.5</v>
      </c>
      <c r="AN91" t="s">
        <v>155</v>
      </c>
      <c r="AO91">
        <v>2</v>
      </c>
      <c r="AP91" s="28">
        <v>0.92061342592592599</v>
      </c>
      <c r="AQ91">
        <v>47.164428999999998</v>
      </c>
      <c r="AR91">
        <v>-88.486728999999997</v>
      </c>
      <c r="AS91">
        <v>317.7</v>
      </c>
      <c r="AT91">
        <v>34.200000000000003</v>
      </c>
      <c r="AU91">
        <v>12</v>
      </c>
      <c r="AV91">
        <v>10</v>
      </c>
      <c r="AW91" t="s">
        <v>225</v>
      </c>
      <c r="AX91">
        <v>1.2467999999999999</v>
      </c>
      <c r="AY91">
        <v>1.3724000000000001</v>
      </c>
      <c r="AZ91">
        <v>2.1</v>
      </c>
      <c r="BA91">
        <v>14.686999999999999</v>
      </c>
      <c r="BB91">
        <v>14.55</v>
      </c>
      <c r="BC91">
        <v>0.99</v>
      </c>
      <c r="BD91">
        <v>14.531000000000001</v>
      </c>
      <c r="BE91">
        <v>2912.6759999999999</v>
      </c>
      <c r="BF91">
        <v>141.76900000000001</v>
      </c>
      <c r="BG91">
        <v>5.9429999999999996</v>
      </c>
      <c r="BH91">
        <v>1.7000000000000001E-2</v>
      </c>
      <c r="BI91">
        <v>5.96</v>
      </c>
      <c r="BJ91">
        <v>4.6870000000000003</v>
      </c>
      <c r="BK91">
        <v>1.4E-2</v>
      </c>
      <c r="BL91">
        <v>4.7009999999999996</v>
      </c>
      <c r="BM91">
        <v>7.1736000000000004</v>
      </c>
      <c r="BQ91">
        <v>0</v>
      </c>
      <c r="BR91">
        <v>-4.2880000000000001E-2</v>
      </c>
      <c r="BS91">
        <v>-5</v>
      </c>
      <c r="BT91">
        <v>5.1200000000000004E-3</v>
      </c>
      <c r="BU91">
        <v>1.9521200000000001</v>
      </c>
      <c r="BV91">
        <f t="shared" si="16"/>
        <v>2.9521199999999999</v>
      </c>
      <c r="BW91" s="4">
        <f t="shared" si="17"/>
        <v>0.51575010399999999</v>
      </c>
      <c r="BX91" t="e">
        <v>#NAME?</v>
      </c>
      <c r="BY91" s="4">
        <f t="shared" si="18"/>
        <v>4209.266642030736</v>
      </c>
      <c r="BZ91" s="4">
        <f t="shared" si="19"/>
        <v>204.878099237284</v>
      </c>
      <c r="CA91" s="4">
        <f t="shared" si="20"/>
        <v>6.7734388415320002</v>
      </c>
      <c r="CB91" s="4">
        <f t="shared" si="21"/>
        <v>10.366959862089601</v>
      </c>
    </row>
    <row r="92" spans="1:80" customFormat="1" x14ac:dyDescent="0.25">
      <c r="A92" s="26">
        <v>43530</v>
      </c>
      <c r="B92" s="29">
        <v>0.7121396527777778</v>
      </c>
      <c r="C92">
        <v>13.882999999999999</v>
      </c>
      <c r="D92">
        <v>1.1961999999999999</v>
      </c>
      <c r="E92">
        <v>11961.576314</v>
      </c>
      <c r="F92">
        <v>247.5</v>
      </c>
      <c r="G92">
        <v>0.8</v>
      </c>
      <c r="H92">
        <v>786.3</v>
      </c>
      <c r="J92">
        <v>0</v>
      </c>
      <c r="K92">
        <v>0.87280000000000002</v>
      </c>
      <c r="L92">
        <v>12.117100000000001</v>
      </c>
      <c r="M92">
        <v>1.044</v>
      </c>
      <c r="N92">
        <v>216.0471</v>
      </c>
      <c r="O92">
        <v>0.69820000000000004</v>
      </c>
      <c r="P92">
        <v>216.7</v>
      </c>
      <c r="Q92">
        <v>170.3964</v>
      </c>
      <c r="R92">
        <v>0.55069999999999997</v>
      </c>
      <c r="S92">
        <v>170.9</v>
      </c>
      <c r="T92">
        <v>786.27419999999995</v>
      </c>
      <c r="W92">
        <v>0</v>
      </c>
      <c r="X92">
        <v>0</v>
      </c>
      <c r="Y92">
        <v>11.5</v>
      </c>
      <c r="Z92">
        <v>857</v>
      </c>
      <c r="AA92">
        <v>842</v>
      </c>
      <c r="AB92">
        <v>844</v>
      </c>
      <c r="AC92">
        <v>89</v>
      </c>
      <c r="AD92">
        <v>18</v>
      </c>
      <c r="AE92">
        <v>0.41</v>
      </c>
      <c r="AF92">
        <v>981</v>
      </c>
      <c r="AG92">
        <v>-4</v>
      </c>
      <c r="AH92">
        <v>39</v>
      </c>
      <c r="AI92">
        <v>35</v>
      </c>
      <c r="AJ92">
        <v>191</v>
      </c>
      <c r="AK92">
        <v>168</v>
      </c>
      <c r="AL92">
        <v>4.4000000000000004</v>
      </c>
      <c r="AM92">
        <v>174.2</v>
      </c>
      <c r="AN92" t="s">
        <v>155</v>
      </c>
      <c r="AO92">
        <v>2</v>
      </c>
      <c r="AP92" s="28">
        <v>0.92062499999999992</v>
      </c>
      <c r="AQ92">
        <v>47.164406</v>
      </c>
      <c r="AR92">
        <v>-88.486868999999999</v>
      </c>
      <c r="AS92">
        <v>317.60000000000002</v>
      </c>
      <c r="AT92">
        <v>29.8</v>
      </c>
      <c r="AU92">
        <v>12</v>
      </c>
      <c r="AV92">
        <v>10</v>
      </c>
      <c r="AW92" t="s">
        <v>225</v>
      </c>
      <c r="AX92">
        <v>1.2063999999999999</v>
      </c>
      <c r="AY92">
        <v>1.0468</v>
      </c>
      <c r="AZ92">
        <v>2.1</v>
      </c>
      <c r="BA92">
        <v>14.686999999999999</v>
      </c>
      <c r="BB92">
        <v>14.51</v>
      </c>
      <c r="BC92">
        <v>0.99</v>
      </c>
      <c r="BD92">
        <v>14.573</v>
      </c>
      <c r="BE92">
        <v>2890.2139999999999</v>
      </c>
      <c r="BF92">
        <v>158.495</v>
      </c>
      <c r="BG92">
        <v>5.3970000000000002</v>
      </c>
      <c r="BH92">
        <v>1.7000000000000001E-2</v>
      </c>
      <c r="BI92">
        <v>5.4139999999999997</v>
      </c>
      <c r="BJ92">
        <v>4.2560000000000002</v>
      </c>
      <c r="BK92">
        <v>1.4E-2</v>
      </c>
      <c r="BL92">
        <v>4.2699999999999996</v>
      </c>
      <c r="BM92">
        <v>5.9554999999999998</v>
      </c>
      <c r="BQ92">
        <v>0</v>
      </c>
      <c r="BR92">
        <v>-3.8600000000000002E-2</v>
      </c>
      <c r="BS92">
        <v>-5</v>
      </c>
      <c r="BT92">
        <v>5.0000000000000001E-3</v>
      </c>
      <c r="BU92">
        <v>2.0567130000000002</v>
      </c>
      <c r="BV92">
        <f t="shared" si="16"/>
        <v>3.0567130000000002</v>
      </c>
      <c r="BW92" s="4">
        <f t="shared" si="17"/>
        <v>0.54338357460000009</v>
      </c>
      <c r="BX92" t="e">
        <v>#NAME?</v>
      </c>
      <c r="BY92" s="4">
        <f t="shared" si="18"/>
        <v>4400.5954250826544</v>
      </c>
      <c r="BZ92" s="4">
        <f t="shared" si="19"/>
        <v>241.32205154998053</v>
      </c>
      <c r="CA92" s="4">
        <f t="shared" si="20"/>
        <v>6.4801202018784005</v>
      </c>
      <c r="CB92" s="4">
        <f t="shared" si="21"/>
        <v>9.0677527871914503</v>
      </c>
    </row>
    <row r="93" spans="1:80" customFormat="1" x14ac:dyDescent="0.25">
      <c r="A93" s="26">
        <v>43530</v>
      </c>
      <c r="B93" s="29">
        <v>0.71215122685185184</v>
      </c>
      <c r="C93">
        <v>13.877000000000001</v>
      </c>
      <c r="D93">
        <v>1.0391999999999999</v>
      </c>
      <c r="E93">
        <v>10392.487047000001</v>
      </c>
      <c r="F93">
        <v>215.4</v>
      </c>
      <c r="G93">
        <v>0.8</v>
      </c>
      <c r="H93">
        <v>717.3</v>
      </c>
      <c r="J93">
        <v>0</v>
      </c>
      <c r="K93">
        <v>0.87429999999999997</v>
      </c>
      <c r="L93">
        <v>12.132099999999999</v>
      </c>
      <c r="M93">
        <v>0.90859999999999996</v>
      </c>
      <c r="N93">
        <v>188.3039</v>
      </c>
      <c r="O93">
        <v>0.69940000000000002</v>
      </c>
      <c r="P93">
        <v>189</v>
      </c>
      <c r="Q93">
        <v>148.5153</v>
      </c>
      <c r="R93">
        <v>0.55159999999999998</v>
      </c>
      <c r="S93">
        <v>149.1</v>
      </c>
      <c r="T93">
        <v>717.29340000000002</v>
      </c>
      <c r="W93">
        <v>0</v>
      </c>
      <c r="X93">
        <v>0</v>
      </c>
      <c r="Y93">
        <v>11.4</v>
      </c>
      <c r="Z93">
        <v>857</v>
      </c>
      <c r="AA93">
        <v>843</v>
      </c>
      <c r="AB93">
        <v>844</v>
      </c>
      <c r="AC93">
        <v>89</v>
      </c>
      <c r="AD93">
        <v>18</v>
      </c>
      <c r="AE93">
        <v>0.41</v>
      </c>
      <c r="AF93">
        <v>981</v>
      </c>
      <c r="AG93">
        <v>-4</v>
      </c>
      <c r="AH93">
        <v>39</v>
      </c>
      <c r="AI93">
        <v>35</v>
      </c>
      <c r="AJ93">
        <v>190.1</v>
      </c>
      <c r="AK93">
        <v>168</v>
      </c>
      <c r="AL93">
        <v>4.4000000000000004</v>
      </c>
      <c r="AM93">
        <v>174</v>
      </c>
      <c r="AN93" t="s">
        <v>155</v>
      </c>
      <c r="AO93">
        <v>2</v>
      </c>
      <c r="AP93" s="28">
        <v>0.92063657407407407</v>
      </c>
      <c r="AQ93">
        <v>47.164382000000003</v>
      </c>
      <c r="AR93">
        <v>-88.487022999999994</v>
      </c>
      <c r="AS93">
        <v>317.7</v>
      </c>
      <c r="AT93">
        <v>27.9</v>
      </c>
      <c r="AU93">
        <v>12</v>
      </c>
      <c r="AV93">
        <v>10</v>
      </c>
      <c r="AW93" t="s">
        <v>225</v>
      </c>
      <c r="AX93">
        <v>1.1000000000000001</v>
      </c>
      <c r="AY93">
        <v>1.1468</v>
      </c>
      <c r="AZ93">
        <v>2.1467999999999998</v>
      </c>
      <c r="BA93">
        <v>14.686999999999999</v>
      </c>
      <c r="BB93">
        <v>14.69</v>
      </c>
      <c r="BC93">
        <v>1</v>
      </c>
      <c r="BD93">
        <v>14.382</v>
      </c>
      <c r="BE93">
        <v>2921.9859999999999</v>
      </c>
      <c r="BF93">
        <v>139.27699999999999</v>
      </c>
      <c r="BG93">
        <v>4.7489999999999997</v>
      </c>
      <c r="BH93">
        <v>1.7999999999999999E-2</v>
      </c>
      <c r="BI93">
        <v>4.7670000000000003</v>
      </c>
      <c r="BJ93">
        <v>3.746</v>
      </c>
      <c r="BK93">
        <v>1.4E-2</v>
      </c>
      <c r="BL93">
        <v>3.76</v>
      </c>
      <c r="BM93">
        <v>5.4859</v>
      </c>
      <c r="BQ93">
        <v>0</v>
      </c>
      <c r="BR93">
        <v>0.24887999999999999</v>
      </c>
      <c r="BS93">
        <v>-5</v>
      </c>
      <c r="BT93">
        <v>5.0000000000000001E-3</v>
      </c>
      <c r="BU93">
        <v>9.0820049999999988</v>
      </c>
      <c r="BV93">
        <f t="shared" si="16"/>
        <v>10.082004999999999</v>
      </c>
      <c r="BW93" s="4">
        <f t="shared" si="17"/>
        <v>2.3994657209999994</v>
      </c>
      <c r="BX93" t="e">
        <v>#NAME?</v>
      </c>
      <c r="BY93" s="4">
        <f t="shared" si="18"/>
        <v>19645.704929266776</v>
      </c>
      <c r="BZ93" s="4">
        <f t="shared" si="19"/>
        <v>936.4161380080152</v>
      </c>
      <c r="CA93" s="4">
        <f t="shared" si="20"/>
        <v>25.185887497418992</v>
      </c>
      <c r="CB93" s="4">
        <f t="shared" si="21"/>
        <v>36.883945601198839</v>
      </c>
    </row>
    <row r="94" spans="1:80" customFormat="1" x14ac:dyDescent="0.25">
      <c r="A94" s="26">
        <v>43530</v>
      </c>
      <c r="B94" s="29">
        <v>0.71216280092592588</v>
      </c>
      <c r="C94">
        <v>13.885</v>
      </c>
      <c r="D94">
        <v>0.97189999999999999</v>
      </c>
      <c r="E94">
        <v>9718.9119169999994</v>
      </c>
      <c r="F94">
        <v>187</v>
      </c>
      <c r="G94">
        <v>0.8</v>
      </c>
      <c r="H94">
        <v>664.1</v>
      </c>
      <c r="J94">
        <v>0</v>
      </c>
      <c r="K94">
        <v>0.87480000000000002</v>
      </c>
      <c r="L94">
        <v>12.147399999999999</v>
      </c>
      <c r="M94">
        <v>0.85019999999999996</v>
      </c>
      <c r="N94">
        <v>163.62899999999999</v>
      </c>
      <c r="O94">
        <v>0.69989999999999997</v>
      </c>
      <c r="P94">
        <v>164.3</v>
      </c>
      <c r="Q94">
        <v>129.05420000000001</v>
      </c>
      <c r="R94">
        <v>0.55200000000000005</v>
      </c>
      <c r="S94">
        <v>129.6</v>
      </c>
      <c r="T94">
        <v>664.09609999999998</v>
      </c>
      <c r="W94">
        <v>0</v>
      </c>
      <c r="X94">
        <v>0</v>
      </c>
      <c r="Y94">
        <v>11.5</v>
      </c>
      <c r="Z94">
        <v>857</v>
      </c>
      <c r="AA94">
        <v>843</v>
      </c>
      <c r="AB94">
        <v>844</v>
      </c>
      <c r="AC94">
        <v>89</v>
      </c>
      <c r="AD94">
        <v>18</v>
      </c>
      <c r="AE94">
        <v>0.41</v>
      </c>
      <c r="AF94">
        <v>981</v>
      </c>
      <c r="AG94">
        <v>-4</v>
      </c>
      <c r="AH94">
        <v>39</v>
      </c>
      <c r="AI94">
        <v>35</v>
      </c>
      <c r="AJ94">
        <v>190.9</v>
      </c>
      <c r="AK94">
        <v>168</v>
      </c>
      <c r="AL94">
        <v>4.4000000000000004</v>
      </c>
      <c r="AM94">
        <v>174</v>
      </c>
      <c r="AN94" t="s">
        <v>155</v>
      </c>
      <c r="AO94">
        <v>2</v>
      </c>
      <c r="AP94" s="28">
        <v>0.92064814814814822</v>
      </c>
      <c r="AQ94">
        <v>47.164352999999998</v>
      </c>
      <c r="AR94">
        <v>-88.487178</v>
      </c>
      <c r="AS94">
        <v>317.7</v>
      </c>
      <c r="AT94">
        <v>27.2</v>
      </c>
      <c r="AU94">
        <v>12</v>
      </c>
      <c r="AV94">
        <v>10</v>
      </c>
      <c r="AW94" t="s">
        <v>225</v>
      </c>
      <c r="AX94">
        <v>1.2403999999999999</v>
      </c>
      <c r="AY94">
        <v>1.3404</v>
      </c>
      <c r="AZ94">
        <v>2.3403999999999998</v>
      </c>
      <c r="BA94">
        <v>14.686999999999999</v>
      </c>
      <c r="BB94">
        <v>14.76</v>
      </c>
      <c r="BC94">
        <v>1</v>
      </c>
      <c r="BD94">
        <v>14.308</v>
      </c>
      <c r="BE94">
        <v>2936.5360000000001</v>
      </c>
      <c r="BF94">
        <v>130.81899999999999</v>
      </c>
      <c r="BG94">
        <v>4.1420000000000003</v>
      </c>
      <c r="BH94">
        <v>1.7999999999999999E-2</v>
      </c>
      <c r="BI94">
        <v>4.16</v>
      </c>
      <c r="BJ94">
        <v>3.2669999999999999</v>
      </c>
      <c r="BK94">
        <v>1.4E-2</v>
      </c>
      <c r="BL94">
        <v>3.2810000000000001</v>
      </c>
      <c r="BM94">
        <v>5.0979999999999999</v>
      </c>
      <c r="BQ94">
        <v>0</v>
      </c>
      <c r="BR94">
        <v>0.100747</v>
      </c>
      <c r="BS94">
        <v>-5</v>
      </c>
      <c r="BT94">
        <v>5.0000000000000001E-3</v>
      </c>
      <c r="BU94">
        <v>5.4620110000000004</v>
      </c>
      <c r="BV94">
        <f t="shared" si="16"/>
        <v>6.4620110000000004</v>
      </c>
      <c r="BW94" s="4">
        <f t="shared" si="17"/>
        <v>1.4430633062</v>
      </c>
      <c r="BX94" t="e">
        <v>#NAME?</v>
      </c>
      <c r="BY94" s="4">
        <f t="shared" si="18"/>
        <v>11873.96184866321</v>
      </c>
      <c r="BZ94" s="4">
        <f t="shared" si="19"/>
        <v>528.97012503176268</v>
      </c>
      <c r="CA94" s="4">
        <f t="shared" si="20"/>
        <v>13.210201870361102</v>
      </c>
      <c r="CB94" s="4">
        <f t="shared" si="21"/>
        <v>20.613899337343401</v>
      </c>
    </row>
    <row r="95" spans="1:80" customFormat="1" x14ac:dyDescent="0.25">
      <c r="A95" s="26">
        <v>43530</v>
      </c>
      <c r="B95" s="29">
        <v>0.71217437500000003</v>
      </c>
      <c r="C95">
        <v>13.954000000000001</v>
      </c>
      <c r="D95">
        <v>1.0616000000000001</v>
      </c>
      <c r="E95">
        <v>10616.204674000001</v>
      </c>
      <c r="F95">
        <v>158.5</v>
      </c>
      <c r="G95">
        <v>0.8</v>
      </c>
      <c r="H95">
        <v>635.6</v>
      </c>
      <c r="J95">
        <v>0</v>
      </c>
      <c r="K95">
        <v>0.87360000000000004</v>
      </c>
      <c r="L95">
        <v>12.190099999999999</v>
      </c>
      <c r="M95">
        <v>0.9274</v>
      </c>
      <c r="N95">
        <v>138.48830000000001</v>
      </c>
      <c r="O95">
        <v>0.69889999999999997</v>
      </c>
      <c r="P95">
        <v>139.19999999999999</v>
      </c>
      <c r="Q95">
        <v>109.2257</v>
      </c>
      <c r="R95">
        <v>0.55120000000000002</v>
      </c>
      <c r="S95">
        <v>109.8</v>
      </c>
      <c r="T95">
        <v>635.64149999999995</v>
      </c>
      <c r="W95">
        <v>0</v>
      </c>
      <c r="X95">
        <v>0</v>
      </c>
      <c r="Y95">
        <v>11.5</v>
      </c>
      <c r="Z95">
        <v>856</v>
      </c>
      <c r="AA95">
        <v>842</v>
      </c>
      <c r="AB95">
        <v>844</v>
      </c>
      <c r="AC95">
        <v>89</v>
      </c>
      <c r="AD95">
        <v>18</v>
      </c>
      <c r="AE95">
        <v>0.41</v>
      </c>
      <c r="AF95">
        <v>981</v>
      </c>
      <c r="AG95">
        <v>-4</v>
      </c>
      <c r="AH95">
        <v>39</v>
      </c>
      <c r="AI95">
        <v>35</v>
      </c>
      <c r="AJ95">
        <v>191</v>
      </c>
      <c r="AK95">
        <v>168</v>
      </c>
      <c r="AL95">
        <v>4.4000000000000004</v>
      </c>
      <c r="AM95">
        <v>174</v>
      </c>
      <c r="AN95" t="s">
        <v>155</v>
      </c>
      <c r="AO95">
        <v>2</v>
      </c>
      <c r="AP95" s="28">
        <v>0.92065972222222225</v>
      </c>
      <c r="AQ95">
        <v>47.164319999999996</v>
      </c>
      <c r="AR95">
        <v>-88.487324999999998</v>
      </c>
      <c r="AS95">
        <v>317.8</v>
      </c>
      <c r="AT95">
        <v>26.6</v>
      </c>
      <c r="AU95">
        <v>12</v>
      </c>
      <c r="AV95">
        <v>10</v>
      </c>
      <c r="AW95" t="s">
        <v>225</v>
      </c>
      <c r="AX95">
        <v>1.3064</v>
      </c>
      <c r="AY95">
        <v>1.5468</v>
      </c>
      <c r="AZ95">
        <v>2.3595999999999999</v>
      </c>
      <c r="BA95">
        <v>14.686999999999999</v>
      </c>
      <c r="BB95">
        <v>14.6</v>
      </c>
      <c r="BC95">
        <v>0.99</v>
      </c>
      <c r="BD95">
        <v>14.473000000000001</v>
      </c>
      <c r="BE95">
        <v>2920.616</v>
      </c>
      <c r="BF95">
        <v>141.41900000000001</v>
      </c>
      <c r="BG95">
        <v>3.4750000000000001</v>
      </c>
      <c r="BH95">
        <v>1.7999999999999999E-2</v>
      </c>
      <c r="BI95">
        <v>3.492</v>
      </c>
      <c r="BJ95">
        <v>2.74</v>
      </c>
      <c r="BK95">
        <v>1.4E-2</v>
      </c>
      <c r="BL95">
        <v>2.754</v>
      </c>
      <c r="BM95">
        <v>4.8361000000000001</v>
      </c>
      <c r="BQ95">
        <v>0</v>
      </c>
      <c r="BR95">
        <v>9.0749999999999997E-3</v>
      </c>
      <c r="BS95">
        <v>-5</v>
      </c>
      <c r="BT95">
        <v>5.0000000000000001E-3</v>
      </c>
      <c r="BU95">
        <v>3.2217699999999998</v>
      </c>
      <c r="BV95">
        <f t="shared" si="16"/>
        <v>4.2217699999999994</v>
      </c>
      <c r="BW95" s="4">
        <f t="shared" si="17"/>
        <v>0.85119163399999986</v>
      </c>
      <c r="BX95" t="e">
        <v>#NAME?</v>
      </c>
      <c r="BY95" s="4">
        <f t="shared" si="18"/>
        <v>6965.8920935398955</v>
      </c>
      <c r="BZ95" s="4">
        <f t="shared" si="19"/>
        <v>337.295109653689</v>
      </c>
      <c r="CA95" s="4">
        <f t="shared" si="20"/>
        <v>6.5351091469399991</v>
      </c>
      <c r="CB95" s="4">
        <f t="shared" si="21"/>
        <v>11.534467644349098</v>
      </c>
    </row>
    <row r="96" spans="1:80" customFormat="1" x14ac:dyDescent="0.25">
      <c r="A96" s="26">
        <v>43530</v>
      </c>
      <c r="B96" s="29">
        <v>0.71218594907407418</v>
      </c>
      <c r="C96">
        <v>14.061999999999999</v>
      </c>
      <c r="D96">
        <v>0.98419999999999996</v>
      </c>
      <c r="E96">
        <v>9842.4770640000006</v>
      </c>
      <c r="F96">
        <v>131.4</v>
      </c>
      <c r="G96">
        <v>0.8</v>
      </c>
      <c r="H96">
        <v>626.4</v>
      </c>
      <c r="J96">
        <v>0</v>
      </c>
      <c r="K96">
        <v>0.87339999999999995</v>
      </c>
      <c r="L96">
        <v>12.2822</v>
      </c>
      <c r="M96">
        <v>0.85970000000000002</v>
      </c>
      <c r="N96">
        <v>114.7364</v>
      </c>
      <c r="O96">
        <v>0.69869999999999999</v>
      </c>
      <c r="P96">
        <v>115.4</v>
      </c>
      <c r="Q96">
        <v>90.492599999999996</v>
      </c>
      <c r="R96">
        <v>0.55110000000000003</v>
      </c>
      <c r="S96">
        <v>91</v>
      </c>
      <c r="T96">
        <v>626.40890000000002</v>
      </c>
      <c r="W96">
        <v>0</v>
      </c>
      <c r="X96">
        <v>0</v>
      </c>
      <c r="Y96">
        <v>11.4</v>
      </c>
      <c r="Z96">
        <v>856</v>
      </c>
      <c r="AA96">
        <v>843</v>
      </c>
      <c r="AB96">
        <v>844</v>
      </c>
      <c r="AC96">
        <v>89</v>
      </c>
      <c r="AD96">
        <v>18</v>
      </c>
      <c r="AE96">
        <v>0.41</v>
      </c>
      <c r="AF96">
        <v>981</v>
      </c>
      <c r="AG96">
        <v>-4</v>
      </c>
      <c r="AH96">
        <v>39</v>
      </c>
      <c r="AI96">
        <v>35</v>
      </c>
      <c r="AJ96">
        <v>190.1</v>
      </c>
      <c r="AK96">
        <v>168</v>
      </c>
      <c r="AL96">
        <v>4.4000000000000004</v>
      </c>
      <c r="AM96">
        <v>174.3</v>
      </c>
      <c r="AN96" t="s">
        <v>155</v>
      </c>
      <c r="AO96">
        <v>2</v>
      </c>
      <c r="AP96" s="28">
        <v>0.92067129629629629</v>
      </c>
      <c r="AQ96">
        <v>47.164281000000003</v>
      </c>
      <c r="AR96">
        <v>-88.487465999999998</v>
      </c>
      <c r="AS96">
        <v>317.89999999999998</v>
      </c>
      <c r="AT96">
        <v>26</v>
      </c>
      <c r="AU96">
        <v>12</v>
      </c>
      <c r="AV96">
        <v>10</v>
      </c>
      <c r="AW96" t="s">
        <v>225</v>
      </c>
      <c r="AX96">
        <v>1.246753</v>
      </c>
      <c r="AY96">
        <v>1.693506</v>
      </c>
      <c r="AZ96">
        <v>2.2935059999999998</v>
      </c>
      <c r="BA96">
        <v>14.686999999999999</v>
      </c>
      <c r="BB96">
        <v>14.59</v>
      </c>
      <c r="BC96">
        <v>0.99</v>
      </c>
      <c r="BD96">
        <v>14.491</v>
      </c>
      <c r="BE96">
        <v>2937.442</v>
      </c>
      <c r="BF96">
        <v>130.86000000000001</v>
      </c>
      <c r="BG96">
        <v>2.8740000000000001</v>
      </c>
      <c r="BH96">
        <v>1.7999999999999999E-2</v>
      </c>
      <c r="BI96">
        <v>2.891</v>
      </c>
      <c r="BJ96">
        <v>2.266</v>
      </c>
      <c r="BK96">
        <v>1.4E-2</v>
      </c>
      <c r="BL96">
        <v>2.2799999999999998</v>
      </c>
      <c r="BM96">
        <v>4.7572999999999999</v>
      </c>
      <c r="BQ96">
        <v>0</v>
      </c>
      <c r="BR96">
        <v>-2.6395999999999999E-2</v>
      </c>
      <c r="BS96">
        <v>-5</v>
      </c>
      <c r="BT96">
        <v>5.8799999999999998E-3</v>
      </c>
      <c r="BU96">
        <v>2.3549379999999998</v>
      </c>
      <c r="BV96">
        <f t="shared" si="16"/>
        <v>3.3549379999999998</v>
      </c>
      <c r="BW96" s="4">
        <f t="shared" si="17"/>
        <v>0.62217461959999987</v>
      </c>
      <c r="BX96" t="e">
        <v>#NAME?</v>
      </c>
      <c r="BY96" s="4">
        <f t="shared" si="18"/>
        <v>5121.0206516976177</v>
      </c>
      <c r="BZ96" s="4">
        <f t="shared" si="19"/>
        <v>228.13616829920397</v>
      </c>
      <c r="CA96" s="4">
        <f t="shared" si="20"/>
        <v>3.9504551227723992</v>
      </c>
      <c r="CB96" s="4">
        <f t="shared" si="21"/>
        <v>8.2936893890402192</v>
      </c>
    </row>
    <row r="97" spans="1:80" customFormat="1" x14ac:dyDescent="0.25">
      <c r="A97" s="26">
        <v>43530</v>
      </c>
      <c r="B97" s="29">
        <v>0.7121975231481481</v>
      </c>
      <c r="C97">
        <v>14.086</v>
      </c>
      <c r="D97">
        <v>0.81030000000000002</v>
      </c>
      <c r="E97">
        <v>8103.1951639999997</v>
      </c>
      <c r="F97">
        <v>112.9</v>
      </c>
      <c r="G97">
        <v>0.8</v>
      </c>
      <c r="H97">
        <v>584.9</v>
      </c>
      <c r="J97">
        <v>0</v>
      </c>
      <c r="K97">
        <v>0.87480000000000002</v>
      </c>
      <c r="L97">
        <v>12.3224</v>
      </c>
      <c r="M97">
        <v>0.70889999999999997</v>
      </c>
      <c r="N97">
        <v>98.7958</v>
      </c>
      <c r="O97">
        <v>0.69989999999999997</v>
      </c>
      <c r="P97">
        <v>99.5</v>
      </c>
      <c r="Q97">
        <v>77.920199999999994</v>
      </c>
      <c r="R97">
        <v>0.55200000000000005</v>
      </c>
      <c r="S97">
        <v>78.5</v>
      </c>
      <c r="T97">
        <v>584.86599999999999</v>
      </c>
      <c r="W97">
        <v>0</v>
      </c>
      <c r="X97">
        <v>0</v>
      </c>
      <c r="Y97">
        <v>11.5</v>
      </c>
      <c r="Z97">
        <v>856</v>
      </c>
      <c r="AA97">
        <v>842</v>
      </c>
      <c r="AB97">
        <v>843</v>
      </c>
      <c r="AC97">
        <v>89</v>
      </c>
      <c r="AD97">
        <v>18</v>
      </c>
      <c r="AE97">
        <v>0.41</v>
      </c>
      <c r="AF97">
        <v>981</v>
      </c>
      <c r="AG97">
        <v>-4</v>
      </c>
      <c r="AH97">
        <v>39</v>
      </c>
      <c r="AI97">
        <v>35</v>
      </c>
      <c r="AJ97">
        <v>190.9</v>
      </c>
      <c r="AK97">
        <v>168</v>
      </c>
      <c r="AL97">
        <v>4.5</v>
      </c>
      <c r="AM97">
        <v>174.6</v>
      </c>
      <c r="AN97" t="s">
        <v>155</v>
      </c>
      <c r="AO97">
        <v>2</v>
      </c>
      <c r="AP97" s="28">
        <v>0.92068287037037033</v>
      </c>
      <c r="AQ97">
        <v>47.164245999999999</v>
      </c>
      <c r="AR97">
        <v>-88.487600999999998</v>
      </c>
      <c r="AS97">
        <v>318</v>
      </c>
      <c r="AT97">
        <v>25.4</v>
      </c>
      <c r="AU97">
        <v>12</v>
      </c>
      <c r="AV97">
        <v>10</v>
      </c>
      <c r="AW97" t="s">
        <v>225</v>
      </c>
      <c r="AX97">
        <v>1.3934930000000001</v>
      </c>
      <c r="AY97">
        <v>1.94024</v>
      </c>
      <c r="AZ97">
        <v>2.5869870000000001</v>
      </c>
      <c r="BA97">
        <v>14.686999999999999</v>
      </c>
      <c r="BB97">
        <v>14.75</v>
      </c>
      <c r="BC97">
        <v>1</v>
      </c>
      <c r="BD97">
        <v>14.31</v>
      </c>
      <c r="BE97">
        <v>2972.9769999999999</v>
      </c>
      <c r="BF97">
        <v>108.854</v>
      </c>
      <c r="BG97">
        <v>2.496</v>
      </c>
      <c r="BH97">
        <v>1.7999999999999999E-2</v>
      </c>
      <c r="BI97">
        <v>2.5139999999999998</v>
      </c>
      <c r="BJ97">
        <v>1.9690000000000001</v>
      </c>
      <c r="BK97">
        <v>1.4E-2</v>
      </c>
      <c r="BL97">
        <v>1.9830000000000001</v>
      </c>
      <c r="BM97">
        <v>4.4809000000000001</v>
      </c>
      <c r="BQ97">
        <v>0</v>
      </c>
      <c r="BR97">
        <v>-3.3520000000000001E-2</v>
      </c>
      <c r="BS97">
        <v>-5</v>
      </c>
      <c r="BT97">
        <v>5.1200000000000004E-3</v>
      </c>
      <c r="BU97">
        <v>2.1808550000000002</v>
      </c>
      <c r="BV97">
        <f t="shared" si="16"/>
        <v>3.1808550000000002</v>
      </c>
      <c r="BW97" s="4">
        <f t="shared" si="17"/>
        <v>0.57618189100000006</v>
      </c>
      <c r="BX97" t="e">
        <v>#NAME?</v>
      </c>
      <c r="BY97" s="4">
        <f t="shared" si="18"/>
        <v>4799.8325884745</v>
      </c>
      <c r="BZ97" s="4">
        <f t="shared" si="19"/>
        <v>175.74336316285101</v>
      </c>
      <c r="CA97" s="4">
        <f t="shared" si="20"/>
        <v>3.1789248173485003</v>
      </c>
      <c r="CB97" s="4">
        <f t="shared" si="21"/>
        <v>7.2343546033808508</v>
      </c>
    </row>
    <row r="98" spans="1:80" customFormat="1" x14ac:dyDescent="0.25">
      <c r="A98" s="26">
        <v>43530</v>
      </c>
      <c r="B98" s="29">
        <v>0.71220909722222225</v>
      </c>
      <c r="C98">
        <v>14.32</v>
      </c>
      <c r="D98">
        <v>0.62980000000000003</v>
      </c>
      <c r="E98">
        <v>6298.3909899999999</v>
      </c>
      <c r="F98">
        <v>95.2</v>
      </c>
      <c r="G98">
        <v>0.8</v>
      </c>
      <c r="H98">
        <v>539.70000000000005</v>
      </c>
      <c r="J98">
        <v>0</v>
      </c>
      <c r="K98">
        <v>0.87470000000000003</v>
      </c>
      <c r="L98">
        <v>12.5252</v>
      </c>
      <c r="M98">
        <v>0.55089999999999995</v>
      </c>
      <c r="N98">
        <v>83.301699999999997</v>
      </c>
      <c r="O98">
        <v>0.69969999999999999</v>
      </c>
      <c r="P98">
        <v>84</v>
      </c>
      <c r="Q98">
        <v>65.7</v>
      </c>
      <c r="R98">
        <v>0.55189999999999995</v>
      </c>
      <c r="S98">
        <v>66.3</v>
      </c>
      <c r="T98">
        <v>539.68560000000002</v>
      </c>
      <c r="W98">
        <v>0</v>
      </c>
      <c r="X98">
        <v>0</v>
      </c>
      <c r="Y98">
        <v>11.5</v>
      </c>
      <c r="Z98">
        <v>856</v>
      </c>
      <c r="AA98">
        <v>842</v>
      </c>
      <c r="AB98">
        <v>843</v>
      </c>
      <c r="AC98">
        <v>89</v>
      </c>
      <c r="AD98">
        <v>18</v>
      </c>
      <c r="AE98">
        <v>0.41</v>
      </c>
      <c r="AF98">
        <v>981</v>
      </c>
      <c r="AG98">
        <v>-4</v>
      </c>
      <c r="AH98">
        <v>39</v>
      </c>
      <c r="AI98">
        <v>35</v>
      </c>
      <c r="AJ98">
        <v>190.1</v>
      </c>
      <c r="AK98">
        <v>168</v>
      </c>
      <c r="AL98">
        <v>4.5</v>
      </c>
      <c r="AM98">
        <v>175</v>
      </c>
      <c r="AN98" t="s">
        <v>155</v>
      </c>
      <c r="AO98">
        <v>2</v>
      </c>
      <c r="AP98" s="28">
        <v>0.92069444444444448</v>
      </c>
      <c r="AQ98">
        <v>47.164214999999999</v>
      </c>
      <c r="AR98">
        <v>-88.487735999999998</v>
      </c>
      <c r="AS98">
        <v>318.10000000000002</v>
      </c>
      <c r="AT98">
        <v>24.6</v>
      </c>
      <c r="AU98">
        <v>12</v>
      </c>
      <c r="AV98">
        <v>10</v>
      </c>
      <c r="AW98" t="s">
        <v>225</v>
      </c>
      <c r="AX98">
        <v>1.3128</v>
      </c>
      <c r="AY98">
        <v>1.9596</v>
      </c>
      <c r="AZ98">
        <v>2.4723999999999999</v>
      </c>
      <c r="BA98">
        <v>14.686999999999999</v>
      </c>
      <c r="BB98">
        <v>14.73</v>
      </c>
      <c r="BC98">
        <v>1</v>
      </c>
      <c r="BD98">
        <v>14.331</v>
      </c>
      <c r="BE98">
        <v>3012.6109999999999</v>
      </c>
      <c r="BF98">
        <v>84.334000000000003</v>
      </c>
      <c r="BG98">
        <v>2.0979999999999999</v>
      </c>
      <c r="BH98">
        <v>1.7999999999999999E-2</v>
      </c>
      <c r="BI98">
        <v>2.1160000000000001</v>
      </c>
      <c r="BJ98">
        <v>1.655</v>
      </c>
      <c r="BK98">
        <v>1.4E-2</v>
      </c>
      <c r="BL98">
        <v>1.669</v>
      </c>
      <c r="BM98">
        <v>4.1219999999999999</v>
      </c>
      <c r="BQ98">
        <v>0</v>
      </c>
      <c r="BR98">
        <v>-3.9280000000000002E-2</v>
      </c>
      <c r="BS98">
        <v>-5</v>
      </c>
      <c r="BT98">
        <v>5.0000000000000001E-3</v>
      </c>
      <c r="BU98">
        <v>2.040095</v>
      </c>
      <c r="BV98">
        <f t="shared" si="16"/>
        <v>3.040095</v>
      </c>
      <c r="BW98" s="4">
        <f t="shared" si="17"/>
        <v>0.53899309900000003</v>
      </c>
      <c r="BX98" t="e">
        <v>#NAME?</v>
      </c>
      <c r="BY98" s="4">
        <f t="shared" si="18"/>
        <v>4549.8931559447137</v>
      </c>
      <c r="BZ98" s="4">
        <f t="shared" si="19"/>
        <v>127.368149891719</v>
      </c>
      <c r="CA98" s="4">
        <f t="shared" si="20"/>
        <v>2.4995172536674999</v>
      </c>
      <c r="CB98" s="4">
        <f t="shared" si="21"/>
        <v>6.2253837580769993</v>
      </c>
    </row>
    <row r="99" spans="1:80" customFormat="1" x14ac:dyDescent="0.25">
      <c r="A99" s="26">
        <v>43530</v>
      </c>
      <c r="B99" s="29">
        <v>0.71222067129629629</v>
      </c>
      <c r="C99">
        <v>14.356999999999999</v>
      </c>
      <c r="D99">
        <v>0.38550000000000001</v>
      </c>
      <c r="E99">
        <v>3855.4844290000001</v>
      </c>
      <c r="F99">
        <v>83.2</v>
      </c>
      <c r="G99">
        <v>0.7</v>
      </c>
      <c r="H99">
        <v>444.2</v>
      </c>
      <c r="J99">
        <v>0</v>
      </c>
      <c r="K99">
        <v>0.87649999999999995</v>
      </c>
      <c r="L99">
        <v>12.5847</v>
      </c>
      <c r="M99">
        <v>0.33800000000000002</v>
      </c>
      <c r="N99">
        <v>72.924599999999998</v>
      </c>
      <c r="O99">
        <v>0.61360000000000003</v>
      </c>
      <c r="P99">
        <v>73.5</v>
      </c>
      <c r="Q99">
        <v>57.515599999999999</v>
      </c>
      <c r="R99">
        <v>0.4839</v>
      </c>
      <c r="S99">
        <v>58</v>
      </c>
      <c r="T99">
        <v>444.1576</v>
      </c>
      <c r="W99">
        <v>0</v>
      </c>
      <c r="X99">
        <v>0</v>
      </c>
      <c r="Y99">
        <v>11.4</v>
      </c>
      <c r="Z99">
        <v>857</v>
      </c>
      <c r="AA99">
        <v>843</v>
      </c>
      <c r="AB99">
        <v>844</v>
      </c>
      <c r="AC99">
        <v>89</v>
      </c>
      <c r="AD99">
        <v>18</v>
      </c>
      <c r="AE99">
        <v>0.41</v>
      </c>
      <c r="AF99">
        <v>981</v>
      </c>
      <c r="AG99">
        <v>-4</v>
      </c>
      <c r="AH99">
        <v>39</v>
      </c>
      <c r="AI99">
        <v>35</v>
      </c>
      <c r="AJ99">
        <v>190</v>
      </c>
      <c r="AK99">
        <v>168</v>
      </c>
      <c r="AL99">
        <v>4.5</v>
      </c>
      <c r="AM99">
        <v>174.6</v>
      </c>
      <c r="AN99" t="s">
        <v>155</v>
      </c>
      <c r="AO99">
        <v>2</v>
      </c>
      <c r="AP99" s="28">
        <v>0.92070601851851841</v>
      </c>
      <c r="AQ99">
        <v>47.164191000000002</v>
      </c>
      <c r="AR99">
        <v>-88.487865999999997</v>
      </c>
      <c r="AS99">
        <v>318.3</v>
      </c>
      <c r="AT99">
        <v>23.5</v>
      </c>
      <c r="AU99">
        <v>12</v>
      </c>
      <c r="AV99">
        <v>10</v>
      </c>
      <c r="AW99" t="s">
        <v>225</v>
      </c>
      <c r="AX99">
        <v>1.1936</v>
      </c>
      <c r="AY99">
        <v>1.9403999999999999</v>
      </c>
      <c r="AZ99">
        <v>2.2404000000000002</v>
      </c>
      <c r="BA99">
        <v>14.686999999999999</v>
      </c>
      <c r="BB99">
        <v>14.97</v>
      </c>
      <c r="BC99">
        <v>1.02</v>
      </c>
      <c r="BD99">
        <v>14.084</v>
      </c>
      <c r="BE99">
        <v>3065.0970000000002</v>
      </c>
      <c r="BF99">
        <v>52.387999999999998</v>
      </c>
      <c r="BG99">
        <v>1.86</v>
      </c>
      <c r="BH99">
        <v>1.6E-2</v>
      </c>
      <c r="BI99">
        <v>1.8759999999999999</v>
      </c>
      <c r="BJ99">
        <v>1.4670000000000001</v>
      </c>
      <c r="BK99">
        <v>1.2E-2</v>
      </c>
      <c r="BL99">
        <v>1.4790000000000001</v>
      </c>
      <c r="BM99">
        <v>3.4352</v>
      </c>
      <c r="BQ99">
        <v>0</v>
      </c>
      <c r="BR99">
        <v>-0.04</v>
      </c>
      <c r="BS99">
        <v>-5</v>
      </c>
      <c r="BT99">
        <v>5.0000000000000001E-3</v>
      </c>
      <c r="BU99">
        <v>2.0225</v>
      </c>
      <c r="BV99">
        <f t="shared" si="16"/>
        <v>3.0225</v>
      </c>
      <c r="BW99" s="4">
        <f t="shared" si="17"/>
        <v>0.5343445</v>
      </c>
      <c r="BX99" t="e">
        <v>#NAME?</v>
      </c>
      <c r="BY99" s="4">
        <f t="shared" si="18"/>
        <v>4589.2371726547499</v>
      </c>
      <c r="BZ99" s="4">
        <f t="shared" si="19"/>
        <v>78.438286618999996</v>
      </c>
      <c r="CA99" s="4">
        <f t="shared" si="20"/>
        <v>2.1964756522500002</v>
      </c>
      <c r="CB99" s="4">
        <f t="shared" si="21"/>
        <v>5.1433763876</v>
      </c>
    </row>
    <row r="100" spans="1:80" customFormat="1" x14ac:dyDescent="0.25">
      <c r="A100" s="26">
        <v>43530</v>
      </c>
      <c r="B100" s="29">
        <v>0.71223224537037044</v>
      </c>
      <c r="C100">
        <v>14.222</v>
      </c>
      <c r="D100">
        <v>0.70220000000000005</v>
      </c>
      <c r="E100">
        <v>7021.5743940000002</v>
      </c>
      <c r="F100">
        <v>74.3</v>
      </c>
      <c r="G100">
        <v>0.7</v>
      </c>
      <c r="H100">
        <v>405.9</v>
      </c>
      <c r="J100">
        <v>0</v>
      </c>
      <c r="K100">
        <v>0.87490000000000001</v>
      </c>
      <c r="L100">
        <v>12.442600000000001</v>
      </c>
      <c r="M100">
        <v>0.61429999999999996</v>
      </c>
      <c r="N100">
        <v>65.034300000000002</v>
      </c>
      <c r="O100">
        <v>0.61240000000000006</v>
      </c>
      <c r="P100">
        <v>65.599999999999994</v>
      </c>
      <c r="Q100">
        <v>51.2926</v>
      </c>
      <c r="R100">
        <v>0.48299999999999998</v>
      </c>
      <c r="S100">
        <v>51.8</v>
      </c>
      <c r="T100">
        <v>405.93529999999998</v>
      </c>
      <c r="W100">
        <v>0</v>
      </c>
      <c r="X100">
        <v>0</v>
      </c>
      <c r="Y100">
        <v>11.5</v>
      </c>
      <c r="Z100">
        <v>857</v>
      </c>
      <c r="AA100">
        <v>843</v>
      </c>
      <c r="AB100">
        <v>844</v>
      </c>
      <c r="AC100">
        <v>89</v>
      </c>
      <c r="AD100">
        <v>18</v>
      </c>
      <c r="AE100">
        <v>0.41</v>
      </c>
      <c r="AF100">
        <v>981</v>
      </c>
      <c r="AG100">
        <v>-4</v>
      </c>
      <c r="AH100">
        <v>39</v>
      </c>
      <c r="AI100">
        <v>35</v>
      </c>
      <c r="AJ100">
        <v>190</v>
      </c>
      <c r="AK100">
        <v>168</v>
      </c>
      <c r="AL100">
        <v>4.5</v>
      </c>
      <c r="AM100">
        <v>174.2</v>
      </c>
      <c r="AN100" t="s">
        <v>155</v>
      </c>
      <c r="AO100">
        <v>2</v>
      </c>
      <c r="AP100" s="28">
        <v>0.92071759259259256</v>
      </c>
      <c r="AQ100">
        <v>47.164171000000003</v>
      </c>
      <c r="AR100">
        <v>-88.487992000000006</v>
      </c>
      <c r="AS100">
        <v>318.60000000000002</v>
      </c>
      <c r="AT100">
        <v>22.6</v>
      </c>
      <c r="AU100">
        <v>12</v>
      </c>
      <c r="AV100">
        <v>10</v>
      </c>
      <c r="AW100" t="s">
        <v>225</v>
      </c>
      <c r="AX100">
        <v>1.3</v>
      </c>
      <c r="AY100">
        <v>2.1</v>
      </c>
      <c r="AZ100">
        <v>2.4</v>
      </c>
      <c r="BA100">
        <v>14.686999999999999</v>
      </c>
      <c r="BB100">
        <v>14.76</v>
      </c>
      <c r="BC100">
        <v>1.01</v>
      </c>
      <c r="BD100">
        <v>14.3</v>
      </c>
      <c r="BE100">
        <v>3000.2020000000002</v>
      </c>
      <c r="BF100">
        <v>94.277000000000001</v>
      </c>
      <c r="BG100">
        <v>1.6419999999999999</v>
      </c>
      <c r="BH100">
        <v>1.4999999999999999E-2</v>
      </c>
      <c r="BI100">
        <v>1.6579999999999999</v>
      </c>
      <c r="BJ100">
        <v>1.2949999999999999</v>
      </c>
      <c r="BK100">
        <v>1.2E-2</v>
      </c>
      <c r="BL100">
        <v>1.3069999999999999</v>
      </c>
      <c r="BM100">
        <v>3.1082000000000001</v>
      </c>
      <c r="BQ100">
        <v>0</v>
      </c>
      <c r="BR100">
        <v>-3.9120000000000002E-2</v>
      </c>
      <c r="BS100">
        <v>-5</v>
      </c>
      <c r="BT100">
        <v>5.0000000000000001E-3</v>
      </c>
      <c r="BU100">
        <v>2.0440049999999998</v>
      </c>
      <c r="BV100">
        <f t="shared" si="16"/>
        <v>3.0440049999999998</v>
      </c>
      <c r="BW100" s="4">
        <f t="shared" si="17"/>
        <v>0.54002612099999991</v>
      </c>
      <c r="BX100" t="e">
        <v>#NAME?</v>
      </c>
      <c r="BY100" s="4">
        <f t="shared" si="18"/>
        <v>4539.8363662341035</v>
      </c>
      <c r="BZ100" s="4">
        <f t="shared" si="19"/>
        <v>142.65777874271546</v>
      </c>
      <c r="CA100" s="4">
        <f t="shared" si="20"/>
        <v>1.9595640874424998</v>
      </c>
      <c r="CB100" s="4">
        <f t="shared" si="21"/>
        <v>4.7032564452422996</v>
      </c>
    </row>
    <row r="101" spans="1:80" customFormat="1" x14ac:dyDescent="0.25">
      <c r="A101" s="26">
        <v>43530</v>
      </c>
      <c r="B101" s="29">
        <v>0.71224381944444437</v>
      </c>
      <c r="C101">
        <v>14.068</v>
      </c>
      <c r="D101">
        <v>0.97</v>
      </c>
      <c r="E101">
        <v>9700.0481149999996</v>
      </c>
      <c r="F101">
        <v>67</v>
      </c>
      <c r="G101">
        <v>0.7</v>
      </c>
      <c r="H101">
        <v>437.8</v>
      </c>
      <c r="J101">
        <v>0</v>
      </c>
      <c r="K101">
        <v>0.87370000000000003</v>
      </c>
      <c r="L101">
        <v>12.2911</v>
      </c>
      <c r="M101">
        <v>0.84750000000000003</v>
      </c>
      <c r="N101">
        <v>58.542200000000001</v>
      </c>
      <c r="O101">
        <v>0.61160000000000003</v>
      </c>
      <c r="P101">
        <v>59.2</v>
      </c>
      <c r="Q101">
        <v>46.172199999999997</v>
      </c>
      <c r="R101">
        <v>0.4824</v>
      </c>
      <c r="S101">
        <v>46.7</v>
      </c>
      <c r="T101">
        <v>437.84820000000002</v>
      </c>
      <c r="W101">
        <v>0</v>
      </c>
      <c r="X101">
        <v>0</v>
      </c>
      <c r="Y101">
        <v>11.4</v>
      </c>
      <c r="Z101">
        <v>857</v>
      </c>
      <c r="AA101">
        <v>843</v>
      </c>
      <c r="AB101">
        <v>844</v>
      </c>
      <c r="AC101">
        <v>89</v>
      </c>
      <c r="AD101">
        <v>18</v>
      </c>
      <c r="AE101">
        <v>0.41</v>
      </c>
      <c r="AF101">
        <v>981</v>
      </c>
      <c r="AG101">
        <v>-4</v>
      </c>
      <c r="AH101">
        <v>39</v>
      </c>
      <c r="AI101">
        <v>35</v>
      </c>
      <c r="AJ101">
        <v>190</v>
      </c>
      <c r="AK101">
        <v>168</v>
      </c>
      <c r="AL101">
        <v>4.4000000000000004</v>
      </c>
      <c r="AM101">
        <v>174.1</v>
      </c>
      <c r="AN101" t="s">
        <v>155</v>
      </c>
      <c r="AO101">
        <v>2</v>
      </c>
      <c r="AP101" s="28">
        <v>0.92072916666666671</v>
      </c>
      <c r="AQ101">
        <v>47.164157000000003</v>
      </c>
      <c r="AR101">
        <v>-88.488112000000001</v>
      </c>
      <c r="AS101">
        <v>318.7</v>
      </c>
      <c r="AT101">
        <v>22</v>
      </c>
      <c r="AU101">
        <v>12</v>
      </c>
      <c r="AV101">
        <v>10</v>
      </c>
      <c r="AW101" t="s">
        <v>225</v>
      </c>
      <c r="AX101">
        <v>1.3</v>
      </c>
      <c r="AY101">
        <v>2.0064000000000002</v>
      </c>
      <c r="AZ101">
        <v>2.4468000000000001</v>
      </c>
      <c r="BA101">
        <v>14.686999999999999</v>
      </c>
      <c r="BB101">
        <v>14.62</v>
      </c>
      <c r="BC101">
        <v>1</v>
      </c>
      <c r="BD101">
        <v>14.457000000000001</v>
      </c>
      <c r="BE101">
        <v>2944.5239999999999</v>
      </c>
      <c r="BF101">
        <v>129.221</v>
      </c>
      <c r="BG101">
        <v>1.4690000000000001</v>
      </c>
      <c r="BH101">
        <v>1.4999999999999999E-2</v>
      </c>
      <c r="BI101">
        <v>1.484</v>
      </c>
      <c r="BJ101">
        <v>1.1579999999999999</v>
      </c>
      <c r="BK101">
        <v>1.2E-2</v>
      </c>
      <c r="BL101">
        <v>1.17</v>
      </c>
      <c r="BM101">
        <v>3.3309000000000002</v>
      </c>
      <c r="BQ101">
        <v>0</v>
      </c>
      <c r="BR101">
        <v>0.38163999999999998</v>
      </c>
      <c r="BS101">
        <v>-5</v>
      </c>
      <c r="BT101">
        <v>5.8799999999999998E-3</v>
      </c>
      <c r="BU101">
        <v>12.326328</v>
      </c>
      <c r="BV101">
        <f t="shared" si="16"/>
        <v>13.326328</v>
      </c>
      <c r="BW101" s="4">
        <f t="shared" si="17"/>
        <v>3.2566158575999999</v>
      </c>
      <c r="BX101" t="e">
        <v>#NAME?</v>
      </c>
      <c r="BY101" s="4">
        <f t="shared" si="18"/>
        <v>26869.313335213639</v>
      </c>
      <c r="BZ101" s="4">
        <f t="shared" si="19"/>
        <v>1179.1649646902663</v>
      </c>
      <c r="CA101" s="4">
        <f t="shared" si="20"/>
        <v>10.566959156107199</v>
      </c>
      <c r="CB101" s="4">
        <f t="shared" si="21"/>
        <v>30.395064121828561</v>
      </c>
    </row>
    <row r="102" spans="1:80" customFormat="1" x14ac:dyDescent="0.25">
      <c r="A102" s="26">
        <v>43530</v>
      </c>
      <c r="B102" s="29">
        <v>0.71225539351851852</v>
      </c>
      <c r="C102">
        <v>14.007999999999999</v>
      </c>
      <c r="D102">
        <v>1.1347</v>
      </c>
      <c r="E102">
        <v>11346.711185</v>
      </c>
      <c r="F102">
        <v>61.7</v>
      </c>
      <c r="G102">
        <v>0.7</v>
      </c>
      <c r="H102">
        <v>507.3</v>
      </c>
      <c r="J102">
        <v>0</v>
      </c>
      <c r="K102">
        <v>0.87270000000000003</v>
      </c>
      <c r="L102">
        <v>12.2247</v>
      </c>
      <c r="M102">
        <v>0.99019999999999997</v>
      </c>
      <c r="N102">
        <v>53.867600000000003</v>
      </c>
      <c r="O102">
        <v>0.6109</v>
      </c>
      <c r="P102">
        <v>54.5</v>
      </c>
      <c r="Q102">
        <v>42.485399999999998</v>
      </c>
      <c r="R102">
        <v>0.48180000000000001</v>
      </c>
      <c r="S102">
        <v>43</v>
      </c>
      <c r="T102">
        <v>507.32400000000001</v>
      </c>
      <c r="W102">
        <v>0</v>
      </c>
      <c r="X102">
        <v>0</v>
      </c>
      <c r="Y102">
        <v>11.5</v>
      </c>
      <c r="Z102">
        <v>857</v>
      </c>
      <c r="AA102">
        <v>842</v>
      </c>
      <c r="AB102">
        <v>844</v>
      </c>
      <c r="AC102">
        <v>89</v>
      </c>
      <c r="AD102">
        <v>18</v>
      </c>
      <c r="AE102">
        <v>0.41</v>
      </c>
      <c r="AF102">
        <v>981</v>
      </c>
      <c r="AG102">
        <v>-4</v>
      </c>
      <c r="AH102">
        <v>39</v>
      </c>
      <c r="AI102">
        <v>35</v>
      </c>
      <c r="AJ102">
        <v>190</v>
      </c>
      <c r="AK102">
        <v>168</v>
      </c>
      <c r="AL102">
        <v>4.5</v>
      </c>
      <c r="AM102">
        <v>174.5</v>
      </c>
      <c r="AN102" t="s">
        <v>155</v>
      </c>
      <c r="AO102">
        <v>2</v>
      </c>
      <c r="AP102" s="28">
        <v>0.92074074074074075</v>
      </c>
      <c r="AQ102">
        <v>47.164177000000002</v>
      </c>
      <c r="AR102">
        <v>-88.488228000000007</v>
      </c>
      <c r="AS102">
        <v>318.60000000000002</v>
      </c>
      <c r="AT102">
        <v>21</v>
      </c>
      <c r="AU102">
        <v>12</v>
      </c>
      <c r="AV102">
        <v>10</v>
      </c>
      <c r="AW102" t="s">
        <v>225</v>
      </c>
      <c r="AX102">
        <v>1.3468</v>
      </c>
      <c r="AY102">
        <v>1.4787999999999999</v>
      </c>
      <c r="AZ102">
        <v>2.5</v>
      </c>
      <c r="BA102">
        <v>14.686999999999999</v>
      </c>
      <c r="BB102">
        <v>14.5</v>
      </c>
      <c r="BC102">
        <v>0.99</v>
      </c>
      <c r="BD102">
        <v>14.589</v>
      </c>
      <c r="BE102">
        <v>2910.1709999999998</v>
      </c>
      <c r="BF102">
        <v>150.03299999999999</v>
      </c>
      <c r="BG102">
        <v>1.343</v>
      </c>
      <c r="BH102">
        <v>1.4999999999999999E-2</v>
      </c>
      <c r="BI102">
        <v>1.3580000000000001</v>
      </c>
      <c r="BJ102">
        <v>1.0589999999999999</v>
      </c>
      <c r="BK102">
        <v>1.2E-2</v>
      </c>
      <c r="BL102">
        <v>1.071</v>
      </c>
      <c r="BM102">
        <v>3.8351000000000002</v>
      </c>
      <c r="BQ102">
        <v>0</v>
      </c>
      <c r="BR102">
        <v>0.16619999999999999</v>
      </c>
      <c r="BS102">
        <v>-5</v>
      </c>
      <c r="BT102">
        <v>5.1200000000000004E-3</v>
      </c>
      <c r="BU102">
        <v>7.0615129999999997</v>
      </c>
      <c r="BV102">
        <f t="shared" si="16"/>
        <v>8.0615129999999997</v>
      </c>
      <c r="BW102" s="4">
        <f t="shared" si="17"/>
        <v>1.8656517345999999</v>
      </c>
      <c r="BX102" t="e">
        <v>#NAME?</v>
      </c>
      <c r="BY102" s="4">
        <f t="shared" si="18"/>
        <v>15213.320721159635</v>
      </c>
      <c r="BZ102" s="4">
        <f t="shared" si="19"/>
        <v>784.31822314143858</v>
      </c>
      <c r="CA102" s="4">
        <f t="shared" si="20"/>
        <v>5.5360687202600989</v>
      </c>
      <c r="CB102" s="4">
        <f t="shared" si="21"/>
        <v>20.048514777213889</v>
      </c>
    </row>
    <row r="103" spans="1:80" customFormat="1" x14ac:dyDescent="0.25">
      <c r="A103" s="26">
        <v>43530</v>
      </c>
      <c r="B103" s="29">
        <v>0.71226696759259267</v>
      </c>
      <c r="C103">
        <v>14.004</v>
      </c>
      <c r="D103">
        <v>1.1372</v>
      </c>
      <c r="E103">
        <v>11371.680532</v>
      </c>
      <c r="F103">
        <v>57.8</v>
      </c>
      <c r="G103">
        <v>0.7</v>
      </c>
      <c r="H103">
        <v>562.29999999999995</v>
      </c>
      <c r="J103">
        <v>0</v>
      </c>
      <c r="K103">
        <v>0.87270000000000003</v>
      </c>
      <c r="L103">
        <v>12.2202</v>
      </c>
      <c r="M103">
        <v>0.99239999999999995</v>
      </c>
      <c r="N103">
        <v>50.415500000000002</v>
      </c>
      <c r="O103">
        <v>0.6109</v>
      </c>
      <c r="P103">
        <v>51</v>
      </c>
      <c r="Q103">
        <v>39.762700000000002</v>
      </c>
      <c r="R103">
        <v>0.48180000000000001</v>
      </c>
      <c r="S103">
        <v>40.200000000000003</v>
      </c>
      <c r="T103">
        <v>562.31780000000003</v>
      </c>
      <c r="W103">
        <v>0</v>
      </c>
      <c r="X103">
        <v>0</v>
      </c>
      <c r="Y103">
        <v>11.4</v>
      </c>
      <c r="Z103">
        <v>857</v>
      </c>
      <c r="AA103">
        <v>842</v>
      </c>
      <c r="AB103">
        <v>845</v>
      </c>
      <c r="AC103">
        <v>89</v>
      </c>
      <c r="AD103">
        <v>18</v>
      </c>
      <c r="AE103">
        <v>0.41</v>
      </c>
      <c r="AF103">
        <v>981</v>
      </c>
      <c r="AG103">
        <v>-4</v>
      </c>
      <c r="AH103">
        <v>39</v>
      </c>
      <c r="AI103">
        <v>35</v>
      </c>
      <c r="AJ103">
        <v>190</v>
      </c>
      <c r="AK103">
        <v>168</v>
      </c>
      <c r="AL103">
        <v>4.5</v>
      </c>
      <c r="AM103">
        <v>174.8</v>
      </c>
      <c r="AN103" t="s">
        <v>155</v>
      </c>
      <c r="AO103">
        <v>2</v>
      </c>
      <c r="AP103" s="28">
        <v>0.92075231481481479</v>
      </c>
      <c r="AQ103">
        <v>47.164223</v>
      </c>
      <c r="AR103">
        <v>-88.488346000000007</v>
      </c>
      <c r="AS103">
        <v>318.7</v>
      </c>
      <c r="AT103">
        <v>20.6</v>
      </c>
      <c r="AU103">
        <v>12</v>
      </c>
      <c r="AV103">
        <v>10</v>
      </c>
      <c r="AW103" t="s">
        <v>225</v>
      </c>
      <c r="AX103">
        <v>1.4468000000000001</v>
      </c>
      <c r="AY103">
        <v>1.0935999999999999</v>
      </c>
      <c r="AZ103">
        <v>2.5468000000000002</v>
      </c>
      <c r="BA103">
        <v>14.686999999999999</v>
      </c>
      <c r="BB103">
        <v>14.49</v>
      </c>
      <c r="BC103">
        <v>0.99</v>
      </c>
      <c r="BD103">
        <v>14.593</v>
      </c>
      <c r="BE103">
        <v>2908.41</v>
      </c>
      <c r="BF103">
        <v>150.321</v>
      </c>
      <c r="BG103">
        <v>1.2569999999999999</v>
      </c>
      <c r="BH103">
        <v>1.4999999999999999E-2</v>
      </c>
      <c r="BI103">
        <v>1.272</v>
      </c>
      <c r="BJ103">
        <v>0.99099999999999999</v>
      </c>
      <c r="BK103">
        <v>1.2E-2</v>
      </c>
      <c r="BL103">
        <v>1.0029999999999999</v>
      </c>
      <c r="BM103">
        <v>4.2497999999999996</v>
      </c>
      <c r="BQ103">
        <v>0</v>
      </c>
      <c r="BR103">
        <v>3.0439999999999998E-2</v>
      </c>
      <c r="BS103">
        <v>-5</v>
      </c>
      <c r="BT103">
        <v>5.0000000000000001E-3</v>
      </c>
      <c r="BU103">
        <v>3.743878</v>
      </c>
      <c r="BV103">
        <f t="shared" si="16"/>
        <v>4.7438780000000005</v>
      </c>
      <c r="BW103" s="4">
        <f t="shared" si="17"/>
        <v>0.98913256760000001</v>
      </c>
      <c r="BX103" t="e">
        <v>#NAME?</v>
      </c>
      <c r="BY103" s="4">
        <f t="shared" si="18"/>
        <v>8060.9284580093936</v>
      </c>
      <c r="BZ103" s="4">
        <f t="shared" si="19"/>
        <v>416.62861382557139</v>
      </c>
      <c r="CA103" s="4">
        <f t="shared" si="20"/>
        <v>2.7466485474493996</v>
      </c>
      <c r="CB103" s="4">
        <f t="shared" si="21"/>
        <v>11.778715435873318</v>
      </c>
    </row>
    <row r="104" spans="1:80" customFormat="1" x14ac:dyDescent="0.25">
      <c r="A104" s="26">
        <v>43530</v>
      </c>
      <c r="B104" s="29">
        <v>0.7122785416666666</v>
      </c>
      <c r="C104">
        <v>14.151</v>
      </c>
      <c r="D104">
        <v>0.96740000000000004</v>
      </c>
      <c r="E104">
        <v>9674.3448279999993</v>
      </c>
      <c r="F104">
        <v>54.5</v>
      </c>
      <c r="G104">
        <v>0.7</v>
      </c>
      <c r="H104">
        <v>580.5</v>
      </c>
      <c r="J104">
        <v>0</v>
      </c>
      <c r="K104">
        <v>0.873</v>
      </c>
      <c r="L104">
        <v>12.353</v>
      </c>
      <c r="M104">
        <v>0.84450000000000003</v>
      </c>
      <c r="N104">
        <v>47.587899999999998</v>
      </c>
      <c r="O104">
        <v>0.61109999999999998</v>
      </c>
      <c r="P104">
        <v>48.2</v>
      </c>
      <c r="Q104">
        <v>37.532600000000002</v>
      </c>
      <c r="R104">
        <v>0.48199999999999998</v>
      </c>
      <c r="S104">
        <v>38</v>
      </c>
      <c r="T104">
        <v>580.4511</v>
      </c>
      <c r="W104">
        <v>0</v>
      </c>
      <c r="X104">
        <v>0</v>
      </c>
      <c r="Y104">
        <v>11.5</v>
      </c>
      <c r="Z104">
        <v>857</v>
      </c>
      <c r="AA104">
        <v>842</v>
      </c>
      <c r="AB104">
        <v>844</v>
      </c>
      <c r="AC104">
        <v>89</v>
      </c>
      <c r="AD104">
        <v>18</v>
      </c>
      <c r="AE104">
        <v>0.41</v>
      </c>
      <c r="AF104">
        <v>981</v>
      </c>
      <c r="AG104">
        <v>-4</v>
      </c>
      <c r="AH104">
        <v>39</v>
      </c>
      <c r="AI104">
        <v>35</v>
      </c>
      <c r="AJ104">
        <v>190</v>
      </c>
      <c r="AK104">
        <v>168</v>
      </c>
      <c r="AL104">
        <v>4.4000000000000004</v>
      </c>
      <c r="AM104">
        <v>174.8</v>
      </c>
      <c r="AN104" t="s">
        <v>155</v>
      </c>
      <c r="AO104">
        <v>2</v>
      </c>
      <c r="AP104" s="28">
        <v>0.92076388888888883</v>
      </c>
      <c r="AQ104">
        <v>47.164259999999999</v>
      </c>
      <c r="AR104">
        <v>-88.488461999999998</v>
      </c>
      <c r="AS104">
        <v>318.8</v>
      </c>
      <c r="AT104">
        <v>20.9</v>
      </c>
      <c r="AU104">
        <v>12</v>
      </c>
      <c r="AV104">
        <v>10</v>
      </c>
      <c r="AW104" t="s">
        <v>225</v>
      </c>
      <c r="AX104">
        <v>1.5468</v>
      </c>
      <c r="AY104">
        <v>1.2467999999999999</v>
      </c>
      <c r="AZ104">
        <v>2.6467999999999998</v>
      </c>
      <c r="BA104">
        <v>14.686999999999999</v>
      </c>
      <c r="BB104">
        <v>14.53</v>
      </c>
      <c r="BC104">
        <v>0.99</v>
      </c>
      <c r="BD104">
        <v>14.553000000000001</v>
      </c>
      <c r="BE104">
        <v>2942.9609999999998</v>
      </c>
      <c r="BF104">
        <v>128.05699999999999</v>
      </c>
      <c r="BG104">
        <v>1.1870000000000001</v>
      </c>
      <c r="BH104">
        <v>1.4999999999999999E-2</v>
      </c>
      <c r="BI104">
        <v>1.2030000000000001</v>
      </c>
      <c r="BJ104">
        <v>0.93600000000000005</v>
      </c>
      <c r="BK104">
        <v>1.2E-2</v>
      </c>
      <c r="BL104">
        <v>0.94799999999999995</v>
      </c>
      <c r="BM104">
        <v>4.3913000000000002</v>
      </c>
      <c r="BQ104">
        <v>0</v>
      </c>
      <c r="BR104">
        <v>-1.5559999999999999E-2</v>
      </c>
      <c r="BS104">
        <v>-5</v>
      </c>
      <c r="BT104">
        <v>5.0000000000000001E-3</v>
      </c>
      <c r="BU104">
        <v>2.6197530000000002</v>
      </c>
      <c r="BV104">
        <f t="shared" si="16"/>
        <v>3.6197530000000002</v>
      </c>
      <c r="BW104" s="4">
        <f t="shared" si="17"/>
        <v>0.69213874260000008</v>
      </c>
      <c r="BX104" t="e">
        <v>#NAME?</v>
      </c>
      <c r="BY104" s="4">
        <f t="shared" si="18"/>
        <v>5707.5878216610099</v>
      </c>
      <c r="BZ104" s="4">
        <f t="shared" si="19"/>
        <v>248.35414865451628</v>
      </c>
      <c r="CA104" s="4">
        <f t="shared" si="20"/>
        <v>1.8152813445624003</v>
      </c>
      <c r="CB104" s="4">
        <f t="shared" si="21"/>
        <v>8.5165010345906715</v>
      </c>
    </row>
    <row r="105" spans="1:80" customFormat="1" x14ac:dyDescent="0.25">
      <c r="A105" s="26">
        <v>43530</v>
      </c>
      <c r="B105" s="29">
        <v>0.71229011574074075</v>
      </c>
      <c r="C105">
        <v>14.17</v>
      </c>
      <c r="D105">
        <v>0.72829999999999995</v>
      </c>
      <c r="E105">
        <v>7282.6086960000002</v>
      </c>
      <c r="F105">
        <v>51.9</v>
      </c>
      <c r="G105">
        <v>0.6</v>
      </c>
      <c r="H105">
        <v>522</v>
      </c>
      <c r="J105">
        <v>0</v>
      </c>
      <c r="K105">
        <v>0.87490000000000001</v>
      </c>
      <c r="L105">
        <v>12.398</v>
      </c>
      <c r="M105">
        <v>0.63719999999999999</v>
      </c>
      <c r="N105">
        <v>45.409700000000001</v>
      </c>
      <c r="O105">
        <v>0.54139999999999999</v>
      </c>
      <c r="P105">
        <v>46</v>
      </c>
      <c r="Q105">
        <v>35.814700000000002</v>
      </c>
      <c r="R105">
        <v>0.42699999999999999</v>
      </c>
      <c r="S105">
        <v>36.200000000000003</v>
      </c>
      <c r="T105">
        <v>521.97979999999995</v>
      </c>
      <c r="W105">
        <v>0</v>
      </c>
      <c r="X105">
        <v>0</v>
      </c>
      <c r="Y105">
        <v>11.5</v>
      </c>
      <c r="Z105">
        <v>856</v>
      </c>
      <c r="AA105">
        <v>842</v>
      </c>
      <c r="AB105">
        <v>844</v>
      </c>
      <c r="AC105">
        <v>89</v>
      </c>
      <c r="AD105">
        <v>18</v>
      </c>
      <c r="AE105">
        <v>0.41</v>
      </c>
      <c r="AF105">
        <v>981</v>
      </c>
      <c r="AG105">
        <v>-4</v>
      </c>
      <c r="AH105">
        <v>39</v>
      </c>
      <c r="AI105">
        <v>35</v>
      </c>
      <c r="AJ105">
        <v>190</v>
      </c>
      <c r="AK105">
        <v>168</v>
      </c>
      <c r="AL105">
        <v>4.5</v>
      </c>
      <c r="AM105">
        <v>174.4</v>
      </c>
      <c r="AN105" t="s">
        <v>155</v>
      </c>
      <c r="AO105">
        <v>2</v>
      </c>
      <c r="AP105" s="28">
        <v>0.92077546296296298</v>
      </c>
      <c r="AQ105">
        <v>47.164285999999997</v>
      </c>
      <c r="AR105">
        <v>-88.488584000000003</v>
      </c>
      <c r="AS105">
        <v>318.7</v>
      </c>
      <c r="AT105">
        <v>21.3</v>
      </c>
      <c r="AU105">
        <v>12</v>
      </c>
      <c r="AV105">
        <v>10</v>
      </c>
      <c r="AW105" t="s">
        <v>225</v>
      </c>
      <c r="AX105">
        <v>1.6468</v>
      </c>
      <c r="AY105">
        <v>1.3935999999999999</v>
      </c>
      <c r="AZ105">
        <v>2.7467999999999999</v>
      </c>
      <c r="BA105">
        <v>14.686999999999999</v>
      </c>
      <c r="BB105">
        <v>14.77</v>
      </c>
      <c r="BC105">
        <v>1.01</v>
      </c>
      <c r="BD105">
        <v>14.292999999999999</v>
      </c>
      <c r="BE105">
        <v>2991.7649999999999</v>
      </c>
      <c r="BF105">
        <v>97.864000000000004</v>
      </c>
      <c r="BG105">
        <v>1.1479999999999999</v>
      </c>
      <c r="BH105">
        <v>1.4E-2</v>
      </c>
      <c r="BI105">
        <v>1.161</v>
      </c>
      <c r="BJ105">
        <v>0.90500000000000003</v>
      </c>
      <c r="BK105">
        <v>1.0999999999999999E-2</v>
      </c>
      <c r="BL105">
        <v>0.91600000000000004</v>
      </c>
      <c r="BM105">
        <v>3.9998</v>
      </c>
      <c r="BQ105">
        <v>0</v>
      </c>
      <c r="BR105">
        <v>0.35311999999999999</v>
      </c>
      <c r="BS105">
        <v>-5</v>
      </c>
      <c r="BT105">
        <v>5.0000000000000001E-3</v>
      </c>
      <c r="BU105">
        <v>11.62937</v>
      </c>
      <c r="BV105">
        <f t="shared" si="16"/>
        <v>12.62937</v>
      </c>
      <c r="BW105" s="4">
        <f t="shared" si="17"/>
        <v>3.0724795539999996</v>
      </c>
      <c r="BX105" t="e">
        <v>#NAME?</v>
      </c>
      <c r="BY105" s="4">
        <f t="shared" si="18"/>
        <v>25756.770884798414</v>
      </c>
      <c r="BZ105" s="4">
        <f t="shared" si="19"/>
        <v>842.53296160290404</v>
      </c>
      <c r="CA105" s="4">
        <f t="shared" si="20"/>
        <v>7.7913464629549996</v>
      </c>
      <c r="CB105" s="4">
        <f t="shared" si="21"/>
        <v>34.435168599477798</v>
      </c>
    </row>
    <row r="106" spans="1:80" customFormat="1" x14ac:dyDescent="0.25">
      <c r="A106" s="26">
        <v>43530</v>
      </c>
      <c r="B106" s="29">
        <v>0.71230168981481479</v>
      </c>
      <c r="C106">
        <v>14.067</v>
      </c>
      <c r="D106">
        <v>1.0761000000000001</v>
      </c>
      <c r="E106">
        <v>10760.869565000001</v>
      </c>
      <c r="F106">
        <v>49.2</v>
      </c>
      <c r="G106">
        <v>0.5</v>
      </c>
      <c r="H106">
        <v>488.6</v>
      </c>
      <c r="J106">
        <v>0</v>
      </c>
      <c r="K106">
        <v>0.87280000000000002</v>
      </c>
      <c r="L106">
        <v>12.277100000000001</v>
      </c>
      <c r="M106">
        <v>0.93920000000000003</v>
      </c>
      <c r="N106">
        <v>42.946199999999997</v>
      </c>
      <c r="O106">
        <v>0.43640000000000001</v>
      </c>
      <c r="P106">
        <v>43.4</v>
      </c>
      <c r="Q106">
        <v>33.871699999999997</v>
      </c>
      <c r="R106">
        <v>0.34420000000000001</v>
      </c>
      <c r="S106">
        <v>34.200000000000003</v>
      </c>
      <c r="T106">
        <v>488.60309999999998</v>
      </c>
      <c r="W106">
        <v>0</v>
      </c>
      <c r="X106">
        <v>0</v>
      </c>
      <c r="Y106">
        <v>11.4</v>
      </c>
      <c r="Z106">
        <v>857</v>
      </c>
      <c r="AA106">
        <v>843</v>
      </c>
      <c r="AB106">
        <v>844</v>
      </c>
      <c r="AC106">
        <v>89</v>
      </c>
      <c r="AD106">
        <v>18</v>
      </c>
      <c r="AE106">
        <v>0.41</v>
      </c>
      <c r="AF106">
        <v>981</v>
      </c>
      <c r="AG106">
        <v>-4</v>
      </c>
      <c r="AH106">
        <v>39</v>
      </c>
      <c r="AI106">
        <v>35</v>
      </c>
      <c r="AJ106">
        <v>190</v>
      </c>
      <c r="AK106">
        <v>168</v>
      </c>
      <c r="AL106">
        <v>4.5</v>
      </c>
      <c r="AM106">
        <v>174.1</v>
      </c>
      <c r="AN106" t="s">
        <v>155</v>
      </c>
      <c r="AO106">
        <v>2</v>
      </c>
      <c r="AP106" s="28">
        <v>0.92078703703703713</v>
      </c>
      <c r="AQ106">
        <v>47.164304000000001</v>
      </c>
      <c r="AR106">
        <v>-88.488709</v>
      </c>
      <c r="AS106">
        <v>318.5</v>
      </c>
      <c r="AT106">
        <v>21.4</v>
      </c>
      <c r="AU106">
        <v>12</v>
      </c>
      <c r="AV106">
        <v>10</v>
      </c>
      <c r="AW106" t="s">
        <v>225</v>
      </c>
      <c r="AX106">
        <v>1.5127999999999999</v>
      </c>
      <c r="AY106">
        <v>1.5468</v>
      </c>
      <c r="AZ106">
        <v>2.8</v>
      </c>
      <c r="BA106">
        <v>14.686999999999999</v>
      </c>
      <c r="BB106">
        <v>14.51</v>
      </c>
      <c r="BC106">
        <v>0.99</v>
      </c>
      <c r="BD106">
        <v>14.577999999999999</v>
      </c>
      <c r="BE106">
        <v>2922.76</v>
      </c>
      <c r="BF106">
        <v>142.30600000000001</v>
      </c>
      <c r="BG106">
        <v>1.071</v>
      </c>
      <c r="BH106">
        <v>1.0999999999999999E-2</v>
      </c>
      <c r="BI106">
        <v>1.0820000000000001</v>
      </c>
      <c r="BJ106">
        <v>0.84399999999999997</v>
      </c>
      <c r="BK106">
        <v>8.9999999999999993E-3</v>
      </c>
      <c r="BL106">
        <v>0.85299999999999998</v>
      </c>
      <c r="BM106">
        <v>3.6937000000000002</v>
      </c>
      <c r="BQ106">
        <v>0</v>
      </c>
      <c r="BR106">
        <v>0.14879999999999999</v>
      </c>
      <c r="BS106">
        <v>-5</v>
      </c>
      <c r="BT106">
        <v>5.0000000000000001E-3</v>
      </c>
      <c r="BU106">
        <v>6.6363000000000003</v>
      </c>
      <c r="BV106">
        <f t="shared" si="16"/>
        <v>7.6363000000000003</v>
      </c>
      <c r="BW106" s="4">
        <f t="shared" si="17"/>
        <v>1.75331046</v>
      </c>
      <c r="BX106" t="e">
        <v>#NAME?</v>
      </c>
      <c r="BY106" s="4">
        <f t="shared" si="18"/>
        <v>14359.089912776402</v>
      </c>
      <c r="BZ106" s="4">
        <f t="shared" si="19"/>
        <v>699.12844336434</v>
      </c>
      <c r="CA106" s="4">
        <f t="shared" si="20"/>
        <v>4.1464478391600004</v>
      </c>
      <c r="CB106" s="4">
        <f t="shared" si="21"/>
        <v>18.146604719793</v>
      </c>
    </row>
    <row r="107" spans="1:80" customFormat="1" x14ac:dyDescent="0.25">
      <c r="A107" s="26">
        <v>43530</v>
      </c>
      <c r="B107" s="29">
        <v>0.71231326388888894</v>
      </c>
      <c r="C107">
        <v>13.976000000000001</v>
      </c>
      <c r="D107">
        <v>1.1213</v>
      </c>
      <c r="E107">
        <v>11212.802653000001</v>
      </c>
      <c r="F107">
        <v>47.6</v>
      </c>
      <c r="G107">
        <v>0.5</v>
      </c>
      <c r="H107">
        <v>531.4</v>
      </c>
      <c r="J107">
        <v>0</v>
      </c>
      <c r="K107">
        <v>0.87309999999999999</v>
      </c>
      <c r="L107">
        <v>12.2019</v>
      </c>
      <c r="M107">
        <v>0.97889999999999999</v>
      </c>
      <c r="N107">
        <v>41.572000000000003</v>
      </c>
      <c r="O107">
        <v>0.4365</v>
      </c>
      <c r="P107">
        <v>42</v>
      </c>
      <c r="Q107">
        <v>32.787799999999997</v>
      </c>
      <c r="R107">
        <v>0.34429999999999999</v>
      </c>
      <c r="S107">
        <v>33.1</v>
      </c>
      <c r="T107">
        <v>531.35180000000003</v>
      </c>
      <c r="W107">
        <v>0</v>
      </c>
      <c r="X107">
        <v>0</v>
      </c>
      <c r="Y107">
        <v>11.5</v>
      </c>
      <c r="Z107">
        <v>857</v>
      </c>
      <c r="AA107">
        <v>842</v>
      </c>
      <c r="AB107">
        <v>845</v>
      </c>
      <c r="AC107">
        <v>89</v>
      </c>
      <c r="AD107">
        <v>18</v>
      </c>
      <c r="AE107">
        <v>0.41</v>
      </c>
      <c r="AF107">
        <v>981</v>
      </c>
      <c r="AG107">
        <v>-4</v>
      </c>
      <c r="AH107">
        <v>39</v>
      </c>
      <c r="AI107">
        <v>35</v>
      </c>
      <c r="AJ107">
        <v>190</v>
      </c>
      <c r="AK107">
        <v>168</v>
      </c>
      <c r="AL107">
        <v>4.5999999999999996</v>
      </c>
      <c r="AM107">
        <v>174.3</v>
      </c>
      <c r="AN107" t="s">
        <v>155</v>
      </c>
      <c r="AO107">
        <v>2</v>
      </c>
      <c r="AP107" s="28">
        <v>0.92079861111111105</v>
      </c>
      <c r="AQ107">
        <v>47.164307000000001</v>
      </c>
      <c r="AR107">
        <v>-88.488837000000004</v>
      </c>
      <c r="AS107">
        <v>318.39999999999998</v>
      </c>
      <c r="AT107">
        <v>21.4</v>
      </c>
      <c r="AU107">
        <v>12</v>
      </c>
      <c r="AV107">
        <v>10</v>
      </c>
      <c r="AW107" t="s">
        <v>225</v>
      </c>
      <c r="AX107">
        <v>1.4872000000000001</v>
      </c>
      <c r="AY107">
        <v>1.3191999999999999</v>
      </c>
      <c r="AZ107">
        <v>2.9403999999999999</v>
      </c>
      <c r="BA107">
        <v>14.686999999999999</v>
      </c>
      <c r="BB107">
        <v>14.54</v>
      </c>
      <c r="BC107">
        <v>0.99</v>
      </c>
      <c r="BD107">
        <v>14.541</v>
      </c>
      <c r="BE107">
        <v>2911.7170000000001</v>
      </c>
      <c r="BF107">
        <v>148.68100000000001</v>
      </c>
      <c r="BG107">
        <v>1.0389999999999999</v>
      </c>
      <c r="BH107">
        <v>1.0999999999999999E-2</v>
      </c>
      <c r="BI107">
        <v>1.05</v>
      </c>
      <c r="BJ107">
        <v>0.81899999999999995</v>
      </c>
      <c r="BK107">
        <v>8.9999999999999993E-3</v>
      </c>
      <c r="BL107">
        <v>0.82799999999999996</v>
      </c>
      <c r="BM107">
        <v>4.0263999999999998</v>
      </c>
      <c r="BQ107">
        <v>0</v>
      </c>
      <c r="BR107">
        <v>0.26800000000000002</v>
      </c>
      <c r="BS107">
        <v>-5</v>
      </c>
      <c r="BT107">
        <v>5.0000000000000001E-3</v>
      </c>
      <c r="BU107">
        <v>9.5492500000000007</v>
      </c>
      <c r="BV107">
        <f t="shared" si="16"/>
        <v>10.549250000000001</v>
      </c>
      <c r="BW107" s="4">
        <f t="shared" si="17"/>
        <v>2.5229118500000003</v>
      </c>
      <c r="BX107" t="e">
        <v>#NAME?</v>
      </c>
      <c r="BY107" s="4">
        <f t="shared" si="18"/>
        <v>20583.829450133675</v>
      </c>
      <c r="BZ107" s="4">
        <f t="shared" si="19"/>
        <v>1051.0720466567752</v>
      </c>
      <c r="CA107" s="4">
        <f t="shared" si="20"/>
        <v>5.7897647057249992</v>
      </c>
      <c r="CB107" s="4">
        <f t="shared" si="21"/>
        <v>28.463868878060001</v>
      </c>
    </row>
    <row r="108" spans="1:80" customFormat="1" x14ac:dyDescent="0.25">
      <c r="A108" s="26">
        <v>43530</v>
      </c>
      <c r="B108" s="29">
        <v>0.71232483796296286</v>
      </c>
      <c r="C108">
        <v>13.97</v>
      </c>
      <c r="D108">
        <v>1.1505000000000001</v>
      </c>
      <c r="E108">
        <v>11504.579288000001</v>
      </c>
      <c r="F108">
        <v>46.6</v>
      </c>
      <c r="G108">
        <v>0.4</v>
      </c>
      <c r="H108">
        <v>570.20000000000005</v>
      </c>
      <c r="J108">
        <v>0</v>
      </c>
      <c r="K108">
        <v>0.87280000000000002</v>
      </c>
      <c r="L108">
        <v>12.1928</v>
      </c>
      <c r="M108">
        <v>1.0041</v>
      </c>
      <c r="N108">
        <v>40.667200000000001</v>
      </c>
      <c r="O108">
        <v>0.36559999999999998</v>
      </c>
      <c r="P108">
        <v>41</v>
      </c>
      <c r="Q108">
        <v>32.074199999999998</v>
      </c>
      <c r="R108">
        <v>0.28839999999999999</v>
      </c>
      <c r="S108">
        <v>32.4</v>
      </c>
      <c r="T108">
        <v>570.17949999999996</v>
      </c>
      <c r="W108">
        <v>0</v>
      </c>
      <c r="X108">
        <v>0</v>
      </c>
      <c r="Y108">
        <v>11.5</v>
      </c>
      <c r="Z108">
        <v>857</v>
      </c>
      <c r="AA108">
        <v>843</v>
      </c>
      <c r="AB108">
        <v>846</v>
      </c>
      <c r="AC108">
        <v>89</v>
      </c>
      <c r="AD108">
        <v>18</v>
      </c>
      <c r="AE108">
        <v>0.41</v>
      </c>
      <c r="AF108">
        <v>981</v>
      </c>
      <c r="AG108">
        <v>-4</v>
      </c>
      <c r="AH108">
        <v>39</v>
      </c>
      <c r="AI108">
        <v>35</v>
      </c>
      <c r="AJ108">
        <v>190</v>
      </c>
      <c r="AK108">
        <v>168</v>
      </c>
      <c r="AL108">
        <v>4.5</v>
      </c>
      <c r="AM108">
        <v>174.6</v>
      </c>
      <c r="AN108" t="s">
        <v>155</v>
      </c>
      <c r="AO108">
        <v>2</v>
      </c>
      <c r="AP108" s="28">
        <v>0.9208101851851852</v>
      </c>
      <c r="AQ108">
        <v>47.164287999999999</v>
      </c>
      <c r="AR108">
        <v>-88.488973000000001</v>
      </c>
      <c r="AS108">
        <v>318.39999999999998</v>
      </c>
      <c r="AT108">
        <v>22.2</v>
      </c>
      <c r="AU108">
        <v>12</v>
      </c>
      <c r="AV108">
        <v>10</v>
      </c>
      <c r="AW108" t="s">
        <v>225</v>
      </c>
      <c r="AX108">
        <v>1.7936000000000001</v>
      </c>
      <c r="AY108">
        <v>1</v>
      </c>
      <c r="AZ108">
        <v>3.1467999999999998</v>
      </c>
      <c r="BA108">
        <v>14.686999999999999</v>
      </c>
      <c r="BB108">
        <v>14.51</v>
      </c>
      <c r="BC108">
        <v>0.99</v>
      </c>
      <c r="BD108">
        <v>14.576000000000001</v>
      </c>
      <c r="BE108">
        <v>2905.152</v>
      </c>
      <c r="BF108">
        <v>152.27199999999999</v>
      </c>
      <c r="BG108">
        <v>1.0149999999999999</v>
      </c>
      <c r="BH108">
        <v>8.9999999999999993E-3</v>
      </c>
      <c r="BI108">
        <v>1.024</v>
      </c>
      <c r="BJ108">
        <v>0.8</v>
      </c>
      <c r="BK108">
        <v>7.0000000000000001E-3</v>
      </c>
      <c r="BL108">
        <v>0.80800000000000005</v>
      </c>
      <c r="BM108">
        <v>4.3140999999999998</v>
      </c>
      <c r="BQ108">
        <v>0</v>
      </c>
      <c r="BR108">
        <v>0.23619999999999999</v>
      </c>
      <c r="BS108">
        <v>-5</v>
      </c>
      <c r="BT108">
        <v>5.0000000000000001E-3</v>
      </c>
      <c r="BU108">
        <v>8.772138</v>
      </c>
      <c r="BV108">
        <f t="shared" si="16"/>
        <v>9.772138</v>
      </c>
      <c r="BW108" s="4">
        <f t="shared" si="17"/>
        <v>2.3175988595999999</v>
      </c>
      <c r="BX108" t="e">
        <v>#NAME?</v>
      </c>
      <c r="BY108" s="4">
        <f t="shared" si="18"/>
        <v>18866.09706695873</v>
      </c>
      <c r="BZ108" s="4">
        <f t="shared" si="19"/>
        <v>988.85646347590068</v>
      </c>
      <c r="CA108" s="4">
        <f t="shared" si="20"/>
        <v>5.1952110091200003</v>
      </c>
      <c r="CB108" s="4">
        <f t="shared" si="21"/>
        <v>28.015824768055737</v>
      </c>
    </row>
    <row r="109" spans="1:80" customFormat="1" x14ac:dyDescent="0.25">
      <c r="A109" s="26">
        <v>43530</v>
      </c>
      <c r="B109" s="29">
        <v>0.71233641203703701</v>
      </c>
      <c r="C109">
        <v>13.97</v>
      </c>
      <c r="D109">
        <v>1.1173999999999999</v>
      </c>
      <c r="E109">
        <v>11174.25</v>
      </c>
      <c r="F109">
        <v>46.3</v>
      </c>
      <c r="G109">
        <v>0.4</v>
      </c>
      <c r="H109">
        <v>611.29999999999995</v>
      </c>
      <c r="J109">
        <v>0</v>
      </c>
      <c r="K109">
        <v>0.873</v>
      </c>
      <c r="L109">
        <v>12.1959</v>
      </c>
      <c r="M109">
        <v>0.97550000000000003</v>
      </c>
      <c r="N109">
        <v>40.419699999999999</v>
      </c>
      <c r="O109">
        <v>0.34920000000000001</v>
      </c>
      <c r="P109">
        <v>40.799999999999997</v>
      </c>
      <c r="Q109">
        <v>31.879000000000001</v>
      </c>
      <c r="R109">
        <v>0.27539999999999998</v>
      </c>
      <c r="S109">
        <v>32.200000000000003</v>
      </c>
      <c r="T109">
        <v>611.31759999999997</v>
      </c>
      <c r="W109">
        <v>0</v>
      </c>
      <c r="X109">
        <v>0</v>
      </c>
      <c r="Y109">
        <v>11.4</v>
      </c>
      <c r="Z109">
        <v>857</v>
      </c>
      <c r="AA109">
        <v>844</v>
      </c>
      <c r="AB109">
        <v>846</v>
      </c>
      <c r="AC109">
        <v>89</v>
      </c>
      <c r="AD109">
        <v>18</v>
      </c>
      <c r="AE109">
        <v>0.41</v>
      </c>
      <c r="AF109">
        <v>981</v>
      </c>
      <c r="AG109">
        <v>-4</v>
      </c>
      <c r="AH109">
        <v>38.119999999999997</v>
      </c>
      <c r="AI109">
        <v>35</v>
      </c>
      <c r="AJ109">
        <v>190</v>
      </c>
      <c r="AK109">
        <v>168</v>
      </c>
      <c r="AL109">
        <v>4.4000000000000004</v>
      </c>
      <c r="AM109">
        <v>175</v>
      </c>
      <c r="AN109" t="s">
        <v>155</v>
      </c>
      <c r="AO109">
        <v>2</v>
      </c>
      <c r="AP109" s="28">
        <v>0.92082175925925924</v>
      </c>
      <c r="AQ109">
        <v>47.164261000000003</v>
      </c>
      <c r="AR109">
        <v>-88.489110999999994</v>
      </c>
      <c r="AS109">
        <v>318.5</v>
      </c>
      <c r="AT109">
        <v>23</v>
      </c>
      <c r="AU109">
        <v>12</v>
      </c>
      <c r="AV109">
        <v>10</v>
      </c>
      <c r="AW109" t="s">
        <v>225</v>
      </c>
      <c r="AX109">
        <v>1.9936</v>
      </c>
      <c r="AY109">
        <v>1.234</v>
      </c>
      <c r="AZ109">
        <v>3.3872</v>
      </c>
      <c r="BA109">
        <v>14.686999999999999</v>
      </c>
      <c r="BB109">
        <v>14.54</v>
      </c>
      <c r="BC109">
        <v>0.99</v>
      </c>
      <c r="BD109">
        <v>14.548</v>
      </c>
      <c r="BE109">
        <v>2910.6019999999999</v>
      </c>
      <c r="BF109">
        <v>148.17500000000001</v>
      </c>
      <c r="BG109">
        <v>1.01</v>
      </c>
      <c r="BH109">
        <v>8.9999999999999993E-3</v>
      </c>
      <c r="BI109">
        <v>1.0189999999999999</v>
      </c>
      <c r="BJ109">
        <v>0.79700000000000004</v>
      </c>
      <c r="BK109">
        <v>7.0000000000000001E-3</v>
      </c>
      <c r="BL109">
        <v>0.80400000000000005</v>
      </c>
      <c r="BM109">
        <v>4.6327999999999996</v>
      </c>
      <c r="BQ109">
        <v>0</v>
      </c>
      <c r="BR109">
        <v>7.7640000000000001E-2</v>
      </c>
      <c r="BS109">
        <v>-5</v>
      </c>
      <c r="BT109">
        <v>5.0000000000000001E-3</v>
      </c>
      <c r="BU109">
        <v>4.8973269999999998</v>
      </c>
      <c r="BV109">
        <f t="shared" si="16"/>
        <v>5.8973269999999998</v>
      </c>
      <c r="BW109" s="4">
        <f t="shared" si="17"/>
        <v>1.2938737934</v>
      </c>
      <c r="BX109" t="e">
        <v>#NAME?</v>
      </c>
      <c r="BY109" s="4">
        <f t="shared" si="18"/>
        <v>10552.361873960213</v>
      </c>
      <c r="BZ109" s="4">
        <f t="shared" si="19"/>
        <v>537.20715531496751</v>
      </c>
      <c r="CA109" s="4">
        <f t="shared" si="20"/>
        <v>2.8895164689456996</v>
      </c>
      <c r="CB109" s="4">
        <f t="shared" si="21"/>
        <v>16.796175529901678</v>
      </c>
    </row>
    <row r="110" spans="1:80" customFormat="1" x14ac:dyDescent="0.25">
      <c r="A110" s="26">
        <v>43530</v>
      </c>
      <c r="B110" s="29">
        <v>0.71234798611111116</v>
      </c>
      <c r="C110">
        <v>13.978999999999999</v>
      </c>
      <c r="D110">
        <v>0.99609999999999999</v>
      </c>
      <c r="E110">
        <v>9961.3405500000008</v>
      </c>
      <c r="F110">
        <v>46.4</v>
      </c>
      <c r="G110">
        <v>0.4</v>
      </c>
      <c r="H110">
        <v>618.4</v>
      </c>
      <c r="J110">
        <v>0</v>
      </c>
      <c r="K110">
        <v>0.874</v>
      </c>
      <c r="L110">
        <v>12.2174</v>
      </c>
      <c r="M110">
        <v>0.87060000000000004</v>
      </c>
      <c r="N110">
        <v>40.536499999999997</v>
      </c>
      <c r="O110">
        <v>0.34960000000000002</v>
      </c>
      <c r="P110">
        <v>40.9</v>
      </c>
      <c r="Q110">
        <v>31.9711</v>
      </c>
      <c r="R110">
        <v>0.2757</v>
      </c>
      <c r="S110">
        <v>32.200000000000003</v>
      </c>
      <c r="T110">
        <v>618.4162</v>
      </c>
      <c r="W110">
        <v>0</v>
      </c>
      <c r="X110">
        <v>0</v>
      </c>
      <c r="Y110">
        <v>11.5</v>
      </c>
      <c r="Z110">
        <v>857</v>
      </c>
      <c r="AA110">
        <v>843</v>
      </c>
      <c r="AB110">
        <v>845</v>
      </c>
      <c r="AC110">
        <v>89</v>
      </c>
      <c r="AD110">
        <v>18</v>
      </c>
      <c r="AE110">
        <v>0.41</v>
      </c>
      <c r="AF110">
        <v>981</v>
      </c>
      <c r="AG110">
        <v>-4</v>
      </c>
      <c r="AH110">
        <v>38.880000000000003</v>
      </c>
      <c r="AI110">
        <v>35</v>
      </c>
      <c r="AJ110">
        <v>190.9</v>
      </c>
      <c r="AK110">
        <v>168</v>
      </c>
      <c r="AL110">
        <v>4.5</v>
      </c>
      <c r="AM110">
        <v>174.6</v>
      </c>
      <c r="AN110" t="s">
        <v>155</v>
      </c>
      <c r="AO110">
        <v>2</v>
      </c>
      <c r="AP110" s="28">
        <v>0.92083333333333339</v>
      </c>
      <c r="AQ110">
        <v>47.164199000000004</v>
      </c>
      <c r="AR110">
        <v>-88.489273999999995</v>
      </c>
      <c r="AS110">
        <v>324.10000000000002</v>
      </c>
      <c r="AT110">
        <v>23.7</v>
      </c>
      <c r="AU110">
        <v>12</v>
      </c>
      <c r="AV110">
        <v>10</v>
      </c>
      <c r="AW110" t="s">
        <v>225</v>
      </c>
      <c r="AX110">
        <v>2.1</v>
      </c>
      <c r="AY110">
        <v>1.5</v>
      </c>
      <c r="AZ110">
        <v>3.6</v>
      </c>
      <c r="BA110">
        <v>14.686999999999999</v>
      </c>
      <c r="BB110">
        <v>14.65</v>
      </c>
      <c r="BC110">
        <v>1</v>
      </c>
      <c r="BD110">
        <v>14.417</v>
      </c>
      <c r="BE110">
        <v>2934.1260000000002</v>
      </c>
      <c r="BF110">
        <v>133.077</v>
      </c>
      <c r="BG110">
        <v>1.0189999999999999</v>
      </c>
      <c r="BH110">
        <v>8.9999999999999993E-3</v>
      </c>
      <c r="BI110">
        <v>1.028</v>
      </c>
      <c r="BJ110">
        <v>0.80400000000000005</v>
      </c>
      <c r="BK110">
        <v>7.0000000000000001E-3</v>
      </c>
      <c r="BL110">
        <v>0.81100000000000005</v>
      </c>
      <c r="BM110">
        <v>4.7161999999999997</v>
      </c>
      <c r="BQ110">
        <v>0</v>
      </c>
      <c r="BR110">
        <v>0.1318</v>
      </c>
      <c r="BS110">
        <v>-5</v>
      </c>
      <c r="BT110">
        <v>5.0000000000000001E-3</v>
      </c>
      <c r="BU110">
        <v>6.2208620000000003</v>
      </c>
      <c r="BV110">
        <f t="shared" si="16"/>
        <v>7.2208620000000003</v>
      </c>
      <c r="BW110" s="4">
        <f t="shared" si="17"/>
        <v>1.6435517404</v>
      </c>
      <c r="BX110" t="e">
        <v>#NAME?</v>
      </c>
      <c r="BY110" s="4">
        <f t="shared" si="18"/>
        <v>13512.542610973864</v>
      </c>
      <c r="BZ110" s="4">
        <f t="shared" si="19"/>
        <v>612.86005885247221</v>
      </c>
      <c r="CA110" s="4">
        <f t="shared" si="20"/>
        <v>3.7026645274344006</v>
      </c>
      <c r="CB110" s="4">
        <f t="shared" si="21"/>
        <v>21.719535378465316</v>
      </c>
    </row>
    <row r="111" spans="1:80" customFormat="1" x14ac:dyDescent="0.25">
      <c r="A111" s="26">
        <v>43530</v>
      </c>
      <c r="B111" s="29">
        <v>0.7123595601851852</v>
      </c>
      <c r="C111">
        <v>14.015000000000001</v>
      </c>
      <c r="D111">
        <v>0.92720000000000002</v>
      </c>
      <c r="E111">
        <v>9271.9064120000003</v>
      </c>
      <c r="F111">
        <v>47.2</v>
      </c>
      <c r="G111">
        <v>0.4</v>
      </c>
      <c r="H111">
        <v>592</v>
      </c>
      <c r="J111">
        <v>0</v>
      </c>
      <c r="K111">
        <v>0.87429999999999997</v>
      </c>
      <c r="L111">
        <v>12.2539</v>
      </c>
      <c r="M111">
        <v>0.81069999999999998</v>
      </c>
      <c r="N111">
        <v>41.253999999999998</v>
      </c>
      <c r="O111">
        <v>0.34970000000000001</v>
      </c>
      <c r="P111">
        <v>41.6</v>
      </c>
      <c r="Q111">
        <v>32.536999999999999</v>
      </c>
      <c r="R111">
        <v>0.27579999999999999</v>
      </c>
      <c r="S111">
        <v>32.799999999999997</v>
      </c>
      <c r="T111">
        <v>592.04999999999995</v>
      </c>
      <c r="W111">
        <v>0</v>
      </c>
      <c r="X111">
        <v>0</v>
      </c>
      <c r="Y111">
        <v>11.4</v>
      </c>
      <c r="Z111">
        <v>857</v>
      </c>
      <c r="AA111">
        <v>843</v>
      </c>
      <c r="AB111">
        <v>845</v>
      </c>
      <c r="AC111">
        <v>89</v>
      </c>
      <c r="AD111">
        <v>18</v>
      </c>
      <c r="AE111">
        <v>0.41</v>
      </c>
      <c r="AF111">
        <v>981</v>
      </c>
      <c r="AG111">
        <v>-4</v>
      </c>
      <c r="AH111">
        <v>38.120879000000002</v>
      </c>
      <c r="AI111">
        <v>35</v>
      </c>
      <c r="AJ111">
        <v>190.1</v>
      </c>
      <c r="AK111">
        <v>168</v>
      </c>
      <c r="AL111">
        <v>4.5</v>
      </c>
      <c r="AM111">
        <v>174.2</v>
      </c>
      <c r="AN111" t="s">
        <v>155</v>
      </c>
      <c r="AO111">
        <v>2</v>
      </c>
      <c r="AP111" s="28">
        <v>0.92084490740740732</v>
      </c>
      <c r="AQ111">
        <v>47.164130999999998</v>
      </c>
      <c r="AR111">
        <v>-88.489440999999999</v>
      </c>
      <c r="AS111">
        <v>330.2</v>
      </c>
      <c r="AT111">
        <v>24.6</v>
      </c>
      <c r="AU111">
        <v>12</v>
      </c>
      <c r="AV111">
        <v>11</v>
      </c>
      <c r="AW111" t="s">
        <v>225</v>
      </c>
      <c r="AX111">
        <v>1.9128000000000001</v>
      </c>
      <c r="AY111">
        <v>1.6872</v>
      </c>
      <c r="AZ111">
        <v>3.5531999999999999</v>
      </c>
      <c r="BA111">
        <v>14.686999999999999</v>
      </c>
      <c r="BB111">
        <v>14.69</v>
      </c>
      <c r="BC111">
        <v>1</v>
      </c>
      <c r="BD111">
        <v>14.372</v>
      </c>
      <c r="BE111">
        <v>2948.7570000000001</v>
      </c>
      <c r="BF111">
        <v>124.164</v>
      </c>
      <c r="BG111">
        <v>1.04</v>
      </c>
      <c r="BH111">
        <v>8.9999999999999993E-3</v>
      </c>
      <c r="BI111">
        <v>1.048</v>
      </c>
      <c r="BJ111">
        <v>0.82</v>
      </c>
      <c r="BK111">
        <v>7.0000000000000001E-3</v>
      </c>
      <c r="BL111">
        <v>0.82699999999999996</v>
      </c>
      <c r="BM111">
        <v>4.5242000000000004</v>
      </c>
      <c r="BQ111">
        <v>0</v>
      </c>
      <c r="BR111">
        <v>0.20529700000000001</v>
      </c>
      <c r="BS111">
        <v>-5</v>
      </c>
      <c r="BT111">
        <v>5.0000000000000001E-3</v>
      </c>
      <c r="BU111">
        <v>8.0169379999999997</v>
      </c>
      <c r="BV111">
        <f t="shared" si="16"/>
        <v>9.0169379999999997</v>
      </c>
      <c r="BW111" s="4">
        <f t="shared" si="17"/>
        <v>2.1180750196</v>
      </c>
      <c r="BX111" t="e">
        <v>#NAME?</v>
      </c>
      <c r="BY111" s="4">
        <f t="shared" si="18"/>
        <v>17500.693514702656</v>
      </c>
      <c r="BZ111" s="4">
        <f t="shared" si="19"/>
        <v>736.90579100262948</v>
      </c>
      <c r="CA111" s="4">
        <f t="shared" si="20"/>
        <v>4.8666501451479993</v>
      </c>
      <c r="CB111" s="4">
        <f t="shared" si="21"/>
        <v>26.850851934973878</v>
      </c>
    </row>
    <row r="112" spans="1:80" customFormat="1" x14ac:dyDescent="0.25">
      <c r="A112" s="26">
        <v>43530</v>
      </c>
      <c r="B112" s="29">
        <v>0.71237113425925924</v>
      </c>
      <c r="C112">
        <v>14.035</v>
      </c>
      <c r="D112">
        <v>0.73480000000000001</v>
      </c>
      <c r="E112">
        <v>7348.1629119999998</v>
      </c>
      <c r="F112">
        <v>48.1</v>
      </c>
      <c r="G112">
        <v>0.4</v>
      </c>
      <c r="H112">
        <v>571.20000000000005</v>
      </c>
      <c r="J112">
        <v>0</v>
      </c>
      <c r="K112">
        <v>0.87590000000000001</v>
      </c>
      <c r="L112">
        <v>12.292899999999999</v>
      </c>
      <c r="M112">
        <v>0.64359999999999995</v>
      </c>
      <c r="N112">
        <v>42.0974</v>
      </c>
      <c r="O112">
        <v>0.3503</v>
      </c>
      <c r="P112">
        <v>42.4</v>
      </c>
      <c r="Q112">
        <v>33.202199999999998</v>
      </c>
      <c r="R112">
        <v>0.27629999999999999</v>
      </c>
      <c r="S112">
        <v>33.5</v>
      </c>
      <c r="T112">
        <v>571.2423</v>
      </c>
      <c r="W112">
        <v>0</v>
      </c>
      <c r="X112">
        <v>0</v>
      </c>
      <c r="Y112">
        <v>11.5</v>
      </c>
      <c r="Z112">
        <v>857</v>
      </c>
      <c r="AA112">
        <v>843</v>
      </c>
      <c r="AB112">
        <v>845</v>
      </c>
      <c r="AC112">
        <v>89</v>
      </c>
      <c r="AD112">
        <v>18</v>
      </c>
      <c r="AE112">
        <v>0.41</v>
      </c>
      <c r="AF112">
        <v>981</v>
      </c>
      <c r="AG112">
        <v>-4</v>
      </c>
      <c r="AH112">
        <v>38.87988</v>
      </c>
      <c r="AI112">
        <v>35</v>
      </c>
      <c r="AJ112">
        <v>190</v>
      </c>
      <c r="AK112">
        <v>168</v>
      </c>
      <c r="AL112">
        <v>4.5</v>
      </c>
      <c r="AM112">
        <v>174</v>
      </c>
      <c r="AN112" t="s">
        <v>155</v>
      </c>
      <c r="AO112">
        <v>2</v>
      </c>
      <c r="AP112" s="28">
        <v>0.92085648148148147</v>
      </c>
      <c r="AQ112">
        <v>47.164095000000003</v>
      </c>
      <c r="AR112">
        <v>-88.489576999999997</v>
      </c>
      <c r="AS112">
        <v>329.7</v>
      </c>
      <c r="AT112">
        <v>25</v>
      </c>
      <c r="AU112">
        <v>12</v>
      </c>
      <c r="AV112">
        <v>11</v>
      </c>
      <c r="AW112" t="s">
        <v>222</v>
      </c>
      <c r="AX112">
        <v>1.7</v>
      </c>
      <c r="AY112">
        <v>1.9</v>
      </c>
      <c r="AZ112">
        <v>3.5</v>
      </c>
      <c r="BA112">
        <v>14.686999999999999</v>
      </c>
      <c r="BB112">
        <v>14.88</v>
      </c>
      <c r="BC112">
        <v>1.01</v>
      </c>
      <c r="BD112">
        <v>14.173</v>
      </c>
      <c r="BE112">
        <v>2987.875</v>
      </c>
      <c r="BF112">
        <v>99.563000000000002</v>
      </c>
      <c r="BG112">
        <v>1.0720000000000001</v>
      </c>
      <c r="BH112">
        <v>8.9999999999999993E-3</v>
      </c>
      <c r="BI112">
        <v>1.08</v>
      </c>
      <c r="BJ112">
        <v>0.84499999999999997</v>
      </c>
      <c r="BK112">
        <v>7.0000000000000001E-3</v>
      </c>
      <c r="BL112">
        <v>0.85199999999999998</v>
      </c>
      <c r="BM112">
        <v>4.4089999999999998</v>
      </c>
      <c r="BQ112">
        <v>0</v>
      </c>
      <c r="BR112">
        <v>7.5858999999999996E-2</v>
      </c>
      <c r="BS112">
        <v>-5</v>
      </c>
      <c r="BT112">
        <v>5.0000000000000001E-3</v>
      </c>
      <c r="BU112">
        <v>4.8537999999999997</v>
      </c>
      <c r="BV112">
        <f t="shared" si="16"/>
        <v>5.8537999999999997</v>
      </c>
      <c r="BW112" s="4">
        <f t="shared" si="17"/>
        <v>1.2823739599999999</v>
      </c>
      <c r="BX112" t="e">
        <v>#NAME?</v>
      </c>
      <c r="BY112" s="4">
        <f t="shared" si="18"/>
        <v>10736.236043802499</v>
      </c>
      <c r="BZ112" s="4">
        <f t="shared" si="19"/>
        <v>357.75655582281996</v>
      </c>
      <c r="CA112" s="4">
        <f t="shared" si="20"/>
        <v>3.0363115782999994</v>
      </c>
      <c r="CB112" s="4">
        <f t="shared" si="21"/>
        <v>15.842719229259997</v>
      </c>
    </row>
    <row r="113" spans="1:80" customFormat="1" x14ac:dyDescent="0.25">
      <c r="A113" s="26">
        <v>43530</v>
      </c>
      <c r="B113" s="29">
        <v>0.71238270833333328</v>
      </c>
      <c r="C113">
        <v>13.997</v>
      </c>
      <c r="D113">
        <v>1.1238999999999999</v>
      </c>
      <c r="E113">
        <v>11238.692053000001</v>
      </c>
      <c r="F113">
        <v>48.3</v>
      </c>
      <c r="G113">
        <v>0.4</v>
      </c>
      <c r="H113">
        <v>536.4</v>
      </c>
      <c r="J113">
        <v>0</v>
      </c>
      <c r="K113">
        <v>0.87280000000000002</v>
      </c>
      <c r="L113">
        <v>12.217499999999999</v>
      </c>
      <c r="M113">
        <v>0.98099999999999998</v>
      </c>
      <c r="N113">
        <v>42.142099999999999</v>
      </c>
      <c r="O113">
        <v>0.34910000000000002</v>
      </c>
      <c r="P113">
        <v>42.5</v>
      </c>
      <c r="Q113">
        <v>33.237499999999997</v>
      </c>
      <c r="R113">
        <v>0.27539999999999998</v>
      </c>
      <c r="S113">
        <v>33.5</v>
      </c>
      <c r="T113">
        <v>536.36609999999996</v>
      </c>
      <c r="W113">
        <v>0</v>
      </c>
      <c r="X113">
        <v>0</v>
      </c>
      <c r="Y113">
        <v>11.5</v>
      </c>
      <c r="Z113">
        <v>857</v>
      </c>
      <c r="AA113">
        <v>843</v>
      </c>
      <c r="AB113">
        <v>845</v>
      </c>
      <c r="AC113">
        <v>89</v>
      </c>
      <c r="AD113">
        <v>18</v>
      </c>
      <c r="AE113">
        <v>0.41</v>
      </c>
      <c r="AF113">
        <v>981</v>
      </c>
      <c r="AG113">
        <v>-4</v>
      </c>
      <c r="AH113">
        <v>38.119999999999997</v>
      </c>
      <c r="AI113">
        <v>35</v>
      </c>
      <c r="AJ113">
        <v>190</v>
      </c>
      <c r="AK113">
        <v>168</v>
      </c>
      <c r="AL113">
        <v>4.5</v>
      </c>
      <c r="AM113">
        <v>174</v>
      </c>
      <c r="AN113" t="s">
        <v>155</v>
      </c>
      <c r="AO113">
        <v>2</v>
      </c>
      <c r="AP113" s="28">
        <v>0.92086805555555562</v>
      </c>
      <c r="AQ113">
        <v>47.164057999999997</v>
      </c>
      <c r="AR113">
        <v>-88.489714000000006</v>
      </c>
      <c r="AS113">
        <v>329.6</v>
      </c>
      <c r="AT113">
        <v>25</v>
      </c>
      <c r="AU113">
        <v>12</v>
      </c>
      <c r="AV113">
        <v>11</v>
      </c>
      <c r="AW113" t="s">
        <v>222</v>
      </c>
      <c r="AX113">
        <v>1.3724000000000001</v>
      </c>
      <c r="AY113">
        <v>1.8064</v>
      </c>
      <c r="AZ113">
        <v>2.798</v>
      </c>
      <c r="BA113">
        <v>14.686999999999999</v>
      </c>
      <c r="BB113">
        <v>14.51</v>
      </c>
      <c r="BC113">
        <v>0.99</v>
      </c>
      <c r="BD113">
        <v>14.569000000000001</v>
      </c>
      <c r="BE113">
        <v>2911.4409999999998</v>
      </c>
      <c r="BF113">
        <v>148.78299999999999</v>
      </c>
      <c r="BG113">
        <v>1.052</v>
      </c>
      <c r="BH113">
        <v>8.9999999999999993E-3</v>
      </c>
      <c r="BI113">
        <v>1.06</v>
      </c>
      <c r="BJ113">
        <v>0.82899999999999996</v>
      </c>
      <c r="BK113">
        <v>7.0000000000000001E-3</v>
      </c>
      <c r="BL113">
        <v>0.83599999999999997</v>
      </c>
      <c r="BM113">
        <v>4.0587999999999997</v>
      </c>
      <c r="BQ113">
        <v>0</v>
      </c>
      <c r="BR113">
        <v>0.36852000000000001</v>
      </c>
      <c r="BS113">
        <v>-5</v>
      </c>
      <c r="BT113">
        <v>5.0000000000000001E-3</v>
      </c>
      <c r="BU113">
        <v>12.005708</v>
      </c>
      <c r="BV113">
        <f t="shared" si="16"/>
        <v>13.005708</v>
      </c>
      <c r="BW113" s="4">
        <f t="shared" si="17"/>
        <v>3.1719080536000002</v>
      </c>
      <c r="BX113" t="e">
        <v>#NAME?</v>
      </c>
      <c r="BY113" s="4">
        <f t="shared" si="18"/>
        <v>25876.379947020287</v>
      </c>
      <c r="BZ113" s="4">
        <f t="shared" si="19"/>
        <v>1322.3573610653691</v>
      </c>
      <c r="CA113" s="4">
        <f t="shared" si="20"/>
        <v>7.3680074492595988</v>
      </c>
      <c r="CB113" s="4">
        <f t="shared" si="21"/>
        <v>36.073906676785121</v>
      </c>
    </row>
    <row r="114" spans="1:80" customFormat="1" x14ac:dyDescent="0.25">
      <c r="A114" s="26">
        <v>43530</v>
      </c>
      <c r="B114" s="29">
        <v>0.71239428240740743</v>
      </c>
      <c r="C114">
        <v>13.917999999999999</v>
      </c>
      <c r="D114">
        <v>1.3113999999999999</v>
      </c>
      <c r="E114">
        <v>13113.567961000001</v>
      </c>
      <c r="F114">
        <v>48.5</v>
      </c>
      <c r="G114">
        <v>0.4</v>
      </c>
      <c r="H114">
        <v>583</v>
      </c>
      <c r="J114">
        <v>0</v>
      </c>
      <c r="K114">
        <v>0.87180000000000002</v>
      </c>
      <c r="L114">
        <v>12.1335</v>
      </c>
      <c r="M114">
        <v>1.1432</v>
      </c>
      <c r="N114">
        <v>42.264899999999997</v>
      </c>
      <c r="O114">
        <v>0.34870000000000001</v>
      </c>
      <c r="P114">
        <v>42.6</v>
      </c>
      <c r="Q114">
        <v>33.334299999999999</v>
      </c>
      <c r="R114">
        <v>0.27500000000000002</v>
      </c>
      <c r="S114">
        <v>33.6</v>
      </c>
      <c r="T114">
        <v>582.98109999999997</v>
      </c>
      <c r="W114">
        <v>0</v>
      </c>
      <c r="X114">
        <v>0</v>
      </c>
      <c r="Y114">
        <v>11.4</v>
      </c>
      <c r="Z114">
        <v>858</v>
      </c>
      <c r="AA114">
        <v>844</v>
      </c>
      <c r="AB114">
        <v>846</v>
      </c>
      <c r="AC114">
        <v>89</v>
      </c>
      <c r="AD114">
        <v>18</v>
      </c>
      <c r="AE114">
        <v>0.41</v>
      </c>
      <c r="AF114">
        <v>981</v>
      </c>
      <c r="AG114">
        <v>-4</v>
      </c>
      <c r="AH114">
        <v>38</v>
      </c>
      <c r="AI114">
        <v>35</v>
      </c>
      <c r="AJ114">
        <v>190</v>
      </c>
      <c r="AK114">
        <v>168</v>
      </c>
      <c r="AL114">
        <v>4.5</v>
      </c>
      <c r="AM114">
        <v>174</v>
      </c>
      <c r="AN114" t="s">
        <v>155</v>
      </c>
      <c r="AO114">
        <v>2</v>
      </c>
      <c r="AP114" s="28">
        <v>0.92087962962962966</v>
      </c>
      <c r="AQ114">
        <v>47.164000000000001</v>
      </c>
      <c r="AR114">
        <v>-88.489834999999999</v>
      </c>
      <c r="AS114">
        <v>329.3</v>
      </c>
      <c r="AT114">
        <v>25.1</v>
      </c>
      <c r="AU114">
        <v>12</v>
      </c>
      <c r="AV114">
        <v>11</v>
      </c>
      <c r="AW114" t="s">
        <v>222</v>
      </c>
      <c r="AX114">
        <v>1</v>
      </c>
      <c r="AY114">
        <v>1.7</v>
      </c>
      <c r="AZ114">
        <v>2</v>
      </c>
      <c r="BA114">
        <v>14.686999999999999</v>
      </c>
      <c r="BB114">
        <v>14.39</v>
      </c>
      <c r="BC114">
        <v>0.98</v>
      </c>
      <c r="BD114">
        <v>14.709</v>
      </c>
      <c r="BE114">
        <v>2873.3850000000002</v>
      </c>
      <c r="BF114">
        <v>172.31</v>
      </c>
      <c r="BG114">
        <v>1.048</v>
      </c>
      <c r="BH114">
        <v>8.9999999999999993E-3</v>
      </c>
      <c r="BI114">
        <v>1.0569999999999999</v>
      </c>
      <c r="BJ114">
        <v>0.82699999999999996</v>
      </c>
      <c r="BK114">
        <v>7.0000000000000001E-3</v>
      </c>
      <c r="BL114">
        <v>0.83299999999999996</v>
      </c>
      <c r="BM114">
        <v>4.3841000000000001</v>
      </c>
      <c r="BQ114">
        <v>0</v>
      </c>
      <c r="BR114">
        <v>0.19716</v>
      </c>
      <c r="BS114">
        <v>-5</v>
      </c>
      <c r="BT114">
        <v>5.0000000000000001E-3</v>
      </c>
      <c r="BU114">
        <v>7.818098</v>
      </c>
      <c r="BV114">
        <f t="shared" si="16"/>
        <v>8.8180979999999991</v>
      </c>
      <c r="BW114" s="4">
        <f t="shared" si="17"/>
        <v>2.0655414915999999</v>
      </c>
      <c r="BX114" t="e">
        <v>#NAME?</v>
      </c>
      <c r="BY114" s="4">
        <f t="shared" si="18"/>
        <v>16630.399407736721</v>
      </c>
      <c r="BZ114" s="4">
        <f t="shared" si="19"/>
        <v>997.28512606111394</v>
      </c>
      <c r="CA114" s="4">
        <f t="shared" si="20"/>
        <v>4.786459284153799</v>
      </c>
      <c r="CB114" s="4">
        <f t="shared" si="21"/>
        <v>25.374021943964536</v>
      </c>
    </row>
    <row r="115" spans="1:80" customFormat="1" x14ac:dyDescent="0.25">
      <c r="A115" s="26">
        <v>43530</v>
      </c>
      <c r="B115" s="29">
        <v>0.71240585648148158</v>
      </c>
      <c r="C115">
        <v>13.91</v>
      </c>
      <c r="D115">
        <v>1.2285999999999999</v>
      </c>
      <c r="E115">
        <v>12286.046512000001</v>
      </c>
      <c r="F115">
        <v>50.1</v>
      </c>
      <c r="G115">
        <v>0.4</v>
      </c>
      <c r="H115">
        <v>666.5</v>
      </c>
      <c r="J115">
        <v>0</v>
      </c>
      <c r="K115">
        <v>0.87250000000000005</v>
      </c>
      <c r="L115">
        <v>12.136100000000001</v>
      </c>
      <c r="M115">
        <v>1.0719000000000001</v>
      </c>
      <c r="N115">
        <v>43.674399999999999</v>
      </c>
      <c r="O115">
        <v>0.34899999999999998</v>
      </c>
      <c r="P115">
        <v>44</v>
      </c>
      <c r="Q115">
        <v>34.445999999999998</v>
      </c>
      <c r="R115">
        <v>0.2752</v>
      </c>
      <c r="S115">
        <v>34.700000000000003</v>
      </c>
      <c r="T115">
        <v>666.53240000000005</v>
      </c>
      <c r="W115">
        <v>0</v>
      </c>
      <c r="X115">
        <v>0</v>
      </c>
      <c r="Y115">
        <v>11.5</v>
      </c>
      <c r="Z115">
        <v>857</v>
      </c>
      <c r="AA115">
        <v>844</v>
      </c>
      <c r="AB115">
        <v>845</v>
      </c>
      <c r="AC115">
        <v>89</v>
      </c>
      <c r="AD115">
        <v>18</v>
      </c>
      <c r="AE115">
        <v>0.41</v>
      </c>
      <c r="AF115">
        <v>981</v>
      </c>
      <c r="AG115">
        <v>-4</v>
      </c>
      <c r="AH115">
        <v>38</v>
      </c>
      <c r="AI115">
        <v>35</v>
      </c>
      <c r="AJ115">
        <v>190.9</v>
      </c>
      <c r="AK115">
        <v>168</v>
      </c>
      <c r="AL115">
        <v>4.5</v>
      </c>
      <c r="AM115">
        <v>174</v>
      </c>
      <c r="AN115" t="s">
        <v>155</v>
      </c>
      <c r="AO115">
        <v>2</v>
      </c>
      <c r="AP115" s="28">
        <v>0.9208912037037037</v>
      </c>
      <c r="AQ115">
        <v>47.163921999999999</v>
      </c>
      <c r="AR115">
        <v>-88.489936</v>
      </c>
      <c r="AS115">
        <v>328.9</v>
      </c>
      <c r="AT115">
        <v>25.3</v>
      </c>
      <c r="AU115">
        <v>12</v>
      </c>
      <c r="AV115">
        <v>11</v>
      </c>
      <c r="AW115" t="s">
        <v>222</v>
      </c>
      <c r="AX115">
        <v>1.4212</v>
      </c>
      <c r="AY115">
        <v>1.3724000000000001</v>
      </c>
      <c r="AZ115">
        <v>2.3275999999999999</v>
      </c>
      <c r="BA115">
        <v>14.686999999999999</v>
      </c>
      <c r="BB115">
        <v>14.47</v>
      </c>
      <c r="BC115">
        <v>0.99</v>
      </c>
      <c r="BD115">
        <v>14.617000000000001</v>
      </c>
      <c r="BE115">
        <v>2887.1039999999998</v>
      </c>
      <c r="BF115">
        <v>162.30199999999999</v>
      </c>
      <c r="BG115">
        <v>1.0880000000000001</v>
      </c>
      <c r="BH115">
        <v>8.9999999999999993E-3</v>
      </c>
      <c r="BI115">
        <v>1.097</v>
      </c>
      <c r="BJ115">
        <v>0.85799999999999998</v>
      </c>
      <c r="BK115">
        <v>7.0000000000000001E-3</v>
      </c>
      <c r="BL115">
        <v>0.86499999999999999</v>
      </c>
      <c r="BM115">
        <v>5.0351999999999997</v>
      </c>
      <c r="BQ115">
        <v>0</v>
      </c>
      <c r="BR115">
        <v>6.4159999999999995E-2</v>
      </c>
      <c r="BS115">
        <v>-5</v>
      </c>
      <c r="BT115">
        <v>5.0000000000000001E-3</v>
      </c>
      <c r="BU115">
        <v>4.5679099999999995</v>
      </c>
      <c r="BV115">
        <f t="shared" si="16"/>
        <v>5.5679099999999995</v>
      </c>
      <c r="BW115" s="4">
        <f t="shared" si="17"/>
        <v>1.2068418219999999</v>
      </c>
      <c r="BX115" t="e">
        <v>#NAME?</v>
      </c>
      <c r="BY115" s="4">
        <f t="shared" si="18"/>
        <v>9763.0995215233906</v>
      </c>
      <c r="BZ115" s="4">
        <f t="shared" si="19"/>
        <v>548.84430160544593</v>
      </c>
      <c r="CA115" s="4">
        <f t="shared" si="20"/>
        <v>2.9014331972339997</v>
      </c>
      <c r="CB115" s="4">
        <f t="shared" si="21"/>
        <v>17.027152021809595</v>
      </c>
    </row>
    <row r="116" spans="1:80" customFormat="1" x14ac:dyDescent="0.25">
      <c r="A116" s="26">
        <v>43530</v>
      </c>
      <c r="B116" s="29">
        <v>0.71241743055555551</v>
      </c>
      <c r="C116">
        <v>13.91</v>
      </c>
      <c r="D116">
        <v>1.1673</v>
      </c>
      <c r="E116">
        <v>11673.133333</v>
      </c>
      <c r="F116">
        <v>53</v>
      </c>
      <c r="G116">
        <v>0.4</v>
      </c>
      <c r="H116">
        <v>659.3</v>
      </c>
      <c r="J116">
        <v>0</v>
      </c>
      <c r="K116">
        <v>0.873</v>
      </c>
      <c r="L116">
        <v>12.1435</v>
      </c>
      <c r="M116">
        <v>1.0190999999999999</v>
      </c>
      <c r="N116">
        <v>46.284599999999998</v>
      </c>
      <c r="O116">
        <v>0.34920000000000001</v>
      </c>
      <c r="P116">
        <v>46.6</v>
      </c>
      <c r="Q116">
        <v>36.5047</v>
      </c>
      <c r="R116">
        <v>0.27539999999999998</v>
      </c>
      <c r="S116">
        <v>36.799999999999997</v>
      </c>
      <c r="T116">
        <v>659.29589999999996</v>
      </c>
      <c r="W116">
        <v>0</v>
      </c>
      <c r="X116">
        <v>0</v>
      </c>
      <c r="Y116">
        <v>11.4</v>
      </c>
      <c r="Z116">
        <v>858</v>
      </c>
      <c r="AA116">
        <v>844</v>
      </c>
      <c r="AB116">
        <v>846</v>
      </c>
      <c r="AC116">
        <v>89</v>
      </c>
      <c r="AD116">
        <v>18</v>
      </c>
      <c r="AE116">
        <v>0.41</v>
      </c>
      <c r="AF116">
        <v>981</v>
      </c>
      <c r="AG116">
        <v>-4</v>
      </c>
      <c r="AH116">
        <v>38</v>
      </c>
      <c r="AI116">
        <v>35</v>
      </c>
      <c r="AJ116">
        <v>190.1</v>
      </c>
      <c r="AK116">
        <v>168</v>
      </c>
      <c r="AL116">
        <v>4.5</v>
      </c>
      <c r="AM116">
        <v>174</v>
      </c>
      <c r="AN116" t="s">
        <v>155</v>
      </c>
      <c r="AO116">
        <v>2</v>
      </c>
      <c r="AP116" s="28">
        <v>0.92090277777777774</v>
      </c>
      <c r="AQ116">
        <v>47.163848000000002</v>
      </c>
      <c r="AR116">
        <v>-88.490044999999995</v>
      </c>
      <c r="AS116">
        <v>328.5</v>
      </c>
      <c r="AT116">
        <v>25.8</v>
      </c>
      <c r="AU116">
        <v>12</v>
      </c>
      <c r="AV116">
        <v>11</v>
      </c>
      <c r="AW116" t="s">
        <v>222</v>
      </c>
      <c r="AX116">
        <v>1.8532</v>
      </c>
      <c r="AY116">
        <v>1.0468</v>
      </c>
      <c r="AZ116">
        <v>2.7467999999999999</v>
      </c>
      <c r="BA116">
        <v>14.686999999999999</v>
      </c>
      <c r="BB116">
        <v>14.53</v>
      </c>
      <c r="BC116">
        <v>0.99</v>
      </c>
      <c r="BD116">
        <v>14.547000000000001</v>
      </c>
      <c r="BE116">
        <v>2898.982</v>
      </c>
      <c r="BF116">
        <v>154.84</v>
      </c>
      <c r="BG116">
        <v>1.157</v>
      </c>
      <c r="BH116">
        <v>8.9999999999999993E-3</v>
      </c>
      <c r="BI116">
        <v>1.1659999999999999</v>
      </c>
      <c r="BJ116">
        <v>0.91300000000000003</v>
      </c>
      <c r="BK116">
        <v>7.0000000000000001E-3</v>
      </c>
      <c r="BL116">
        <v>0.91900000000000004</v>
      </c>
      <c r="BM116">
        <v>4.9980000000000002</v>
      </c>
      <c r="BQ116">
        <v>0</v>
      </c>
      <c r="BR116">
        <v>0.26207999999999998</v>
      </c>
      <c r="BS116">
        <v>-5</v>
      </c>
      <c r="BT116">
        <v>5.0000000000000001E-3</v>
      </c>
      <c r="BU116">
        <v>9.4045799999999993</v>
      </c>
      <c r="BV116">
        <f t="shared" si="16"/>
        <v>10.404579999999999</v>
      </c>
      <c r="BW116" s="4">
        <f t="shared" si="17"/>
        <v>2.4846900359999999</v>
      </c>
      <c r="BX116" t="e">
        <v>#NAME?</v>
      </c>
      <c r="BY116" s="4">
        <f t="shared" si="18"/>
        <v>20183.323134235667</v>
      </c>
      <c r="BZ116" s="4">
        <f t="shared" si="19"/>
        <v>1078.0286852781599</v>
      </c>
      <c r="CA116" s="4">
        <f t="shared" si="20"/>
        <v>6.3564982540619992</v>
      </c>
      <c r="CB116" s="4">
        <f t="shared" si="21"/>
        <v>34.797128448851993</v>
      </c>
    </row>
    <row r="117" spans="1:80" customFormat="1" x14ac:dyDescent="0.25">
      <c r="A117" s="26">
        <v>43530</v>
      </c>
      <c r="B117" s="29">
        <v>0.71242900462962966</v>
      </c>
      <c r="C117">
        <v>13.544</v>
      </c>
      <c r="D117">
        <v>1.7601</v>
      </c>
      <c r="E117">
        <v>17600.983050999999</v>
      </c>
      <c r="F117">
        <v>55.5</v>
      </c>
      <c r="G117">
        <v>0.4</v>
      </c>
      <c r="H117">
        <v>653.5</v>
      </c>
      <c r="J117">
        <v>0</v>
      </c>
      <c r="K117">
        <v>0.87060000000000004</v>
      </c>
      <c r="L117">
        <v>11.7912</v>
      </c>
      <c r="M117">
        <v>1.5324</v>
      </c>
      <c r="N117">
        <v>48.326000000000001</v>
      </c>
      <c r="O117">
        <v>0.34820000000000001</v>
      </c>
      <c r="P117">
        <v>48.7</v>
      </c>
      <c r="Q117">
        <v>38.114800000000002</v>
      </c>
      <c r="R117">
        <v>0.2747</v>
      </c>
      <c r="S117">
        <v>38.4</v>
      </c>
      <c r="T117">
        <v>653.54719999999998</v>
      </c>
      <c r="W117">
        <v>0</v>
      </c>
      <c r="X117">
        <v>0</v>
      </c>
      <c r="Y117">
        <v>11.4</v>
      </c>
      <c r="Z117">
        <v>860</v>
      </c>
      <c r="AA117">
        <v>847</v>
      </c>
      <c r="AB117">
        <v>848</v>
      </c>
      <c r="AC117">
        <v>89</v>
      </c>
      <c r="AD117">
        <v>18</v>
      </c>
      <c r="AE117">
        <v>0.41</v>
      </c>
      <c r="AF117">
        <v>981</v>
      </c>
      <c r="AG117">
        <v>-4</v>
      </c>
      <c r="AH117">
        <v>38</v>
      </c>
      <c r="AI117">
        <v>35</v>
      </c>
      <c r="AJ117">
        <v>190</v>
      </c>
      <c r="AK117">
        <v>168</v>
      </c>
      <c r="AL117">
        <v>4.4000000000000004</v>
      </c>
      <c r="AM117">
        <v>174</v>
      </c>
      <c r="AN117" t="s">
        <v>155</v>
      </c>
      <c r="AO117">
        <v>2</v>
      </c>
      <c r="AP117" s="28">
        <v>0.92091435185185189</v>
      </c>
      <c r="AQ117">
        <v>47.163781</v>
      </c>
      <c r="AR117">
        <v>-88.490170000000006</v>
      </c>
      <c r="AS117">
        <v>327.9</v>
      </c>
      <c r="AT117">
        <v>26.6</v>
      </c>
      <c r="AU117">
        <v>12</v>
      </c>
      <c r="AV117">
        <v>11</v>
      </c>
      <c r="AW117" t="s">
        <v>222</v>
      </c>
      <c r="AX117">
        <v>1.8</v>
      </c>
      <c r="AY117">
        <v>1.1000000000000001</v>
      </c>
      <c r="AZ117">
        <v>2.8</v>
      </c>
      <c r="BA117">
        <v>14.686999999999999</v>
      </c>
      <c r="BB117">
        <v>14.26</v>
      </c>
      <c r="BC117">
        <v>0.97</v>
      </c>
      <c r="BD117">
        <v>14.862</v>
      </c>
      <c r="BE117">
        <v>2781.0340000000001</v>
      </c>
      <c r="BF117">
        <v>230.029</v>
      </c>
      <c r="BG117">
        <v>1.194</v>
      </c>
      <c r="BH117">
        <v>8.9999999999999993E-3</v>
      </c>
      <c r="BI117">
        <v>1.202</v>
      </c>
      <c r="BJ117">
        <v>0.94099999999999995</v>
      </c>
      <c r="BK117">
        <v>7.0000000000000001E-3</v>
      </c>
      <c r="BL117">
        <v>0.94799999999999995</v>
      </c>
      <c r="BM117">
        <v>4.8948</v>
      </c>
      <c r="BQ117">
        <v>0</v>
      </c>
      <c r="BR117">
        <v>0.11676</v>
      </c>
      <c r="BS117">
        <v>-5</v>
      </c>
      <c r="BT117">
        <v>5.0000000000000001E-3</v>
      </c>
      <c r="BU117">
        <v>5.8533229999999996</v>
      </c>
      <c r="BV117">
        <f t="shared" si="16"/>
        <v>6.8533229999999996</v>
      </c>
      <c r="BW117" s="4">
        <f t="shared" si="17"/>
        <v>1.5464479365999999</v>
      </c>
      <c r="BX117" t="e">
        <v>#NAME?</v>
      </c>
      <c r="BY117" s="4">
        <f t="shared" si="18"/>
        <v>12050.818291309473</v>
      </c>
      <c r="BZ117" s="4">
        <f t="shared" si="19"/>
        <v>996.76511712248998</v>
      </c>
      <c r="CA117" s="4">
        <f t="shared" si="20"/>
        <v>4.0775553309028991</v>
      </c>
      <c r="CB117" s="4">
        <f t="shared" si="21"/>
        <v>21.210220864722118</v>
      </c>
    </row>
    <row r="118" spans="1:80" customFormat="1" x14ac:dyDescent="0.25">
      <c r="A118" s="26">
        <v>43530</v>
      </c>
      <c r="B118" s="29">
        <v>0.7124405787037037</v>
      </c>
      <c r="C118">
        <v>13.307</v>
      </c>
      <c r="D118">
        <v>2.3296000000000001</v>
      </c>
      <c r="E118">
        <v>23295.898304999999</v>
      </c>
      <c r="F118">
        <v>58.8</v>
      </c>
      <c r="G118">
        <v>0.4</v>
      </c>
      <c r="H118">
        <v>771.3</v>
      </c>
      <c r="J118">
        <v>0</v>
      </c>
      <c r="K118">
        <v>0.86729999999999996</v>
      </c>
      <c r="L118">
        <v>11.542</v>
      </c>
      <c r="M118">
        <v>2.0206</v>
      </c>
      <c r="N118">
        <v>51.010399999999997</v>
      </c>
      <c r="O118">
        <v>0.34689999999999999</v>
      </c>
      <c r="P118">
        <v>51.4</v>
      </c>
      <c r="Q118">
        <v>40.231900000000003</v>
      </c>
      <c r="R118">
        <v>0.27360000000000001</v>
      </c>
      <c r="S118">
        <v>40.5</v>
      </c>
      <c r="T118">
        <v>771.34</v>
      </c>
      <c r="W118">
        <v>0</v>
      </c>
      <c r="X118">
        <v>0</v>
      </c>
      <c r="Y118">
        <v>11.5</v>
      </c>
      <c r="Z118">
        <v>861</v>
      </c>
      <c r="AA118">
        <v>848</v>
      </c>
      <c r="AB118">
        <v>850</v>
      </c>
      <c r="AC118">
        <v>89</v>
      </c>
      <c r="AD118">
        <v>18</v>
      </c>
      <c r="AE118">
        <v>0.41</v>
      </c>
      <c r="AF118">
        <v>981</v>
      </c>
      <c r="AG118">
        <v>-4</v>
      </c>
      <c r="AH118">
        <v>38</v>
      </c>
      <c r="AI118">
        <v>35</v>
      </c>
      <c r="AJ118">
        <v>190</v>
      </c>
      <c r="AK118">
        <v>168</v>
      </c>
      <c r="AL118">
        <v>4.5</v>
      </c>
      <c r="AM118">
        <v>174</v>
      </c>
      <c r="AN118" t="s">
        <v>155</v>
      </c>
      <c r="AO118">
        <v>2</v>
      </c>
      <c r="AP118" s="28">
        <v>0.92092592592592604</v>
      </c>
      <c r="AQ118">
        <v>47.163724999999999</v>
      </c>
      <c r="AR118">
        <v>-88.490302999999997</v>
      </c>
      <c r="AS118">
        <v>327.5</v>
      </c>
      <c r="AT118">
        <v>26.8</v>
      </c>
      <c r="AU118">
        <v>12</v>
      </c>
      <c r="AV118">
        <v>11</v>
      </c>
      <c r="AW118" t="s">
        <v>222</v>
      </c>
      <c r="AX118">
        <v>1.5660000000000001</v>
      </c>
      <c r="AY118">
        <v>1.1468</v>
      </c>
      <c r="AZ118">
        <v>2.6128</v>
      </c>
      <c r="BA118">
        <v>14.686999999999999</v>
      </c>
      <c r="BB118">
        <v>13.89</v>
      </c>
      <c r="BC118">
        <v>0.95</v>
      </c>
      <c r="BD118">
        <v>15.294</v>
      </c>
      <c r="BE118">
        <v>2672.0369999999998</v>
      </c>
      <c r="BF118">
        <v>297.72300000000001</v>
      </c>
      <c r="BG118">
        <v>1.2370000000000001</v>
      </c>
      <c r="BH118">
        <v>8.0000000000000002E-3</v>
      </c>
      <c r="BI118">
        <v>1.2450000000000001</v>
      </c>
      <c r="BJ118">
        <v>0.97499999999999998</v>
      </c>
      <c r="BK118">
        <v>7.0000000000000001E-3</v>
      </c>
      <c r="BL118">
        <v>0.98199999999999998</v>
      </c>
      <c r="BM118">
        <v>5.6704999999999997</v>
      </c>
      <c r="BQ118">
        <v>0</v>
      </c>
      <c r="BR118">
        <v>0.46876000000000001</v>
      </c>
      <c r="BS118">
        <v>-5</v>
      </c>
      <c r="BT118">
        <v>5.0000000000000001E-3</v>
      </c>
      <c r="BU118">
        <v>14.455323</v>
      </c>
      <c r="BV118">
        <f t="shared" si="16"/>
        <v>15.455323</v>
      </c>
      <c r="BW118" s="4">
        <f t="shared" si="17"/>
        <v>3.8190963365999999</v>
      </c>
      <c r="BX118" t="e">
        <v>#NAME?</v>
      </c>
      <c r="BY118" s="4">
        <f t="shared" si="18"/>
        <v>28594.204395554621</v>
      </c>
      <c r="BZ118" s="4">
        <f t="shared" si="19"/>
        <v>3186.0158804903185</v>
      </c>
      <c r="CA118" s="4">
        <f t="shared" si="20"/>
        <v>10.433743726477498</v>
      </c>
      <c r="CB118" s="4">
        <f t="shared" si="21"/>
        <v>60.681583385631441</v>
      </c>
    </row>
    <row r="119" spans="1:80" customFormat="1" x14ac:dyDescent="0.25">
      <c r="A119" s="26">
        <v>43530</v>
      </c>
      <c r="B119" s="29">
        <v>0.71245215277777785</v>
      </c>
      <c r="C119">
        <v>13.317</v>
      </c>
      <c r="D119">
        <v>2.323</v>
      </c>
      <c r="E119">
        <v>23230.31941</v>
      </c>
      <c r="F119">
        <v>68.7</v>
      </c>
      <c r="G119">
        <v>0.4</v>
      </c>
      <c r="H119">
        <v>886.2</v>
      </c>
      <c r="J119">
        <v>0</v>
      </c>
      <c r="K119">
        <v>0.86719999999999997</v>
      </c>
      <c r="L119">
        <v>11.5488</v>
      </c>
      <c r="M119">
        <v>2.0145</v>
      </c>
      <c r="N119">
        <v>59.603499999999997</v>
      </c>
      <c r="O119">
        <v>0.34689999999999999</v>
      </c>
      <c r="P119">
        <v>60</v>
      </c>
      <c r="Q119">
        <v>47.009300000000003</v>
      </c>
      <c r="R119">
        <v>0.27360000000000001</v>
      </c>
      <c r="S119">
        <v>47.3</v>
      </c>
      <c r="T119">
        <v>886.20140000000004</v>
      </c>
      <c r="W119">
        <v>0</v>
      </c>
      <c r="X119">
        <v>0</v>
      </c>
      <c r="Y119">
        <v>11.4</v>
      </c>
      <c r="Z119">
        <v>862</v>
      </c>
      <c r="AA119">
        <v>849</v>
      </c>
      <c r="AB119">
        <v>850</v>
      </c>
      <c r="AC119">
        <v>89</v>
      </c>
      <c r="AD119">
        <v>18</v>
      </c>
      <c r="AE119">
        <v>0.41</v>
      </c>
      <c r="AF119">
        <v>981</v>
      </c>
      <c r="AG119">
        <v>-4</v>
      </c>
      <c r="AH119">
        <v>38</v>
      </c>
      <c r="AI119">
        <v>35</v>
      </c>
      <c r="AJ119">
        <v>190</v>
      </c>
      <c r="AK119">
        <v>168</v>
      </c>
      <c r="AL119">
        <v>4.4000000000000004</v>
      </c>
      <c r="AM119">
        <v>174</v>
      </c>
      <c r="AN119" t="s">
        <v>155</v>
      </c>
      <c r="AO119">
        <v>2</v>
      </c>
      <c r="AP119" s="28">
        <v>0.92093749999999996</v>
      </c>
      <c r="AQ119">
        <v>47.163677999999997</v>
      </c>
      <c r="AR119">
        <v>-88.490454</v>
      </c>
      <c r="AS119">
        <v>327.2</v>
      </c>
      <c r="AT119">
        <v>27.4</v>
      </c>
      <c r="AU119">
        <v>12</v>
      </c>
      <c r="AV119">
        <v>11</v>
      </c>
      <c r="AW119" t="s">
        <v>222</v>
      </c>
      <c r="AX119">
        <v>1.3468</v>
      </c>
      <c r="AY119">
        <v>1.2467999999999999</v>
      </c>
      <c r="AZ119">
        <v>2.4</v>
      </c>
      <c r="BA119">
        <v>14.686999999999999</v>
      </c>
      <c r="BB119">
        <v>13.87</v>
      </c>
      <c r="BC119">
        <v>0.94</v>
      </c>
      <c r="BD119">
        <v>15.314</v>
      </c>
      <c r="BE119">
        <v>2671.2069999999999</v>
      </c>
      <c r="BF119">
        <v>296.56599999999997</v>
      </c>
      <c r="BG119">
        <v>1.444</v>
      </c>
      <c r="BH119">
        <v>8.0000000000000002E-3</v>
      </c>
      <c r="BI119">
        <v>1.452</v>
      </c>
      <c r="BJ119">
        <v>1.139</v>
      </c>
      <c r="BK119">
        <v>7.0000000000000001E-3</v>
      </c>
      <c r="BL119">
        <v>1.145</v>
      </c>
      <c r="BM119">
        <v>6.5090000000000003</v>
      </c>
      <c r="BQ119">
        <v>0</v>
      </c>
      <c r="BR119">
        <v>0.44080000000000003</v>
      </c>
      <c r="BS119">
        <v>-5</v>
      </c>
      <c r="BT119">
        <v>5.0000000000000001E-3</v>
      </c>
      <c r="BU119">
        <v>13.77205</v>
      </c>
      <c r="BV119">
        <f t="shared" si="16"/>
        <v>14.77205</v>
      </c>
      <c r="BW119" s="4">
        <f t="shared" si="17"/>
        <v>3.6385756099999997</v>
      </c>
      <c r="BX119" t="e">
        <v>#NAME?</v>
      </c>
      <c r="BY119" s="4">
        <f t="shared" si="18"/>
        <v>27234.153708528305</v>
      </c>
      <c r="BZ119" s="4">
        <f t="shared" si="19"/>
        <v>3023.6234139560897</v>
      </c>
      <c r="CA119" s="4">
        <f t="shared" si="20"/>
        <v>11.612615972484999</v>
      </c>
      <c r="CB119" s="4">
        <f t="shared" si="21"/>
        <v>66.362175035034994</v>
      </c>
    </row>
    <row r="120" spans="1:80" customFormat="1" x14ac:dyDescent="0.25">
      <c r="A120" s="26">
        <v>43530</v>
      </c>
      <c r="B120" s="29">
        <v>0.71246372685185178</v>
      </c>
      <c r="C120">
        <v>13.41</v>
      </c>
      <c r="D120">
        <v>2.1092</v>
      </c>
      <c r="E120">
        <v>21091.917098000002</v>
      </c>
      <c r="F120">
        <v>83.8</v>
      </c>
      <c r="G120">
        <v>0.4</v>
      </c>
      <c r="H120">
        <v>943.7</v>
      </c>
      <c r="J120">
        <v>0</v>
      </c>
      <c r="K120">
        <v>0.86829999999999996</v>
      </c>
      <c r="L120">
        <v>11.644</v>
      </c>
      <c r="M120">
        <v>1.8313999999999999</v>
      </c>
      <c r="N120">
        <v>72.728999999999999</v>
      </c>
      <c r="O120">
        <v>0.3473</v>
      </c>
      <c r="P120">
        <v>73.099999999999994</v>
      </c>
      <c r="Q120">
        <v>57.361400000000003</v>
      </c>
      <c r="R120">
        <v>0.27389999999999998</v>
      </c>
      <c r="S120">
        <v>57.6</v>
      </c>
      <c r="T120">
        <v>943.70209999999997</v>
      </c>
      <c r="W120">
        <v>0</v>
      </c>
      <c r="X120">
        <v>0</v>
      </c>
      <c r="Y120">
        <v>11.4</v>
      </c>
      <c r="Z120">
        <v>860</v>
      </c>
      <c r="AA120">
        <v>846</v>
      </c>
      <c r="AB120">
        <v>847</v>
      </c>
      <c r="AC120">
        <v>89</v>
      </c>
      <c r="AD120">
        <v>18</v>
      </c>
      <c r="AE120">
        <v>0.41</v>
      </c>
      <c r="AF120">
        <v>981</v>
      </c>
      <c r="AG120">
        <v>-4</v>
      </c>
      <c r="AH120">
        <v>38</v>
      </c>
      <c r="AI120">
        <v>35</v>
      </c>
      <c r="AJ120">
        <v>190</v>
      </c>
      <c r="AK120">
        <v>168</v>
      </c>
      <c r="AL120">
        <v>4.4000000000000004</v>
      </c>
      <c r="AM120">
        <v>174</v>
      </c>
      <c r="AN120" t="s">
        <v>155</v>
      </c>
      <c r="AO120">
        <v>2</v>
      </c>
      <c r="AP120" s="28">
        <v>0.92094907407407411</v>
      </c>
      <c r="AQ120">
        <v>47.163635999999997</v>
      </c>
      <c r="AR120">
        <v>-88.490630999999993</v>
      </c>
      <c r="AS120">
        <v>327</v>
      </c>
      <c r="AT120">
        <v>29.6</v>
      </c>
      <c r="AU120">
        <v>12</v>
      </c>
      <c r="AV120">
        <v>10</v>
      </c>
      <c r="AW120" t="s">
        <v>225</v>
      </c>
      <c r="AX120">
        <v>1.2128000000000001</v>
      </c>
      <c r="AY120">
        <v>1.3</v>
      </c>
      <c r="AZ120">
        <v>2.1659999999999999</v>
      </c>
      <c r="BA120">
        <v>14.686999999999999</v>
      </c>
      <c r="BB120">
        <v>14</v>
      </c>
      <c r="BC120">
        <v>0.95</v>
      </c>
      <c r="BD120">
        <v>15.167</v>
      </c>
      <c r="BE120">
        <v>2709.5880000000002</v>
      </c>
      <c r="BF120">
        <v>271.24799999999999</v>
      </c>
      <c r="BG120">
        <v>1.772</v>
      </c>
      <c r="BH120">
        <v>8.0000000000000002E-3</v>
      </c>
      <c r="BI120">
        <v>1.7809999999999999</v>
      </c>
      <c r="BJ120">
        <v>1.3979999999999999</v>
      </c>
      <c r="BK120">
        <v>7.0000000000000001E-3</v>
      </c>
      <c r="BL120">
        <v>1.405</v>
      </c>
      <c r="BM120">
        <v>6.9734999999999996</v>
      </c>
      <c r="BQ120">
        <v>0</v>
      </c>
      <c r="BR120">
        <v>0.29360000000000003</v>
      </c>
      <c r="BS120">
        <v>-5</v>
      </c>
      <c r="BT120">
        <v>5.0000000000000001E-3</v>
      </c>
      <c r="BU120">
        <v>10.174849999999999</v>
      </c>
      <c r="BV120">
        <f t="shared" si="16"/>
        <v>11.174849999999999</v>
      </c>
      <c r="BW120" s="4">
        <f t="shared" si="17"/>
        <v>2.6881953699999999</v>
      </c>
      <c r="BX120" t="e">
        <v>#NAME?</v>
      </c>
      <c r="BY120" s="4">
        <f t="shared" si="18"/>
        <v>20409.812977170539</v>
      </c>
      <c r="BZ120" s="4">
        <f t="shared" si="19"/>
        <v>2043.1596797858399</v>
      </c>
      <c r="CA120" s="4">
        <f t="shared" si="20"/>
        <v>10.530353154089998</v>
      </c>
      <c r="CB120" s="4">
        <f t="shared" si="21"/>
        <v>52.527480486442485</v>
      </c>
    </row>
    <row r="121" spans="1:80" customFormat="1" x14ac:dyDescent="0.25">
      <c r="A121" s="26">
        <v>43530</v>
      </c>
      <c r="B121" s="29">
        <v>0.71247530092592593</v>
      </c>
      <c r="C121">
        <v>13.287000000000001</v>
      </c>
      <c r="D121">
        <v>2.1046</v>
      </c>
      <c r="E121">
        <v>21045.969429000001</v>
      </c>
      <c r="F121">
        <v>100.6</v>
      </c>
      <c r="G121">
        <v>0.3</v>
      </c>
      <c r="H121">
        <v>941.6</v>
      </c>
      <c r="J121">
        <v>0</v>
      </c>
      <c r="K121">
        <v>0.86929999999999996</v>
      </c>
      <c r="L121">
        <v>11.5503</v>
      </c>
      <c r="M121">
        <v>1.8294999999999999</v>
      </c>
      <c r="N121">
        <v>87.469899999999996</v>
      </c>
      <c r="O121">
        <v>0.27760000000000001</v>
      </c>
      <c r="P121">
        <v>87.7</v>
      </c>
      <c r="Q121">
        <v>68.987499999999997</v>
      </c>
      <c r="R121">
        <v>0.219</v>
      </c>
      <c r="S121">
        <v>69.2</v>
      </c>
      <c r="T121">
        <v>941.58849999999995</v>
      </c>
      <c r="W121">
        <v>0</v>
      </c>
      <c r="X121">
        <v>0</v>
      </c>
      <c r="Y121">
        <v>11.4</v>
      </c>
      <c r="Z121">
        <v>856</v>
      </c>
      <c r="AA121">
        <v>843</v>
      </c>
      <c r="AB121">
        <v>844</v>
      </c>
      <c r="AC121">
        <v>89</v>
      </c>
      <c r="AD121">
        <v>18</v>
      </c>
      <c r="AE121">
        <v>0.41</v>
      </c>
      <c r="AF121">
        <v>981</v>
      </c>
      <c r="AG121">
        <v>-4</v>
      </c>
      <c r="AH121">
        <v>38</v>
      </c>
      <c r="AI121">
        <v>35</v>
      </c>
      <c r="AJ121">
        <v>190</v>
      </c>
      <c r="AK121">
        <v>168</v>
      </c>
      <c r="AL121">
        <v>4.4000000000000004</v>
      </c>
      <c r="AM121">
        <v>174</v>
      </c>
      <c r="AN121" t="s">
        <v>155</v>
      </c>
      <c r="AO121">
        <v>2</v>
      </c>
      <c r="AP121" s="28">
        <v>0.92096064814814815</v>
      </c>
      <c r="AQ121">
        <v>47.163601999999997</v>
      </c>
      <c r="AR121">
        <v>-88.490829000000005</v>
      </c>
      <c r="AS121">
        <v>327</v>
      </c>
      <c r="AT121">
        <v>32.200000000000003</v>
      </c>
      <c r="AU121">
        <v>12</v>
      </c>
      <c r="AV121">
        <v>10</v>
      </c>
      <c r="AW121" t="s">
        <v>225</v>
      </c>
      <c r="AX121">
        <v>1.0468</v>
      </c>
      <c r="AY121">
        <v>1.3468</v>
      </c>
      <c r="AZ121">
        <v>1.9</v>
      </c>
      <c r="BA121">
        <v>14.686999999999999</v>
      </c>
      <c r="BB121">
        <v>14.1</v>
      </c>
      <c r="BC121">
        <v>0.96</v>
      </c>
      <c r="BD121">
        <v>15.04</v>
      </c>
      <c r="BE121">
        <v>2706.9650000000001</v>
      </c>
      <c r="BF121">
        <v>272.89100000000002</v>
      </c>
      <c r="BG121">
        <v>2.1469999999999998</v>
      </c>
      <c r="BH121">
        <v>7.0000000000000001E-3</v>
      </c>
      <c r="BI121">
        <v>2.1539999999999999</v>
      </c>
      <c r="BJ121">
        <v>1.6930000000000001</v>
      </c>
      <c r="BK121">
        <v>5.0000000000000001E-3</v>
      </c>
      <c r="BL121">
        <v>1.6990000000000001</v>
      </c>
      <c r="BM121">
        <v>7.0075000000000003</v>
      </c>
      <c r="BQ121">
        <v>0</v>
      </c>
      <c r="BR121">
        <v>0.15092</v>
      </c>
      <c r="BS121">
        <v>-5</v>
      </c>
      <c r="BT121">
        <v>5.8799999999999998E-3</v>
      </c>
      <c r="BU121">
        <v>6.6881079999999997</v>
      </c>
      <c r="BV121">
        <f t="shared" si="16"/>
        <v>7.6881079999999997</v>
      </c>
      <c r="BW121" s="4">
        <f t="shared" si="17"/>
        <v>1.7669981335999998</v>
      </c>
      <c r="BX121" t="e">
        <v>#NAME?</v>
      </c>
      <c r="BY121" s="4">
        <f t="shared" si="18"/>
        <v>13402.742303724464</v>
      </c>
      <c r="BZ121" s="4">
        <f t="shared" si="19"/>
        <v>1351.1396527127883</v>
      </c>
      <c r="CA121" s="4">
        <f t="shared" si="20"/>
        <v>8.3823923546131986</v>
      </c>
      <c r="CB121" s="4">
        <f t="shared" si="21"/>
        <v>34.695578514443</v>
      </c>
    </row>
    <row r="122" spans="1:80" customFormat="1" x14ac:dyDescent="0.25">
      <c r="A122" s="26">
        <v>43530</v>
      </c>
      <c r="B122" s="29">
        <v>0.71248687500000007</v>
      </c>
      <c r="C122">
        <v>13.573</v>
      </c>
      <c r="D122">
        <v>2.0628000000000002</v>
      </c>
      <c r="E122">
        <v>20627.621528</v>
      </c>
      <c r="F122">
        <v>109.3</v>
      </c>
      <c r="G122">
        <v>0.3</v>
      </c>
      <c r="H122">
        <v>1006.7</v>
      </c>
      <c r="J122">
        <v>0</v>
      </c>
      <c r="K122">
        <v>0.86739999999999995</v>
      </c>
      <c r="L122">
        <v>11.773400000000001</v>
      </c>
      <c r="M122">
        <v>1.7892999999999999</v>
      </c>
      <c r="N122">
        <v>94.8416</v>
      </c>
      <c r="O122">
        <v>0.26019999999999999</v>
      </c>
      <c r="P122">
        <v>95.1</v>
      </c>
      <c r="Q122">
        <v>74.801599999999993</v>
      </c>
      <c r="R122">
        <v>0.20519999999999999</v>
      </c>
      <c r="S122">
        <v>75</v>
      </c>
      <c r="T122">
        <v>1006.729</v>
      </c>
      <c r="W122">
        <v>0</v>
      </c>
      <c r="X122">
        <v>0</v>
      </c>
      <c r="Y122">
        <v>11.4</v>
      </c>
      <c r="Z122">
        <v>856</v>
      </c>
      <c r="AA122">
        <v>842</v>
      </c>
      <c r="AB122">
        <v>846</v>
      </c>
      <c r="AC122">
        <v>89</v>
      </c>
      <c r="AD122">
        <v>18</v>
      </c>
      <c r="AE122">
        <v>0.41</v>
      </c>
      <c r="AF122">
        <v>981</v>
      </c>
      <c r="AG122">
        <v>-4</v>
      </c>
      <c r="AH122">
        <v>38</v>
      </c>
      <c r="AI122">
        <v>35</v>
      </c>
      <c r="AJ122">
        <v>190</v>
      </c>
      <c r="AK122">
        <v>168</v>
      </c>
      <c r="AL122">
        <v>4.4000000000000004</v>
      </c>
      <c r="AM122">
        <v>174</v>
      </c>
      <c r="AN122" t="s">
        <v>155</v>
      </c>
      <c r="AO122">
        <v>2</v>
      </c>
      <c r="AP122" s="28">
        <v>0.92097222222222219</v>
      </c>
      <c r="AQ122">
        <v>47.163573999999997</v>
      </c>
      <c r="AR122">
        <v>-88.491037000000006</v>
      </c>
      <c r="AS122">
        <v>326.89999999999998</v>
      </c>
      <c r="AT122">
        <v>34.1</v>
      </c>
      <c r="AU122">
        <v>12</v>
      </c>
      <c r="AV122">
        <v>10</v>
      </c>
      <c r="AW122" t="s">
        <v>225</v>
      </c>
      <c r="AX122">
        <v>1.0531999999999999</v>
      </c>
      <c r="AY122">
        <v>1.4</v>
      </c>
      <c r="AZ122">
        <v>1.9</v>
      </c>
      <c r="BA122">
        <v>14.686999999999999</v>
      </c>
      <c r="BB122">
        <v>13.9</v>
      </c>
      <c r="BC122">
        <v>0.95</v>
      </c>
      <c r="BD122">
        <v>15.282</v>
      </c>
      <c r="BE122">
        <v>2720.8789999999999</v>
      </c>
      <c r="BF122">
        <v>263.19099999999997</v>
      </c>
      <c r="BG122">
        <v>2.2949999999999999</v>
      </c>
      <c r="BH122">
        <v>6.0000000000000001E-3</v>
      </c>
      <c r="BI122">
        <v>2.302</v>
      </c>
      <c r="BJ122">
        <v>1.81</v>
      </c>
      <c r="BK122">
        <v>5.0000000000000001E-3</v>
      </c>
      <c r="BL122">
        <v>1.8149999999999999</v>
      </c>
      <c r="BM122">
        <v>7.3880999999999997</v>
      </c>
      <c r="BQ122">
        <v>0</v>
      </c>
      <c r="BR122">
        <v>6.0080000000000001E-2</v>
      </c>
      <c r="BS122">
        <v>-5</v>
      </c>
      <c r="BT122">
        <v>5.1200000000000004E-3</v>
      </c>
      <c r="BU122">
        <v>4.4682050000000002</v>
      </c>
      <c r="BV122">
        <f t="shared" si="16"/>
        <v>5.4682050000000002</v>
      </c>
      <c r="BW122" s="4">
        <f t="shared" si="17"/>
        <v>1.1804997610000001</v>
      </c>
      <c r="BX122" t="e">
        <v>#NAME?</v>
      </c>
      <c r="BY122" s="4">
        <f t="shared" si="18"/>
        <v>9000.1566461699585</v>
      </c>
      <c r="BZ122" s="4">
        <f t="shared" si="19"/>
        <v>870.58639059734639</v>
      </c>
      <c r="CA122" s="4">
        <f t="shared" si="20"/>
        <v>5.9871400123149998</v>
      </c>
      <c r="CB122" s="4">
        <f t="shared" si="21"/>
        <v>24.43844703037815</v>
      </c>
    </row>
    <row r="123" spans="1:80" customFormat="1" x14ac:dyDescent="0.25">
      <c r="A123" s="26">
        <v>43530</v>
      </c>
      <c r="B123" s="29">
        <v>0.712498449074074</v>
      </c>
      <c r="C123">
        <v>14.035</v>
      </c>
      <c r="D123">
        <v>0.88280000000000003</v>
      </c>
      <c r="E123">
        <v>8827.7250000000004</v>
      </c>
      <c r="F123">
        <v>112.5</v>
      </c>
      <c r="G123">
        <v>0.3</v>
      </c>
      <c r="H123">
        <v>857.5</v>
      </c>
      <c r="J123">
        <v>0</v>
      </c>
      <c r="K123">
        <v>0.87429999999999997</v>
      </c>
      <c r="L123">
        <v>12.270799999999999</v>
      </c>
      <c r="M123">
        <v>0.77180000000000004</v>
      </c>
      <c r="N123">
        <v>98.350399999999993</v>
      </c>
      <c r="O123">
        <v>0.26229999999999998</v>
      </c>
      <c r="P123">
        <v>98.6</v>
      </c>
      <c r="Q123">
        <v>77.569000000000003</v>
      </c>
      <c r="R123">
        <v>0.2069</v>
      </c>
      <c r="S123">
        <v>77.8</v>
      </c>
      <c r="T123">
        <v>857.51980000000003</v>
      </c>
      <c r="W123">
        <v>0</v>
      </c>
      <c r="X123">
        <v>0</v>
      </c>
      <c r="Y123">
        <v>11.4</v>
      </c>
      <c r="Z123">
        <v>856</v>
      </c>
      <c r="AA123">
        <v>842</v>
      </c>
      <c r="AB123">
        <v>844</v>
      </c>
      <c r="AC123">
        <v>89</v>
      </c>
      <c r="AD123">
        <v>18</v>
      </c>
      <c r="AE123">
        <v>0.41</v>
      </c>
      <c r="AF123">
        <v>981</v>
      </c>
      <c r="AG123">
        <v>-4</v>
      </c>
      <c r="AH123">
        <v>38</v>
      </c>
      <c r="AI123">
        <v>35</v>
      </c>
      <c r="AJ123">
        <v>190</v>
      </c>
      <c r="AK123">
        <v>168</v>
      </c>
      <c r="AL123">
        <v>4.4000000000000004</v>
      </c>
      <c r="AM123">
        <v>174</v>
      </c>
      <c r="AN123" t="s">
        <v>155</v>
      </c>
      <c r="AO123">
        <v>2</v>
      </c>
      <c r="AP123" s="28">
        <v>0.92098379629629623</v>
      </c>
      <c r="AQ123">
        <v>47.163541000000002</v>
      </c>
      <c r="AR123">
        <v>-88.491229000000004</v>
      </c>
      <c r="AS123">
        <v>326.7</v>
      </c>
      <c r="AT123">
        <v>34.1</v>
      </c>
      <c r="AU123">
        <v>12</v>
      </c>
      <c r="AV123">
        <v>10</v>
      </c>
      <c r="AW123" t="s">
        <v>225</v>
      </c>
      <c r="AX123">
        <v>1.0468</v>
      </c>
      <c r="AY123">
        <v>1.4</v>
      </c>
      <c r="AZ123">
        <v>1.9</v>
      </c>
      <c r="BA123">
        <v>14.686999999999999</v>
      </c>
      <c r="BB123">
        <v>14.69</v>
      </c>
      <c r="BC123">
        <v>1</v>
      </c>
      <c r="BD123">
        <v>14.378</v>
      </c>
      <c r="BE123">
        <v>2951.7959999999998</v>
      </c>
      <c r="BF123">
        <v>118.167</v>
      </c>
      <c r="BG123">
        <v>2.4780000000000002</v>
      </c>
      <c r="BH123">
        <v>7.0000000000000001E-3</v>
      </c>
      <c r="BI123">
        <v>2.484</v>
      </c>
      <c r="BJ123">
        <v>1.954</v>
      </c>
      <c r="BK123">
        <v>5.0000000000000001E-3</v>
      </c>
      <c r="BL123">
        <v>1.9590000000000001</v>
      </c>
      <c r="BM123">
        <v>6.5503999999999998</v>
      </c>
      <c r="BQ123">
        <v>0</v>
      </c>
      <c r="BR123">
        <v>0.16</v>
      </c>
      <c r="BS123">
        <v>-5</v>
      </c>
      <c r="BT123">
        <v>5.8799999999999998E-3</v>
      </c>
      <c r="BU123">
        <v>6.91</v>
      </c>
      <c r="BV123">
        <f t="shared" si="16"/>
        <v>7.91</v>
      </c>
      <c r="BW123" s="4">
        <f t="shared" si="17"/>
        <v>1.8256220000000001</v>
      </c>
      <c r="BX123" t="e">
        <v>#NAME?</v>
      </c>
      <c r="BY123" s="4">
        <f t="shared" si="18"/>
        <v>15099.832739507998</v>
      </c>
      <c r="BZ123" s="4">
        <f t="shared" si="19"/>
        <v>604.48009799099998</v>
      </c>
      <c r="CA123" s="4">
        <f t="shared" si="20"/>
        <v>9.9956342419999995</v>
      </c>
      <c r="CB123" s="4">
        <f t="shared" si="21"/>
        <v>33.508394339199995</v>
      </c>
    </row>
    <row r="124" spans="1:80" customFormat="1" x14ac:dyDescent="0.25">
      <c r="A124" s="26">
        <v>43530</v>
      </c>
      <c r="B124" s="29">
        <v>0.71251002314814815</v>
      </c>
      <c r="C124">
        <v>14.034000000000001</v>
      </c>
      <c r="D124">
        <v>0.95189999999999997</v>
      </c>
      <c r="E124">
        <v>9519.3916669999999</v>
      </c>
      <c r="F124">
        <v>113</v>
      </c>
      <c r="G124">
        <v>0.3</v>
      </c>
      <c r="H124">
        <v>641.20000000000005</v>
      </c>
      <c r="J124">
        <v>0</v>
      </c>
      <c r="K124">
        <v>0.87390000000000001</v>
      </c>
      <c r="L124">
        <v>12.264099999999999</v>
      </c>
      <c r="M124">
        <v>0.83189999999999997</v>
      </c>
      <c r="N124">
        <v>98.720200000000006</v>
      </c>
      <c r="O124">
        <v>0.26219999999999999</v>
      </c>
      <c r="P124">
        <v>99</v>
      </c>
      <c r="Q124">
        <v>77.860600000000005</v>
      </c>
      <c r="R124">
        <v>0.20680000000000001</v>
      </c>
      <c r="S124">
        <v>78.099999999999994</v>
      </c>
      <c r="T124">
        <v>641.1617</v>
      </c>
      <c r="W124">
        <v>0</v>
      </c>
      <c r="X124">
        <v>0</v>
      </c>
      <c r="Y124">
        <v>11.4</v>
      </c>
      <c r="Z124">
        <v>856</v>
      </c>
      <c r="AA124">
        <v>842</v>
      </c>
      <c r="AB124">
        <v>843</v>
      </c>
      <c r="AC124">
        <v>89</v>
      </c>
      <c r="AD124">
        <v>18</v>
      </c>
      <c r="AE124">
        <v>0.41</v>
      </c>
      <c r="AF124">
        <v>981</v>
      </c>
      <c r="AG124">
        <v>-4</v>
      </c>
      <c r="AH124">
        <v>38</v>
      </c>
      <c r="AI124">
        <v>35</v>
      </c>
      <c r="AJ124">
        <v>190</v>
      </c>
      <c r="AK124">
        <v>168</v>
      </c>
      <c r="AL124">
        <v>4.4000000000000004</v>
      </c>
      <c r="AM124">
        <v>174</v>
      </c>
      <c r="AN124" t="s">
        <v>155</v>
      </c>
      <c r="AO124">
        <v>2</v>
      </c>
      <c r="AP124" s="28">
        <v>0.92099537037037038</v>
      </c>
      <c r="AQ124">
        <v>47.163497999999997</v>
      </c>
      <c r="AR124">
        <v>-88.491388999999998</v>
      </c>
      <c r="AS124">
        <v>326.39999999999998</v>
      </c>
      <c r="AT124">
        <v>31.8</v>
      </c>
      <c r="AU124">
        <v>12</v>
      </c>
      <c r="AV124">
        <v>10</v>
      </c>
      <c r="AW124" t="s">
        <v>225</v>
      </c>
      <c r="AX124">
        <v>1.1000000000000001</v>
      </c>
      <c r="AY124">
        <v>1.4</v>
      </c>
      <c r="AZ124">
        <v>1.9</v>
      </c>
      <c r="BA124">
        <v>14.686999999999999</v>
      </c>
      <c r="BB124">
        <v>14.65</v>
      </c>
      <c r="BC124">
        <v>1</v>
      </c>
      <c r="BD124">
        <v>14.428000000000001</v>
      </c>
      <c r="BE124">
        <v>2943.0369999999998</v>
      </c>
      <c r="BF124">
        <v>127.062</v>
      </c>
      <c r="BG124">
        <v>2.4809999999999999</v>
      </c>
      <c r="BH124">
        <v>7.0000000000000001E-3</v>
      </c>
      <c r="BI124">
        <v>2.4870000000000001</v>
      </c>
      <c r="BJ124">
        <v>1.9570000000000001</v>
      </c>
      <c r="BK124">
        <v>5.0000000000000001E-3</v>
      </c>
      <c r="BL124">
        <v>1.962</v>
      </c>
      <c r="BM124">
        <v>4.8859000000000004</v>
      </c>
      <c r="BQ124">
        <v>0</v>
      </c>
      <c r="BR124">
        <v>4.7399999999999998E-2</v>
      </c>
      <c r="BS124">
        <v>-5</v>
      </c>
      <c r="BT124">
        <v>6.0000000000000001E-3</v>
      </c>
      <c r="BU124">
        <v>4.1583369999999995</v>
      </c>
      <c r="BV124">
        <f t="shared" si="16"/>
        <v>5.1583369999999995</v>
      </c>
      <c r="BW124" s="4">
        <f t="shared" si="17"/>
        <v>1.0986326353999998</v>
      </c>
      <c r="BX124" t="e">
        <v>#NAME?</v>
      </c>
      <c r="BY124" s="4">
        <f t="shared" si="18"/>
        <v>9059.8947825018986</v>
      </c>
      <c r="BZ124" s="4">
        <f t="shared" si="19"/>
        <v>391.14980574632807</v>
      </c>
      <c r="CA124" s="4">
        <f t="shared" si="20"/>
        <v>6.0244618363126987</v>
      </c>
      <c r="CB124" s="4">
        <f t="shared" si="21"/>
        <v>15.040837039366489</v>
      </c>
    </row>
    <row r="125" spans="1:80" customFormat="1" x14ac:dyDescent="0.25">
      <c r="A125" s="26">
        <v>43530</v>
      </c>
      <c r="B125" s="29">
        <v>0.71252159722222219</v>
      </c>
      <c r="C125">
        <v>13.750999999999999</v>
      </c>
      <c r="D125">
        <v>1.4592000000000001</v>
      </c>
      <c r="E125">
        <v>14591.617294</v>
      </c>
      <c r="F125">
        <v>114.2</v>
      </c>
      <c r="G125">
        <v>0.4</v>
      </c>
      <c r="H125">
        <v>619.70000000000005</v>
      </c>
      <c r="J125">
        <v>0</v>
      </c>
      <c r="K125">
        <v>0.87170000000000003</v>
      </c>
      <c r="L125">
        <v>11.986800000000001</v>
      </c>
      <c r="M125">
        <v>1.2719</v>
      </c>
      <c r="N125">
        <v>99.559299999999993</v>
      </c>
      <c r="O125">
        <v>0.34870000000000001</v>
      </c>
      <c r="P125">
        <v>99.9</v>
      </c>
      <c r="Q125">
        <v>78.522400000000005</v>
      </c>
      <c r="R125">
        <v>0.27500000000000002</v>
      </c>
      <c r="S125">
        <v>78.8</v>
      </c>
      <c r="T125">
        <v>619.72410000000002</v>
      </c>
      <c r="W125">
        <v>0</v>
      </c>
      <c r="X125">
        <v>0</v>
      </c>
      <c r="Y125">
        <v>11.4</v>
      </c>
      <c r="Z125">
        <v>857</v>
      </c>
      <c r="AA125">
        <v>842</v>
      </c>
      <c r="AB125">
        <v>844</v>
      </c>
      <c r="AC125">
        <v>89</v>
      </c>
      <c r="AD125">
        <v>18</v>
      </c>
      <c r="AE125">
        <v>0.41</v>
      </c>
      <c r="AF125">
        <v>981</v>
      </c>
      <c r="AG125">
        <v>-4</v>
      </c>
      <c r="AH125">
        <v>38</v>
      </c>
      <c r="AI125">
        <v>35</v>
      </c>
      <c r="AJ125">
        <v>190</v>
      </c>
      <c r="AK125">
        <v>168</v>
      </c>
      <c r="AL125">
        <v>4.4000000000000004</v>
      </c>
      <c r="AM125">
        <v>174</v>
      </c>
      <c r="AN125" t="s">
        <v>155</v>
      </c>
      <c r="AO125">
        <v>2</v>
      </c>
      <c r="AP125" s="28">
        <v>0.92100694444444453</v>
      </c>
      <c r="AQ125">
        <v>47.163445000000003</v>
      </c>
      <c r="AR125">
        <v>-88.491524999999996</v>
      </c>
      <c r="AS125">
        <v>325.89999999999998</v>
      </c>
      <c r="AT125">
        <v>29.2</v>
      </c>
      <c r="AU125">
        <v>12</v>
      </c>
      <c r="AV125">
        <v>10</v>
      </c>
      <c r="AW125" t="s">
        <v>225</v>
      </c>
      <c r="AX125">
        <v>1.1000000000000001</v>
      </c>
      <c r="AY125">
        <v>1.4468000000000001</v>
      </c>
      <c r="AZ125">
        <v>1.9468000000000001</v>
      </c>
      <c r="BA125">
        <v>14.686999999999999</v>
      </c>
      <c r="BB125">
        <v>14.38</v>
      </c>
      <c r="BC125">
        <v>0.98</v>
      </c>
      <c r="BD125">
        <v>14.721</v>
      </c>
      <c r="BE125">
        <v>2841.6970000000001</v>
      </c>
      <c r="BF125">
        <v>191.917</v>
      </c>
      <c r="BG125">
        <v>2.472</v>
      </c>
      <c r="BH125">
        <v>8.9999999999999993E-3</v>
      </c>
      <c r="BI125">
        <v>2.48</v>
      </c>
      <c r="BJ125">
        <v>1.9490000000000001</v>
      </c>
      <c r="BK125">
        <v>7.0000000000000001E-3</v>
      </c>
      <c r="BL125">
        <v>1.956</v>
      </c>
      <c r="BM125">
        <v>4.6654</v>
      </c>
      <c r="BQ125">
        <v>0</v>
      </c>
      <c r="BR125">
        <v>0.35648000000000002</v>
      </c>
      <c r="BS125">
        <v>-5</v>
      </c>
      <c r="BT125">
        <v>5.1200000000000004E-3</v>
      </c>
      <c r="BU125">
        <v>11.71148</v>
      </c>
      <c r="BV125">
        <f t="shared" si="16"/>
        <v>12.71148</v>
      </c>
      <c r="BW125" s="4">
        <f t="shared" si="17"/>
        <v>3.0941730160000001</v>
      </c>
      <c r="BX125" t="e">
        <v>#NAME?</v>
      </c>
      <c r="BY125" s="4">
        <f t="shared" si="18"/>
        <v>24637.537553628867</v>
      </c>
      <c r="BZ125" s="4">
        <f t="shared" si="19"/>
        <v>1663.9220489305478</v>
      </c>
      <c r="CA125" s="4">
        <f t="shared" si="20"/>
        <v>16.897846847156</v>
      </c>
      <c r="CB125" s="4">
        <f t="shared" si="21"/>
        <v>40.449058327717594</v>
      </c>
    </row>
    <row r="126" spans="1:80" customFormat="1" x14ac:dyDescent="0.25">
      <c r="A126" s="26">
        <v>43530</v>
      </c>
      <c r="B126" s="29">
        <v>0.71253317129629634</v>
      </c>
      <c r="C126">
        <v>13.552</v>
      </c>
      <c r="D126">
        <v>1.7627999999999999</v>
      </c>
      <c r="E126">
        <v>17627.502096</v>
      </c>
      <c r="F126">
        <v>116.1</v>
      </c>
      <c r="G126">
        <v>0.4</v>
      </c>
      <c r="H126">
        <v>724.9</v>
      </c>
      <c r="J126">
        <v>0</v>
      </c>
      <c r="K126">
        <v>0.87050000000000005</v>
      </c>
      <c r="L126">
        <v>11.7963</v>
      </c>
      <c r="M126">
        <v>1.5344</v>
      </c>
      <c r="N126">
        <v>101.08669999999999</v>
      </c>
      <c r="O126">
        <v>0.34820000000000001</v>
      </c>
      <c r="P126">
        <v>101.4</v>
      </c>
      <c r="Q126">
        <v>79.727099999999993</v>
      </c>
      <c r="R126">
        <v>0.27460000000000001</v>
      </c>
      <c r="S126">
        <v>80</v>
      </c>
      <c r="T126">
        <v>724.90959999999995</v>
      </c>
      <c r="W126">
        <v>0</v>
      </c>
      <c r="X126">
        <v>0</v>
      </c>
      <c r="Y126">
        <v>11.4</v>
      </c>
      <c r="Z126">
        <v>858</v>
      </c>
      <c r="AA126">
        <v>843</v>
      </c>
      <c r="AB126">
        <v>845</v>
      </c>
      <c r="AC126">
        <v>89</v>
      </c>
      <c r="AD126">
        <v>18</v>
      </c>
      <c r="AE126">
        <v>0.41</v>
      </c>
      <c r="AF126">
        <v>981</v>
      </c>
      <c r="AG126">
        <v>-4</v>
      </c>
      <c r="AH126">
        <v>38</v>
      </c>
      <c r="AI126">
        <v>35</v>
      </c>
      <c r="AJ126">
        <v>190</v>
      </c>
      <c r="AK126">
        <v>168</v>
      </c>
      <c r="AL126">
        <v>4.4000000000000004</v>
      </c>
      <c r="AM126">
        <v>174.2</v>
      </c>
      <c r="AN126" t="s">
        <v>155</v>
      </c>
      <c r="AO126">
        <v>2</v>
      </c>
      <c r="AP126" s="28">
        <v>0.92101851851851846</v>
      </c>
      <c r="AQ126">
        <v>47.163339000000001</v>
      </c>
      <c r="AR126">
        <v>-88.491664999999998</v>
      </c>
      <c r="AS126">
        <v>333.8</v>
      </c>
      <c r="AT126">
        <v>27.9</v>
      </c>
      <c r="AU126">
        <v>12</v>
      </c>
      <c r="AV126">
        <v>10</v>
      </c>
      <c r="AW126" t="s">
        <v>225</v>
      </c>
      <c r="AX126">
        <v>1.1000000000000001</v>
      </c>
      <c r="AY126">
        <v>1.5</v>
      </c>
      <c r="AZ126">
        <v>2</v>
      </c>
      <c r="BA126">
        <v>14.686999999999999</v>
      </c>
      <c r="BB126">
        <v>14.24</v>
      </c>
      <c r="BC126">
        <v>0.97</v>
      </c>
      <c r="BD126">
        <v>14.882999999999999</v>
      </c>
      <c r="BE126">
        <v>2779.2629999999999</v>
      </c>
      <c r="BF126">
        <v>230.09</v>
      </c>
      <c r="BG126">
        <v>2.4940000000000002</v>
      </c>
      <c r="BH126">
        <v>8.9999999999999993E-3</v>
      </c>
      <c r="BI126">
        <v>2.5030000000000001</v>
      </c>
      <c r="BJ126">
        <v>1.9670000000000001</v>
      </c>
      <c r="BK126">
        <v>7.0000000000000001E-3</v>
      </c>
      <c r="BL126">
        <v>1.974</v>
      </c>
      <c r="BM126">
        <v>5.4234999999999998</v>
      </c>
      <c r="BQ126">
        <v>0</v>
      </c>
      <c r="BR126">
        <v>0.22852</v>
      </c>
      <c r="BS126">
        <v>-5</v>
      </c>
      <c r="BT126">
        <v>5.8799999999999998E-3</v>
      </c>
      <c r="BU126">
        <v>8.5844579999999997</v>
      </c>
      <c r="BV126">
        <f t="shared" si="16"/>
        <v>9.5844579999999997</v>
      </c>
      <c r="BW126" s="4">
        <f t="shared" si="17"/>
        <v>2.2680138035999997</v>
      </c>
      <c r="BX126" t="e">
        <v>#NAME?</v>
      </c>
      <c r="BY126" s="4">
        <f t="shared" si="18"/>
        <v>17662.422745844295</v>
      </c>
      <c r="BZ126" s="4">
        <f t="shared" si="19"/>
        <v>1462.2390358851658</v>
      </c>
      <c r="CA126" s="4">
        <f t="shared" si="20"/>
        <v>12.500431064305799</v>
      </c>
      <c r="CB126" s="4">
        <f t="shared" si="21"/>
        <v>34.466745235008894</v>
      </c>
    </row>
    <row r="127" spans="1:80" customFormat="1" x14ac:dyDescent="0.25">
      <c r="A127" s="26">
        <v>43530</v>
      </c>
      <c r="B127" s="29">
        <v>0.71254474537037027</v>
      </c>
      <c r="C127">
        <v>13.558999999999999</v>
      </c>
      <c r="D127">
        <v>1.7982</v>
      </c>
      <c r="E127">
        <v>17982.051282</v>
      </c>
      <c r="F127">
        <v>117.8</v>
      </c>
      <c r="G127">
        <v>0.4</v>
      </c>
      <c r="H127">
        <v>835.2</v>
      </c>
      <c r="J127">
        <v>0</v>
      </c>
      <c r="K127">
        <v>0.87</v>
      </c>
      <c r="L127">
        <v>11.7964</v>
      </c>
      <c r="M127">
        <v>1.5644</v>
      </c>
      <c r="N127">
        <v>102.5278</v>
      </c>
      <c r="O127">
        <v>0.34799999999999998</v>
      </c>
      <c r="P127">
        <v>102.9</v>
      </c>
      <c r="Q127">
        <v>80.863699999999994</v>
      </c>
      <c r="R127">
        <v>0.27450000000000002</v>
      </c>
      <c r="S127">
        <v>81.099999999999994</v>
      </c>
      <c r="T127">
        <v>835.24829999999997</v>
      </c>
      <c r="W127">
        <v>0</v>
      </c>
      <c r="X127">
        <v>0</v>
      </c>
      <c r="Y127">
        <v>11.4</v>
      </c>
      <c r="Z127">
        <v>859</v>
      </c>
      <c r="AA127">
        <v>845</v>
      </c>
      <c r="AB127">
        <v>846</v>
      </c>
      <c r="AC127">
        <v>89</v>
      </c>
      <c r="AD127">
        <v>18</v>
      </c>
      <c r="AE127">
        <v>0.41</v>
      </c>
      <c r="AF127">
        <v>981</v>
      </c>
      <c r="AG127">
        <v>-4</v>
      </c>
      <c r="AH127">
        <v>38</v>
      </c>
      <c r="AI127">
        <v>35</v>
      </c>
      <c r="AJ127">
        <v>190</v>
      </c>
      <c r="AK127">
        <v>168</v>
      </c>
      <c r="AL127">
        <v>4.4000000000000004</v>
      </c>
      <c r="AM127">
        <v>174.6</v>
      </c>
      <c r="AN127" t="s">
        <v>155</v>
      </c>
      <c r="AO127">
        <v>2</v>
      </c>
      <c r="AP127" s="28">
        <v>0.92103009259259261</v>
      </c>
      <c r="AQ127">
        <v>47.163212999999999</v>
      </c>
      <c r="AR127">
        <v>-88.491793999999999</v>
      </c>
      <c r="AS127">
        <v>342.7</v>
      </c>
      <c r="AT127">
        <v>27.8</v>
      </c>
      <c r="AU127">
        <v>12</v>
      </c>
      <c r="AV127">
        <v>11</v>
      </c>
      <c r="AW127" t="s">
        <v>222</v>
      </c>
      <c r="AX127">
        <v>1.1468</v>
      </c>
      <c r="AY127">
        <v>1.5468</v>
      </c>
      <c r="AZ127">
        <v>2.0468000000000002</v>
      </c>
      <c r="BA127">
        <v>14.686999999999999</v>
      </c>
      <c r="BB127">
        <v>14.19</v>
      </c>
      <c r="BC127">
        <v>0.97</v>
      </c>
      <c r="BD127">
        <v>14.944000000000001</v>
      </c>
      <c r="BE127">
        <v>2770.752</v>
      </c>
      <c r="BF127">
        <v>233.87200000000001</v>
      </c>
      <c r="BG127">
        <v>2.5219999999999998</v>
      </c>
      <c r="BH127">
        <v>8.9999999999999993E-3</v>
      </c>
      <c r="BI127">
        <v>2.5299999999999998</v>
      </c>
      <c r="BJ127">
        <v>1.9890000000000001</v>
      </c>
      <c r="BK127">
        <v>7.0000000000000001E-3</v>
      </c>
      <c r="BL127">
        <v>1.996</v>
      </c>
      <c r="BM127">
        <v>6.2298</v>
      </c>
      <c r="BQ127">
        <v>0</v>
      </c>
      <c r="BR127">
        <v>6.522E-2</v>
      </c>
      <c r="BS127">
        <v>-5</v>
      </c>
      <c r="BT127">
        <v>6.0000000000000001E-3</v>
      </c>
      <c r="BU127">
        <v>4.5938080000000001</v>
      </c>
      <c r="BV127">
        <f t="shared" si="16"/>
        <v>5.5938080000000001</v>
      </c>
      <c r="BW127" s="4">
        <f t="shared" si="17"/>
        <v>1.2136840736000001</v>
      </c>
      <c r="BX127" t="e">
        <v>#NAME?</v>
      </c>
      <c r="BY127" s="4">
        <f t="shared" si="18"/>
        <v>9422.7624914869248</v>
      </c>
      <c r="BZ127" s="4">
        <f t="shared" si="19"/>
        <v>795.35097670561288</v>
      </c>
      <c r="CA127" s="4">
        <f t="shared" si="20"/>
        <v>6.7641833681136001</v>
      </c>
      <c r="CB127" s="4">
        <f t="shared" si="21"/>
        <v>21.186279309539522</v>
      </c>
    </row>
    <row r="128" spans="1:80" customFormat="1" x14ac:dyDescent="0.25">
      <c r="A128" s="26">
        <v>43530</v>
      </c>
      <c r="B128" s="29">
        <v>0.71255631944444442</v>
      </c>
      <c r="C128">
        <v>13.542</v>
      </c>
      <c r="D128">
        <v>1.8183</v>
      </c>
      <c r="E128">
        <v>18182.654424</v>
      </c>
      <c r="F128">
        <v>119.2</v>
      </c>
      <c r="G128">
        <v>0.4</v>
      </c>
      <c r="H128">
        <v>884.3</v>
      </c>
      <c r="J128">
        <v>0</v>
      </c>
      <c r="K128">
        <v>0.86990000000000001</v>
      </c>
      <c r="L128">
        <v>11.7804</v>
      </c>
      <c r="M128">
        <v>1.5817000000000001</v>
      </c>
      <c r="N128">
        <v>103.6768</v>
      </c>
      <c r="O128">
        <v>0.34799999999999998</v>
      </c>
      <c r="P128">
        <v>104</v>
      </c>
      <c r="Q128">
        <v>81.769900000000007</v>
      </c>
      <c r="R128">
        <v>0.27439999999999998</v>
      </c>
      <c r="S128">
        <v>82</v>
      </c>
      <c r="T128">
        <v>884.31399999999996</v>
      </c>
      <c r="W128">
        <v>0</v>
      </c>
      <c r="X128">
        <v>0</v>
      </c>
      <c r="Y128">
        <v>11.5</v>
      </c>
      <c r="Z128">
        <v>860</v>
      </c>
      <c r="AA128">
        <v>846</v>
      </c>
      <c r="AB128">
        <v>846</v>
      </c>
      <c r="AC128">
        <v>89</v>
      </c>
      <c r="AD128">
        <v>18</v>
      </c>
      <c r="AE128">
        <v>0.41</v>
      </c>
      <c r="AF128">
        <v>981</v>
      </c>
      <c r="AG128">
        <v>-4</v>
      </c>
      <c r="AH128">
        <v>38</v>
      </c>
      <c r="AI128">
        <v>35</v>
      </c>
      <c r="AJ128">
        <v>190</v>
      </c>
      <c r="AK128">
        <v>168</v>
      </c>
      <c r="AL128">
        <v>4.4000000000000004</v>
      </c>
      <c r="AM128">
        <v>175</v>
      </c>
      <c r="AN128" t="s">
        <v>155</v>
      </c>
      <c r="AO128">
        <v>2</v>
      </c>
      <c r="AP128" s="28">
        <v>0.92104166666666665</v>
      </c>
      <c r="AQ128">
        <v>47.163117</v>
      </c>
      <c r="AR128">
        <v>-88.491892000000007</v>
      </c>
      <c r="AS128">
        <v>341.8</v>
      </c>
      <c r="AT128">
        <v>28.5</v>
      </c>
      <c r="AU128">
        <v>12</v>
      </c>
      <c r="AV128">
        <v>11</v>
      </c>
      <c r="AW128" t="s">
        <v>222</v>
      </c>
      <c r="AX128">
        <v>1.2467999999999999</v>
      </c>
      <c r="AY128">
        <v>1.6468</v>
      </c>
      <c r="AZ128">
        <v>2.1936</v>
      </c>
      <c r="BA128">
        <v>14.686999999999999</v>
      </c>
      <c r="BB128">
        <v>14.18</v>
      </c>
      <c r="BC128">
        <v>0.97</v>
      </c>
      <c r="BD128">
        <v>14.956</v>
      </c>
      <c r="BE128">
        <v>2765.7150000000001</v>
      </c>
      <c r="BF128">
        <v>236.34700000000001</v>
      </c>
      <c r="BG128">
        <v>2.5489999999999999</v>
      </c>
      <c r="BH128">
        <v>8.9999999999999993E-3</v>
      </c>
      <c r="BI128">
        <v>2.5579999999999998</v>
      </c>
      <c r="BJ128">
        <v>2.0099999999999998</v>
      </c>
      <c r="BK128">
        <v>7.0000000000000001E-3</v>
      </c>
      <c r="BL128">
        <v>2.0169999999999999</v>
      </c>
      <c r="BM128">
        <v>6.5928000000000004</v>
      </c>
      <c r="BQ128">
        <v>0</v>
      </c>
      <c r="BR128">
        <v>0.28268799999999999</v>
      </c>
      <c r="BS128">
        <v>-5</v>
      </c>
      <c r="BT128">
        <v>5.1200000000000004E-3</v>
      </c>
      <c r="BU128">
        <v>9.908180999999999</v>
      </c>
      <c r="BV128">
        <f t="shared" si="16"/>
        <v>10.908180999999999</v>
      </c>
      <c r="BW128" s="4">
        <f t="shared" si="17"/>
        <v>2.6177414201999998</v>
      </c>
      <c r="BX128" t="e">
        <v>#NAME?</v>
      </c>
      <c r="BY128" s="4">
        <f t="shared" si="18"/>
        <v>20286.592524111424</v>
      </c>
      <c r="BZ128" s="4">
        <f t="shared" si="19"/>
        <v>1733.611483213622</v>
      </c>
      <c r="CA128" s="4">
        <f t="shared" si="20"/>
        <v>14.743403052542996</v>
      </c>
      <c r="CB128" s="4">
        <f t="shared" si="21"/>
        <v>48.358362012341033</v>
      </c>
    </row>
    <row r="129" spans="1:80" customFormat="1" x14ac:dyDescent="0.25">
      <c r="A129" s="26">
        <v>43530</v>
      </c>
      <c r="B129" s="29">
        <v>0.71256789351851857</v>
      </c>
      <c r="C129">
        <v>13.249000000000001</v>
      </c>
      <c r="D129">
        <v>2.2759999999999998</v>
      </c>
      <c r="E129">
        <v>22760.441298999998</v>
      </c>
      <c r="F129">
        <v>120.1</v>
      </c>
      <c r="G129">
        <v>0.4</v>
      </c>
      <c r="H129">
        <v>923.9</v>
      </c>
      <c r="J129">
        <v>0</v>
      </c>
      <c r="K129">
        <v>0.86809999999999998</v>
      </c>
      <c r="L129">
        <v>11.500999999999999</v>
      </c>
      <c r="M129">
        <v>1.9758</v>
      </c>
      <c r="N129">
        <v>104.2435</v>
      </c>
      <c r="O129">
        <v>0.34720000000000001</v>
      </c>
      <c r="P129">
        <v>104.6</v>
      </c>
      <c r="Q129">
        <v>82.216899999999995</v>
      </c>
      <c r="R129">
        <v>0.27389999999999998</v>
      </c>
      <c r="S129">
        <v>82.5</v>
      </c>
      <c r="T129">
        <v>923.87329999999997</v>
      </c>
      <c r="W129">
        <v>0</v>
      </c>
      <c r="X129">
        <v>0</v>
      </c>
      <c r="Y129">
        <v>11.4</v>
      </c>
      <c r="Z129">
        <v>864</v>
      </c>
      <c r="AA129">
        <v>850</v>
      </c>
      <c r="AB129">
        <v>850</v>
      </c>
      <c r="AC129">
        <v>89</v>
      </c>
      <c r="AD129">
        <v>18</v>
      </c>
      <c r="AE129">
        <v>0.41</v>
      </c>
      <c r="AF129">
        <v>981</v>
      </c>
      <c r="AG129">
        <v>-4</v>
      </c>
      <c r="AH129">
        <v>38</v>
      </c>
      <c r="AI129">
        <v>35</v>
      </c>
      <c r="AJ129">
        <v>190</v>
      </c>
      <c r="AK129">
        <v>168</v>
      </c>
      <c r="AL129">
        <v>4.4000000000000004</v>
      </c>
      <c r="AM129">
        <v>174.7</v>
      </c>
      <c r="AN129" t="s">
        <v>155</v>
      </c>
      <c r="AO129">
        <v>2</v>
      </c>
      <c r="AP129" s="28">
        <v>0.9210532407407408</v>
      </c>
      <c r="AQ129">
        <v>47.162965999999997</v>
      </c>
      <c r="AR129">
        <v>-88.491977000000006</v>
      </c>
      <c r="AS129">
        <v>349.3</v>
      </c>
      <c r="AT129">
        <v>29.5</v>
      </c>
      <c r="AU129">
        <v>12</v>
      </c>
      <c r="AV129">
        <v>11</v>
      </c>
      <c r="AW129" t="s">
        <v>222</v>
      </c>
      <c r="AX129">
        <v>1.3</v>
      </c>
      <c r="AY129">
        <v>1.7467999999999999</v>
      </c>
      <c r="AZ129">
        <v>2.3468</v>
      </c>
      <c r="BA129">
        <v>14.686999999999999</v>
      </c>
      <c r="BB129">
        <v>13.97</v>
      </c>
      <c r="BC129">
        <v>0.95</v>
      </c>
      <c r="BD129">
        <v>15.196999999999999</v>
      </c>
      <c r="BE129">
        <v>2676.4279999999999</v>
      </c>
      <c r="BF129">
        <v>292.642</v>
      </c>
      <c r="BG129">
        <v>2.54</v>
      </c>
      <c r="BH129">
        <v>8.0000000000000002E-3</v>
      </c>
      <c r="BI129">
        <v>2.5489999999999999</v>
      </c>
      <c r="BJ129">
        <v>2.004</v>
      </c>
      <c r="BK129">
        <v>7.0000000000000001E-3</v>
      </c>
      <c r="BL129">
        <v>2.0099999999999998</v>
      </c>
      <c r="BM129">
        <v>6.8272000000000004</v>
      </c>
      <c r="BQ129">
        <v>0</v>
      </c>
      <c r="BR129">
        <v>0.57811999999999997</v>
      </c>
      <c r="BS129">
        <v>-5</v>
      </c>
      <c r="BT129">
        <v>5.0000000000000001E-3</v>
      </c>
      <c r="BU129">
        <v>17.127808000000002</v>
      </c>
      <c r="BV129">
        <f t="shared" si="16"/>
        <v>18.127808000000002</v>
      </c>
      <c r="BW129" s="4">
        <f t="shared" si="17"/>
        <v>4.5251668735999999</v>
      </c>
      <c r="BX129" t="e">
        <v>#NAME?</v>
      </c>
      <c r="BY129" s="4">
        <f t="shared" si="18"/>
        <v>33936.347636742707</v>
      </c>
      <c r="BZ129" s="4">
        <f t="shared" si="19"/>
        <v>3710.6175264612611</v>
      </c>
      <c r="CA129" s="4">
        <f t="shared" si="20"/>
        <v>25.410151389849599</v>
      </c>
      <c r="CB129" s="4">
        <f t="shared" si="21"/>
        <v>86.566958866657288</v>
      </c>
    </row>
    <row r="130" spans="1:80" customFormat="1" x14ac:dyDescent="0.25">
      <c r="A130" s="26">
        <v>43530</v>
      </c>
      <c r="B130" s="29">
        <v>0.71257946759259261</v>
      </c>
      <c r="C130">
        <v>13.010999999999999</v>
      </c>
      <c r="D130">
        <v>2.6282999999999999</v>
      </c>
      <c r="E130">
        <v>26282.506245</v>
      </c>
      <c r="F130">
        <v>125.3</v>
      </c>
      <c r="G130">
        <v>0.4</v>
      </c>
      <c r="H130">
        <v>1005.7</v>
      </c>
      <c r="J130">
        <v>0</v>
      </c>
      <c r="K130">
        <v>0.86670000000000003</v>
      </c>
      <c r="L130">
        <v>11.2768</v>
      </c>
      <c r="M130">
        <v>2.2778999999999998</v>
      </c>
      <c r="N130">
        <v>108.5775</v>
      </c>
      <c r="O130">
        <v>0.34670000000000001</v>
      </c>
      <c r="P130">
        <v>108.9</v>
      </c>
      <c r="Q130">
        <v>85.635099999999994</v>
      </c>
      <c r="R130">
        <v>0.27339999999999998</v>
      </c>
      <c r="S130">
        <v>85.9</v>
      </c>
      <c r="T130">
        <v>1005.6905</v>
      </c>
      <c r="W130">
        <v>0</v>
      </c>
      <c r="X130">
        <v>0</v>
      </c>
      <c r="Y130">
        <v>11.4</v>
      </c>
      <c r="Z130">
        <v>868</v>
      </c>
      <c r="AA130">
        <v>855</v>
      </c>
      <c r="AB130">
        <v>854</v>
      </c>
      <c r="AC130">
        <v>89</v>
      </c>
      <c r="AD130">
        <v>18</v>
      </c>
      <c r="AE130">
        <v>0.41</v>
      </c>
      <c r="AF130">
        <v>981</v>
      </c>
      <c r="AG130">
        <v>-4</v>
      </c>
      <c r="AH130">
        <v>38</v>
      </c>
      <c r="AI130">
        <v>35</v>
      </c>
      <c r="AJ130">
        <v>190.9</v>
      </c>
      <c r="AK130">
        <v>168</v>
      </c>
      <c r="AL130">
        <v>4.4000000000000004</v>
      </c>
      <c r="AM130">
        <v>174.3</v>
      </c>
      <c r="AN130" t="s">
        <v>155</v>
      </c>
      <c r="AO130">
        <v>2</v>
      </c>
      <c r="AP130" s="28">
        <v>0.92106481481481473</v>
      </c>
      <c r="AQ130">
        <v>47.162757999999997</v>
      </c>
      <c r="AR130">
        <v>-88.492034000000004</v>
      </c>
      <c r="AS130">
        <v>367.5</v>
      </c>
      <c r="AT130">
        <v>30.7</v>
      </c>
      <c r="AU130">
        <v>12</v>
      </c>
      <c r="AV130">
        <v>11</v>
      </c>
      <c r="AW130" t="s">
        <v>222</v>
      </c>
      <c r="AX130">
        <v>1.3935999999999999</v>
      </c>
      <c r="AY130">
        <v>1.8935999999999999</v>
      </c>
      <c r="AZ130">
        <v>2.4935999999999998</v>
      </c>
      <c r="BA130">
        <v>14.686999999999999</v>
      </c>
      <c r="BB130">
        <v>13.82</v>
      </c>
      <c r="BC130">
        <v>0.94</v>
      </c>
      <c r="BD130">
        <v>15.379</v>
      </c>
      <c r="BE130">
        <v>2607.645</v>
      </c>
      <c r="BF130">
        <v>335.25700000000001</v>
      </c>
      <c r="BG130">
        <v>2.629</v>
      </c>
      <c r="BH130">
        <v>8.0000000000000002E-3</v>
      </c>
      <c r="BI130">
        <v>2.6379999999999999</v>
      </c>
      <c r="BJ130">
        <v>2.0739999999999998</v>
      </c>
      <c r="BK130">
        <v>7.0000000000000001E-3</v>
      </c>
      <c r="BL130">
        <v>2.08</v>
      </c>
      <c r="BM130">
        <v>7.3848000000000003</v>
      </c>
      <c r="BQ130">
        <v>0</v>
      </c>
      <c r="BR130">
        <v>0.64744000000000002</v>
      </c>
      <c r="BS130">
        <v>-5</v>
      </c>
      <c r="BT130">
        <v>5.0000000000000001E-3</v>
      </c>
      <c r="BU130">
        <v>18.821815000000001</v>
      </c>
      <c r="BV130">
        <f t="shared" si="16"/>
        <v>19.821815000000001</v>
      </c>
      <c r="BW130" s="4">
        <f t="shared" si="17"/>
        <v>4.972723523</v>
      </c>
      <c r="BX130" t="e">
        <v>#NAME?</v>
      </c>
      <c r="BY130" s="4">
        <f t="shared" si="18"/>
        <v>36334.376897532202</v>
      </c>
      <c r="BZ130" s="4">
        <f t="shared" si="19"/>
        <v>4671.4005148461365</v>
      </c>
      <c r="CA130" s="4">
        <f t="shared" si="20"/>
        <v>28.898679722693</v>
      </c>
      <c r="CB130" s="4">
        <f t="shared" si="21"/>
        <v>102.89824976670361</v>
      </c>
    </row>
    <row r="131" spans="1:80" customFormat="1" x14ac:dyDescent="0.25">
      <c r="A131" s="26">
        <v>43530</v>
      </c>
      <c r="B131" s="29">
        <v>0.71259104166666665</v>
      </c>
      <c r="C131">
        <v>12.832000000000001</v>
      </c>
      <c r="D131">
        <v>2.8956</v>
      </c>
      <c r="E131">
        <v>28955.546289000002</v>
      </c>
      <c r="F131">
        <v>141.5</v>
      </c>
      <c r="G131">
        <v>0.4</v>
      </c>
      <c r="H131">
        <v>1085.5</v>
      </c>
      <c r="J131">
        <v>0</v>
      </c>
      <c r="K131">
        <v>0.86570000000000003</v>
      </c>
      <c r="L131">
        <v>11.1084</v>
      </c>
      <c r="M131">
        <v>2.5066000000000002</v>
      </c>
      <c r="N131">
        <v>122.47920000000001</v>
      </c>
      <c r="O131">
        <v>0.3463</v>
      </c>
      <c r="P131">
        <v>122.8</v>
      </c>
      <c r="Q131">
        <v>96.599400000000003</v>
      </c>
      <c r="R131">
        <v>0.27310000000000001</v>
      </c>
      <c r="S131">
        <v>96.9</v>
      </c>
      <c r="T131">
        <v>1085.5137</v>
      </c>
      <c r="W131">
        <v>0</v>
      </c>
      <c r="X131">
        <v>0</v>
      </c>
      <c r="Y131">
        <v>11.4</v>
      </c>
      <c r="Z131">
        <v>869</v>
      </c>
      <c r="AA131">
        <v>857</v>
      </c>
      <c r="AB131">
        <v>856</v>
      </c>
      <c r="AC131">
        <v>89</v>
      </c>
      <c r="AD131">
        <v>18</v>
      </c>
      <c r="AE131">
        <v>0.41</v>
      </c>
      <c r="AF131">
        <v>981</v>
      </c>
      <c r="AG131">
        <v>-4</v>
      </c>
      <c r="AH131">
        <v>38</v>
      </c>
      <c r="AI131">
        <v>35</v>
      </c>
      <c r="AJ131">
        <v>191</v>
      </c>
      <c r="AK131">
        <v>168</v>
      </c>
      <c r="AL131">
        <v>4.5</v>
      </c>
      <c r="AM131">
        <v>174</v>
      </c>
      <c r="AN131" t="s">
        <v>155</v>
      </c>
      <c r="AO131">
        <v>2</v>
      </c>
      <c r="AP131" s="28">
        <v>0.92107638888888888</v>
      </c>
      <c r="AQ131">
        <v>47.161459000000001</v>
      </c>
      <c r="AR131">
        <v>-88.492203000000003</v>
      </c>
      <c r="AS131">
        <v>677.3</v>
      </c>
      <c r="AT131">
        <v>32.6</v>
      </c>
      <c r="AU131">
        <v>12</v>
      </c>
      <c r="AV131">
        <v>11</v>
      </c>
      <c r="AW131" t="s">
        <v>222</v>
      </c>
      <c r="AX131">
        <v>1.6402600000000001</v>
      </c>
      <c r="AY131">
        <v>2.0935060000000001</v>
      </c>
      <c r="AZ131">
        <v>2.7402600000000001</v>
      </c>
      <c r="BA131">
        <v>14.686999999999999</v>
      </c>
      <c r="BB131">
        <v>13.7</v>
      </c>
      <c r="BC131">
        <v>0.93</v>
      </c>
      <c r="BD131">
        <v>15.519</v>
      </c>
      <c r="BE131">
        <v>2555.886</v>
      </c>
      <c r="BF131">
        <v>367.06900000000002</v>
      </c>
      <c r="BG131">
        <v>2.9510000000000001</v>
      </c>
      <c r="BH131">
        <v>8.0000000000000002E-3</v>
      </c>
      <c r="BI131">
        <v>2.9590000000000001</v>
      </c>
      <c r="BJ131">
        <v>2.3279999999999998</v>
      </c>
      <c r="BK131">
        <v>7.0000000000000001E-3</v>
      </c>
      <c r="BL131">
        <v>2.3340000000000001</v>
      </c>
      <c r="BM131">
        <v>7.9311999999999996</v>
      </c>
      <c r="BQ131">
        <v>0</v>
      </c>
      <c r="BR131">
        <v>0.5948</v>
      </c>
      <c r="BS131">
        <v>-5</v>
      </c>
      <c r="BT131">
        <v>5.0000000000000001E-3</v>
      </c>
      <c r="BU131">
        <v>17.535425</v>
      </c>
      <c r="BV131">
        <f t="shared" si="16"/>
        <v>18.535425</v>
      </c>
      <c r="BW131" s="4">
        <f t="shared" si="17"/>
        <v>4.6328592849999994</v>
      </c>
      <c r="BX131" t="e">
        <v>#NAME?</v>
      </c>
      <c r="BY131" s="4">
        <f t="shared" si="18"/>
        <v>33179.170537725462</v>
      </c>
      <c r="BZ131" s="4">
        <f t="shared" si="19"/>
        <v>4765.097093576298</v>
      </c>
      <c r="CA131" s="4">
        <f t="shared" si="20"/>
        <v>30.220874096819994</v>
      </c>
      <c r="CB131" s="4">
        <f t="shared" si="21"/>
        <v>102.95867553122798</v>
      </c>
    </row>
    <row r="132" spans="1:80" customFormat="1" x14ac:dyDescent="0.25">
      <c r="A132" s="26">
        <v>43530</v>
      </c>
      <c r="B132" s="29">
        <v>0.71260261574074069</v>
      </c>
      <c r="C132">
        <v>12.747</v>
      </c>
      <c r="D132">
        <v>3.0110999999999999</v>
      </c>
      <c r="E132">
        <v>30111.063829999999</v>
      </c>
      <c r="F132">
        <v>167.8</v>
      </c>
      <c r="G132">
        <v>0.4</v>
      </c>
      <c r="H132">
        <v>1150.8</v>
      </c>
      <c r="J132">
        <v>0</v>
      </c>
      <c r="K132">
        <v>0.86519999999999997</v>
      </c>
      <c r="L132">
        <v>11.028700000000001</v>
      </c>
      <c r="M132">
        <v>2.6053000000000002</v>
      </c>
      <c r="N132">
        <v>145.1481</v>
      </c>
      <c r="O132">
        <v>0.34610000000000002</v>
      </c>
      <c r="P132">
        <v>145.5</v>
      </c>
      <c r="Q132">
        <v>114.4783</v>
      </c>
      <c r="R132">
        <v>0.27300000000000002</v>
      </c>
      <c r="S132">
        <v>114.8</v>
      </c>
      <c r="T132">
        <v>1150.8197</v>
      </c>
      <c r="W132">
        <v>0</v>
      </c>
      <c r="X132">
        <v>0</v>
      </c>
      <c r="Y132">
        <v>11.4</v>
      </c>
      <c r="Z132">
        <v>873</v>
      </c>
      <c r="AA132">
        <v>860</v>
      </c>
      <c r="AB132">
        <v>860</v>
      </c>
      <c r="AC132">
        <v>89</v>
      </c>
      <c r="AD132">
        <v>18</v>
      </c>
      <c r="AE132">
        <v>0.41</v>
      </c>
      <c r="AF132">
        <v>981</v>
      </c>
      <c r="AG132">
        <v>-4</v>
      </c>
      <c r="AH132">
        <v>38</v>
      </c>
      <c r="AI132">
        <v>35</v>
      </c>
      <c r="AJ132">
        <v>191</v>
      </c>
      <c r="AK132">
        <v>168</v>
      </c>
      <c r="AL132">
        <v>4.5</v>
      </c>
      <c r="AM132">
        <v>174</v>
      </c>
      <c r="AN132" t="s">
        <v>155</v>
      </c>
      <c r="AO132">
        <v>2</v>
      </c>
      <c r="AP132" s="28">
        <v>0.92108796296296302</v>
      </c>
      <c r="AQ132">
        <v>47.160075999999997</v>
      </c>
      <c r="AR132">
        <v>-88.492627999999996</v>
      </c>
      <c r="AS132">
        <v>995.8</v>
      </c>
      <c r="AT132">
        <v>35.5</v>
      </c>
      <c r="AU132">
        <v>12</v>
      </c>
      <c r="AV132">
        <v>11</v>
      </c>
      <c r="AW132" t="s">
        <v>222</v>
      </c>
      <c r="AX132">
        <v>1.9869870000000001</v>
      </c>
      <c r="AY132">
        <v>2.2934929999999998</v>
      </c>
      <c r="AZ132">
        <v>3.133734</v>
      </c>
      <c r="BA132">
        <v>14.686999999999999</v>
      </c>
      <c r="BB132">
        <v>13.66</v>
      </c>
      <c r="BC132">
        <v>0.93</v>
      </c>
      <c r="BD132">
        <v>15.576000000000001</v>
      </c>
      <c r="BE132">
        <v>2532.8159999999998</v>
      </c>
      <c r="BF132">
        <v>380.81400000000002</v>
      </c>
      <c r="BG132">
        <v>3.4910000000000001</v>
      </c>
      <c r="BH132">
        <v>8.0000000000000002E-3</v>
      </c>
      <c r="BI132">
        <v>3.4990000000000001</v>
      </c>
      <c r="BJ132">
        <v>2.7530000000000001</v>
      </c>
      <c r="BK132">
        <v>7.0000000000000001E-3</v>
      </c>
      <c r="BL132">
        <v>2.76</v>
      </c>
      <c r="BM132">
        <v>8.3925999999999998</v>
      </c>
      <c r="BQ132">
        <v>0</v>
      </c>
      <c r="BR132">
        <v>0.66003999999999996</v>
      </c>
      <c r="BS132">
        <v>-5</v>
      </c>
      <c r="BT132">
        <v>5.8799999999999998E-3</v>
      </c>
      <c r="BU132">
        <v>19.129728</v>
      </c>
      <c r="BV132">
        <f t="shared" si="16"/>
        <v>20.129728</v>
      </c>
      <c r="BW132" s="4">
        <f t="shared" si="17"/>
        <v>5.0540741375999998</v>
      </c>
      <c r="BX132" t="e">
        <v>#NAME?</v>
      </c>
      <c r="BY132" s="4">
        <f t="shared" si="18"/>
        <v>35869.075678341731</v>
      </c>
      <c r="BZ132" s="4">
        <f t="shared" si="19"/>
        <v>5392.9879570296571</v>
      </c>
      <c r="CA132" s="4">
        <f t="shared" si="20"/>
        <v>38.987263718515202</v>
      </c>
      <c r="CB132" s="4">
        <f t="shared" si="21"/>
        <v>118.85379930403583</v>
      </c>
    </row>
    <row r="133" spans="1:80" customFormat="1" x14ac:dyDescent="0.25">
      <c r="A133" s="26">
        <v>43530</v>
      </c>
      <c r="B133" s="29">
        <v>0.71261418981481484</v>
      </c>
      <c r="C133">
        <v>13.012</v>
      </c>
      <c r="D133">
        <v>2.6423000000000001</v>
      </c>
      <c r="E133">
        <v>26423.023635000001</v>
      </c>
      <c r="F133">
        <v>194</v>
      </c>
      <c r="G133">
        <v>0.4</v>
      </c>
      <c r="H133">
        <v>1208.8</v>
      </c>
      <c r="J133">
        <v>0</v>
      </c>
      <c r="K133">
        <v>0.86639999999999995</v>
      </c>
      <c r="L133">
        <v>11.273899999999999</v>
      </c>
      <c r="M133">
        <v>2.2894000000000001</v>
      </c>
      <c r="N133">
        <v>168.11699999999999</v>
      </c>
      <c r="O133">
        <v>0.34660000000000002</v>
      </c>
      <c r="P133">
        <v>168.5</v>
      </c>
      <c r="Q133">
        <v>132.59389999999999</v>
      </c>
      <c r="R133">
        <v>0.27329999999999999</v>
      </c>
      <c r="S133">
        <v>132.9</v>
      </c>
      <c r="T133">
        <v>1208.8305</v>
      </c>
      <c r="W133">
        <v>0</v>
      </c>
      <c r="X133">
        <v>0</v>
      </c>
      <c r="Y133">
        <v>11.5</v>
      </c>
      <c r="Z133">
        <v>869</v>
      </c>
      <c r="AA133">
        <v>857</v>
      </c>
      <c r="AB133">
        <v>857</v>
      </c>
      <c r="AC133">
        <v>89</v>
      </c>
      <c r="AD133">
        <v>18</v>
      </c>
      <c r="AE133">
        <v>0.41</v>
      </c>
      <c r="AF133">
        <v>981</v>
      </c>
      <c r="AG133">
        <v>-4</v>
      </c>
      <c r="AH133">
        <v>38</v>
      </c>
      <c r="AI133">
        <v>35</v>
      </c>
      <c r="AJ133">
        <v>191</v>
      </c>
      <c r="AK133">
        <v>168</v>
      </c>
      <c r="AL133">
        <v>4.5</v>
      </c>
      <c r="AM133">
        <v>174</v>
      </c>
      <c r="AN133" t="s">
        <v>155</v>
      </c>
      <c r="AO133">
        <v>2</v>
      </c>
      <c r="AP133" s="28">
        <v>0.92109953703703706</v>
      </c>
      <c r="AQ133">
        <v>47.159823000000003</v>
      </c>
      <c r="AR133">
        <v>-88.492812999999998</v>
      </c>
      <c r="AS133">
        <v>945.3</v>
      </c>
      <c r="AT133">
        <v>38.700000000000003</v>
      </c>
      <c r="AU133">
        <v>12</v>
      </c>
      <c r="AV133">
        <v>11</v>
      </c>
      <c r="AW133" t="s">
        <v>222</v>
      </c>
      <c r="AX133">
        <v>1.732</v>
      </c>
      <c r="AY133">
        <v>2.4468000000000001</v>
      </c>
      <c r="AZ133">
        <v>3.1659999999999999</v>
      </c>
      <c r="BA133">
        <v>14.686999999999999</v>
      </c>
      <c r="BB133">
        <v>13.79</v>
      </c>
      <c r="BC133">
        <v>0.94</v>
      </c>
      <c r="BD133">
        <v>15.417</v>
      </c>
      <c r="BE133">
        <v>2601.4630000000002</v>
      </c>
      <c r="BF133">
        <v>336.22699999999998</v>
      </c>
      <c r="BG133">
        <v>4.0620000000000003</v>
      </c>
      <c r="BH133">
        <v>8.0000000000000002E-3</v>
      </c>
      <c r="BI133">
        <v>4.0709999999999997</v>
      </c>
      <c r="BJ133">
        <v>3.2040000000000002</v>
      </c>
      <c r="BK133">
        <v>7.0000000000000001E-3</v>
      </c>
      <c r="BL133">
        <v>3.2109999999999999</v>
      </c>
      <c r="BM133">
        <v>8.8576999999999995</v>
      </c>
      <c r="BQ133">
        <v>0</v>
      </c>
      <c r="BR133">
        <v>0.47376000000000001</v>
      </c>
      <c r="BS133">
        <v>-5</v>
      </c>
      <c r="BT133">
        <v>5.1200000000000004E-3</v>
      </c>
      <c r="BU133">
        <v>14.57751</v>
      </c>
      <c r="BV133">
        <f t="shared" si="16"/>
        <v>15.57751</v>
      </c>
      <c r="BW133" s="4">
        <f t="shared" si="17"/>
        <v>3.8513781419999997</v>
      </c>
      <c r="BX133" t="e">
        <v>#NAME?</v>
      </c>
      <c r="BY133" s="4">
        <f t="shared" si="18"/>
        <v>28074.287999745342</v>
      </c>
      <c r="BZ133" s="4">
        <f t="shared" si="19"/>
        <v>3628.4712222662306</v>
      </c>
      <c r="CA133" s="4">
        <f t="shared" si="20"/>
        <v>34.576705012212003</v>
      </c>
      <c r="CB133" s="4">
        <f t="shared" si="21"/>
        <v>95.589912605078084</v>
      </c>
    </row>
    <row r="134" spans="1:80" customFormat="1" x14ac:dyDescent="0.25">
      <c r="A134" s="26">
        <v>43530</v>
      </c>
      <c r="B134" s="29">
        <v>0.71262576388888899</v>
      </c>
      <c r="C134">
        <v>13.645</v>
      </c>
      <c r="D134">
        <v>1.7705</v>
      </c>
      <c r="E134">
        <v>17704.545454999999</v>
      </c>
      <c r="F134">
        <v>222.6</v>
      </c>
      <c r="G134">
        <v>0.3</v>
      </c>
      <c r="H134">
        <v>1172.7</v>
      </c>
      <c r="J134">
        <v>0</v>
      </c>
      <c r="K134">
        <v>0.86929999999999996</v>
      </c>
      <c r="L134">
        <v>11.861700000000001</v>
      </c>
      <c r="M134">
        <v>1.5389999999999999</v>
      </c>
      <c r="N134">
        <v>193.4659</v>
      </c>
      <c r="O134">
        <v>0.26079999999999998</v>
      </c>
      <c r="P134">
        <v>193.7</v>
      </c>
      <c r="Q134">
        <v>152.5866</v>
      </c>
      <c r="R134">
        <v>0.20569999999999999</v>
      </c>
      <c r="S134">
        <v>152.80000000000001</v>
      </c>
      <c r="T134">
        <v>1172.6968999999999</v>
      </c>
      <c r="W134">
        <v>0</v>
      </c>
      <c r="X134">
        <v>0</v>
      </c>
      <c r="Y134">
        <v>11.4</v>
      </c>
      <c r="Z134">
        <v>863</v>
      </c>
      <c r="AA134">
        <v>850</v>
      </c>
      <c r="AB134">
        <v>851</v>
      </c>
      <c r="AC134">
        <v>89</v>
      </c>
      <c r="AD134">
        <v>18</v>
      </c>
      <c r="AE134">
        <v>0.41</v>
      </c>
      <c r="AF134">
        <v>981</v>
      </c>
      <c r="AG134">
        <v>-4</v>
      </c>
      <c r="AH134">
        <v>38</v>
      </c>
      <c r="AI134">
        <v>35</v>
      </c>
      <c r="AJ134">
        <v>191</v>
      </c>
      <c r="AK134">
        <v>168</v>
      </c>
      <c r="AL134">
        <v>4.4000000000000004</v>
      </c>
      <c r="AM134">
        <v>174</v>
      </c>
      <c r="AN134" t="s">
        <v>155</v>
      </c>
      <c r="AO134">
        <v>2</v>
      </c>
      <c r="AP134" s="28">
        <v>0.9211111111111111</v>
      </c>
      <c r="AQ134">
        <v>47.159497999999999</v>
      </c>
      <c r="AR134">
        <v>-88.492684999999994</v>
      </c>
      <c r="AS134">
        <v>916.8</v>
      </c>
      <c r="AT134">
        <v>40.299999999999997</v>
      </c>
      <c r="AU134">
        <v>12</v>
      </c>
      <c r="AV134">
        <v>11</v>
      </c>
      <c r="AW134" t="s">
        <v>222</v>
      </c>
      <c r="AX134">
        <v>1.2</v>
      </c>
      <c r="AY134">
        <v>2.5</v>
      </c>
      <c r="AZ134">
        <v>2.9</v>
      </c>
      <c r="BA134">
        <v>14.686999999999999</v>
      </c>
      <c r="BB134">
        <v>14.1</v>
      </c>
      <c r="BC134">
        <v>0.96</v>
      </c>
      <c r="BD134">
        <v>15.038</v>
      </c>
      <c r="BE134">
        <v>2770.8679999999999</v>
      </c>
      <c r="BF134">
        <v>228.81700000000001</v>
      </c>
      <c r="BG134">
        <v>4.7329999999999997</v>
      </c>
      <c r="BH134">
        <v>6.0000000000000001E-3</v>
      </c>
      <c r="BI134">
        <v>4.7389999999999999</v>
      </c>
      <c r="BJ134">
        <v>3.7330000000000001</v>
      </c>
      <c r="BK134">
        <v>5.0000000000000001E-3</v>
      </c>
      <c r="BL134">
        <v>3.738</v>
      </c>
      <c r="BM134">
        <v>8.6989999999999998</v>
      </c>
      <c r="BQ134">
        <v>0</v>
      </c>
      <c r="BR134">
        <v>0.16716</v>
      </c>
      <c r="BS134">
        <v>-5</v>
      </c>
      <c r="BT134">
        <v>5.8799999999999998E-3</v>
      </c>
      <c r="BU134">
        <v>7.0849729999999997</v>
      </c>
      <c r="BV134">
        <f t="shared" si="16"/>
        <v>8.0849729999999997</v>
      </c>
      <c r="BW134" s="4">
        <f t="shared" si="17"/>
        <v>1.8718498665999999</v>
      </c>
      <c r="BX134" t="e">
        <v>#NAME?</v>
      </c>
      <c r="BY134" s="4">
        <f t="shared" si="18"/>
        <v>14533.21793274733</v>
      </c>
      <c r="BZ134" s="4">
        <f t="shared" si="19"/>
        <v>1200.1464262164222</v>
      </c>
      <c r="CA134" s="4">
        <f t="shared" si="20"/>
        <v>19.579605575922699</v>
      </c>
      <c r="CB134" s="4">
        <f t="shared" si="21"/>
        <v>45.626302948018093</v>
      </c>
    </row>
    <row r="135" spans="1:80" customFormat="1" x14ac:dyDescent="0.25">
      <c r="A135" s="26">
        <v>43530</v>
      </c>
      <c r="B135" s="29">
        <v>0.71263733796296291</v>
      </c>
      <c r="C135">
        <v>13.956</v>
      </c>
      <c r="D135">
        <v>0.91239999999999999</v>
      </c>
      <c r="E135">
        <v>9124.2999999999993</v>
      </c>
      <c r="F135">
        <v>242.5</v>
      </c>
      <c r="G135">
        <v>0.3</v>
      </c>
      <c r="H135">
        <v>962.2</v>
      </c>
      <c r="J135">
        <v>0</v>
      </c>
      <c r="K135">
        <v>0.87450000000000006</v>
      </c>
      <c r="L135">
        <v>12.204800000000001</v>
      </c>
      <c r="M135">
        <v>0.79800000000000004</v>
      </c>
      <c r="N135">
        <v>212.03829999999999</v>
      </c>
      <c r="O135">
        <v>0.26240000000000002</v>
      </c>
      <c r="P135">
        <v>212.3</v>
      </c>
      <c r="Q135">
        <v>167.2346</v>
      </c>
      <c r="R135">
        <v>0.2069</v>
      </c>
      <c r="S135">
        <v>167.4</v>
      </c>
      <c r="T135">
        <v>962.19489999999996</v>
      </c>
      <c r="W135">
        <v>0</v>
      </c>
      <c r="X135">
        <v>0</v>
      </c>
      <c r="Y135">
        <v>11.4</v>
      </c>
      <c r="Z135">
        <v>859</v>
      </c>
      <c r="AA135">
        <v>846</v>
      </c>
      <c r="AB135">
        <v>848</v>
      </c>
      <c r="AC135">
        <v>89</v>
      </c>
      <c r="AD135">
        <v>18</v>
      </c>
      <c r="AE135">
        <v>0.41</v>
      </c>
      <c r="AF135">
        <v>981</v>
      </c>
      <c r="AG135">
        <v>-4</v>
      </c>
      <c r="AH135">
        <v>38</v>
      </c>
      <c r="AI135">
        <v>35</v>
      </c>
      <c r="AJ135">
        <v>191</v>
      </c>
      <c r="AK135">
        <v>168</v>
      </c>
      <c r="AL135">
        <v>4.4000000000000004</v>
      </c>
      <c r="AM135">
        <v>174</v>
      </c>
      <c r="AN135" t="s">
        <v>155</v>
      </c>
      <c r="AO135">
        <v>2</v>
      </c>
      <c r="AP135" s="28">
        <v>0.92112268518518514</v>
      </c>
      <c r="AQ135">
        <v>47.159317000000001</v>
      </c>
      <c r="AR135">
        <v>-88.492617999999993</v>
      </c>
      <c r="AS135">
        <v>913.9</v>
      </c>
      <c r="AT135">
        <v>42.1</v>
      </c>
      <c r="AU135">
        <v>12</v>
      </c>
      <c r="AV135">
        <v>10</v>
      </c>
      <c r="AW135" t="s">
        <v>226</v>
      </c>
      <c r="AX135">
        <v>1.2467999999999999</v>
      </c>
      <c r="AY135">
        <v>2.4531999999999998</v>
      </c>
      <c r="AZ135">
        <v>2.9</v>
      </c>
      <c r="BA135">
        <v>14.686999999999999</v>
      </c>
      <c r="BB135">
        <v>14.72</v>
      </c>
      <c r="BC135">
        <v>1</v>
      </c>
      <c r="BD135">
        <v>14.346</v>
      </c>
      <c r="BE135">
        <v>2942.5239999999999</v>
      </c>
      <c r="BF135">
        <v>122.446</v>
      </c>
      <c r="BG135">
        <v>5.3540000000000001</v>
      </c>
      <c r="BH135">
        <v>7.0000000000000001E-3</v>
      </c>
      <c r="BI135">
        <v>5.36</v>
      </c>
      <c r="BJ135">
        <v>4.2220000000000004</v>
      </c>
      <c r="BK135">
        <v>5.0000000000000001E-3</v>
      </c>
      <c r="BL135">
        <v>4.2279999999999998</v>
      </c>
      <c r="BM135">
        <v>7.3666</v>
      </c>
      <c r="BQ135">
        <v>0</v>
      </c>
      <c r="BR135">
        <v>6.2120000000000002E-2</v>
      </c>
      <c r="BS135">
        <v>-5</v>
      </c>
      <c r="BT135">
        <v>5.1200000000000004E-3</v>
      </c>
      <c r="BU135">
        <v>4.5180569999999998</v>
      </c>
      <c r="BV135">
        <f t="shared" si="16"/>
        <v>5.5180569999999998</v>
      </c>
      <c r="BW135" s="4">
        <f t="shared" si="17"/>
        <v>1.1936706593999999</v>
      </c>
      <c r="BX135" t="e">
        <v>#NAME?</v>
      </c>
      <c r="BY135" s="4">
        <f t="shared" si="18"/>
        <v>9841.9118026890792</v>
      </c>
      <c r="BZ135" s="4">
        <f t="shared" si="19"/>
        <v>409.54729089450649</v>
      </c>
      <c r="CA135" s="4">
        <f t="shared" si="20"/>
        <v>14.121397694956199</v>
      </c>
      <c r="CB135" s="4">
        <f t="shared" si="21"/>
        <v>24.639196650796858</v>
      </c>
    </row>
    <row r="136" spans="1:80" customFormat="1" x14ac:dyDescent="0.25">
      <c r="A136" s="26">
        <v>43530</v>
      </c>
      <c r="B136" s="29">
        <v>0.71264891203703706</v>
      </c>
      <c r="C136">
        <v>13.949</v>
      </c>
      <c r="D136">
        <v>0.88239999999999996</v>
      </c>
      <c r="E136">
        <v>8824.2999999999993</v>
      </c>
      <c r="F136">
        <v>247.8</v>
      </c>
      <c r="G136">
        <v>0.3</v>
      </c>
      <c r="H136">
        <v>740.7</v>
      </c>
      <c r="J136">
        <v>0</v>
      </c>
      <c r="K136">
        <v>0.875</v>
      </c>
      <c r="L136">
        <v>12.206200000000001</v>
      </c>
      <c r="M136">
        <v>0.7722</v>
      </c>
      <c r="N136">
        <v>216.87209999999999</v>
      </c>
      <c r="O136">
        <v>0.26250000000000001</v>
      </c>
      <c r="P136">
        <v>217.1</v>
      </c>
      <c r="Q136">
        <v>171.0471</v>
      </c>
      <c r="R136">
        <v>0.20699999999999999</v>
      </c>
      <c r="S136">
        <v>171.3</v>
      </c>
      <c r="T136">
        <v>740.67930000000001</v>
      </c>
      <c r="W136">
        <v>0</v>
      </c>
      <c r="X136">
        <v>0</v>
      </c>
      <c r="Y136">
        <v>11.5</v>
      </c>
      <c r="Z136">
        <v>858</v>
      </c>
      <c r="AA136">
        <v>844</v>
      </c>
      <c r="AB136">
        <v>847</v>
      </c>
      <c r="AC136">
        <v>89</v>
      </c>
      <c r="AD136">
        <v>18</v>
      </c>
      <c r="AE136">
        <v>0.41</v>
      </c>
      <c r="AF136">
        <v>981</v>
      </c>
      <c r="AG136">
        <v>-4</v>
      </c>
      <c r="AH136">
        <v>38</v>
      </c>
      <c r="AI136">
        <v>35</v>
      </c>
      <c r="AJ136">
        <v>191</v>
      </c>
      <c r="AK136">
        <v>168</v>
      </c>
      <c r="AL136">
        <v>4.4000000000000004</v>
      </c>
      <c r="AM136">
        <v>174</v>
      </c>
      <c r="AN136" t="s">
        <v>155</v>
      </c>
      <c r="AO136">
        <v>2</v>
      </c>
      <c r="AP136" s="28">
        <v>0.92113425925925929</v>
      </c>
      <c r="AQ136">
        <v>47.159215000000003</v>
      </c>
      <c r="AR136">
        <v>-88.492322999999999</v>
      </c>
      <c r="AS136">
        <v>957.5</v>
      </c>
      <c r="AT136">
        <v>43.9</v>
      </c>
      <c r="AU136">
        <v>12</v>
      </c>
      <c r="AV136">
        <v>10</v>
      </c>
      <c r="AW136" t="s">
        <v>226</v>
      </c>
      <c r="AX136">
        <v>1.2063999999999999</v>
      </c>
      <c r="AY136">
        <v>2.2128000000000001</v>
      </c>
      <c r="AZ136">
        <v>2.6192000000000002</v>
      </c>
      <c r="BA136">
        <v>14.686999999999999</v>
      </c>
      <c r="BB136">
        <v>14.78</v>
      </c>
      <c r="BC136">
        <v>1.01</v>
      </c>
      <c r="BD136">
        <v>14.279</v>
      </c>
      <c r="BE136">
        <v>2953.386</v>
      </c>
      <c r="BF136">
        <v>118.913</v>
      </c>
      <c r="BG136">
        <v>5.4950000000000001</v>
      </c>
      <c r="BH136">
        <v>7.0000000000000001E-3</v>
      </c>
      <c r="BI136">
        <v>5.5019999999999998</v>
      </c>
      <c r="BJ136">
        <v>4.3339999999999996</v>
      </c>
      <c r="BK136">
        <v>5.0000000000000001E-3</v>
      </c>
      <c r="BL136">
        <v>4.3390000000000004</v>
      </c>
      <c r="BM136">
        <v>5.6909000000000001</v>
      </c>
      <c r="BQ136">
        <v>0</v>
      </c>
      <c r="BR136">
        <v>0.42486800000000002</v>
      </c>
      <c r="BS136">
        <v>-5</v>
      </c>
      <c r="BT136">
        <v>5.0000000000000001E-3</v>
      </c>
      <c r="BU136">
        <v>13.382714999999999</v>
      </c>
      <c r="BV136">
        <f t="shared" si="16"/>
        <v>14.382714999999999</v>
      </c>
      <c r="BW136" s="4">
        <f t="shared" si="17"/>
        <v>3.5357133029999996</v>
      </c>
      <c r="BX136" t="e">
        <v>#NAME?</v>
      </c>
      <c r="BY136" s="4">
        <f t="shared" si="18"/>
        <v>29259.856407949494</v>
      </c>
      <c r="BZ136" s="4">
        <f t="shared" si="19"/>
        <v>1178.0977173449382</v>
      </c>
      <c r="CA136" s="4">
        <f t="shared" si="20"/>
        <v>42.937908445442993</v>
      </c>
      <c r="CB136" s="4">
        <f t="shared" si="21"/>
        <v>56.381020575028046</v>
      </c>
    </row>
    <row r="137" spans="1:80" customFormat="1" x14ac:dyDescent="0.25">
      <c r="A137" s="26">
        <v>43530</v>
      </c>
      <c r="B137" s="29">
        <v>0.7126604861111111</v>
      </c>
      <c r="C137">
        <v>13.728999999999999</v>
      </c>
      <c r="D137">
        <v>1.3803000000000001</v>
      </c>
      <c r="E137">
        <v>13802.65612</v>
      </c>
      <c r="F137">
        <v>248.4</v>
      </c>
      <c r="G137">
        <v>0.4</v>
      </c>
      <c r="H137">
        <v>655</v>
      </c>
      <c r="J137">
        <v>0</v>
      </c>
      <c r="K137">
        <v>0.87250000000000005</v>
      </c>
      <c r="L137">
        <v>11.978400000000001</v>
      </c>
      <c r="M137">
        <v>1.2042999999999999</v>
      </c>
      <c r="N137">
        <v>216.72810000000001</v>
      </c>
      <c r="O137">
        <v>0.33260000000000001</v>
      </c>
      <c r="P137">
        <v>217.1</v>
      </c>
      <c r="Q137">
        <v>170.93350000000001</v>
      </c>
      <c r="R137">
        <v>0.26229999999999998</v>
      </c>
      <c r="S137">
        <v>171.2</v>
      </c>
      <c r="T137">
        <v>654.99570000000006</v>
      </c>
      <c r="W137">
        <v>0</v>
      </c>
      <c r="X137">
        <v>0</v>
      </c>
      <c r="Y137">
        <v>11.4</v>
      </c>
      <c r="Z137">
        <v>859</v>
      </c>
      <c r="AA137">
        <v>845</v>
      </c>
      <c r="AB137">
        <v>846</v>
      </c>
      <c r="AC137">
        <v>89</v>
      </c>
      <c r="AD137">
        <v>18</v>
      </c>
      <c r="AE137">
        <v>0.41</v>
      </c>
      <c r="AF137">
        <v>981</v>
      </c>
      <c r="AG137">
        <v>-4</v>
      </c>
      <c r="AH137">
        <v>37.12012</v>
      </c>
      <c r="AI137">
        <v>35</v>
      </c>
      <c r="AJ137">
        <v>191</v>
      </c>
      <c r="AK137">
        <v>168</v>
      </c>
      <c r="AL137">
        <v>4.4000000000000004</v>
      </c>
      <c r="AM137">
        <v>174.2</v>
      </c>
      <c r="AN137" t="s">
        <v>155</v>
      </c>
      <c r="AO137">
        <v>2</v>
      </c>
      <c r="AP137" s="28">
        <v>0.92114583333333344</v>
      </c>
      <c r="AQ137">
        <v>47.159455999999999</v>
      </c>
      <c r="AR137">
        <v>-88.492666</v>
      </c>
      <c r="AS137">
        <v>948.8</v>
      </c>
      <c r="AT137">
        <v>42.5</v>
      </c>
      <c r="AU137">
        <v>12</v>
      </c>
      <c r="AV137">
        <v>10</v>
      </c>
      <c r="AW137" t="s">
        <v>226</v>
      </c>
      <c r="AX137">
        <v>1.1468</v>
      </c>
      <c r="AY137">
        <v>2</v>
      </c>
      <c r="AZ137">
        <v>2.2999999999999998</v>
      </c>
      <c r="BA137">
        <v>14.686999999999999</v>
      </c>
      <c r="BB137">
        <v>14.48</v>
      </c>
      <c r="BC137">
        <v>0.99</v>
      </c>
      <c r="BD137">
        <v>14.614000000000001</v>
      </c>
      <c r="BE137">
        <v>2855.299</v>
      </c>
      <c r="BF137">
        <v>182.708</v>
      </c>
      <c r="BG137">
        <v>5.41</v>
      </c>
      <c r="BH137">
        <v>8.0000000000000002E-3</v>
      </c>
      <c r="BI137">
        <v>5.4180000000000001</v>
      </c>
      <c r="BJ137">
        <v>4.2670000000000003</v>
      </c>
      <c r="BK137">
        <v>7.0000000000000001E-3</v>
      </c>
      <c r="BL137">
        <v>4.2729999999999997</v>
      </c>
      <c r="BM137">
        <v>4.9580000000000002</v>
      </c>
      <c r="BQ137">
        <v>0</v>
      </c>
      <c r="BR137">
        <v>0.351937</v>
      </c>
      <c r="BS137">
        <v>-5</v>
      </c>
      <c r="BT137">
        <v>5.0000000000000001E-3</v>
      </c>
      <c r="BU137">
        <v>11.600459000000001</v>
      </c>
      <c r="BV137">
        <f t="shared" si="16"/>
        <v>12.600459000000001</v>
      </c>
      <c r="BW137" s="4">
        <f t="shared" si="17"/>
        <v>3.0648412677999999</v>
      </c>
      <c r="BX137" t="e">
        <v>#NAME?</v>
      </c>
      <c r="BY137" s="4">
        <f t="shared" si="18"/>
        <v>24520.793280553014</v>
      </c>
      <c r="BZ137" s="4">
        <f t="shared" si="19"/>
        <v>1569.0633795981717</v>
      </c>
      <c r="CA137" s="4">
        <f t="shared" si="20"/>
        <v>36.644227076785903</v>
      </c>
      <c r="CB137" s="4">
        <f t="shared" si="21"/>
        <v>42.578410556996602</v>
      </c>
    </row>
    <row r="138" spans="1:80" customFormat="1" x14ac:dyDescent="0.25">
      <c r="A138" s="26">
        <v>43530</v>
      </c>
      <c r="B138" s="29">
        <v>0.71267206018518525</v>
      </c>
      <c r="C138">
        <v>13.492000000000001</v>
      </c>
      <c r="D138">
        <v>1.7499</v>
      </c>
      <c r="E138">
        <v>17499.118387999999</v>
      </c>
      <c r="F138">
        <v>248.2</v>
      </c>
      <c r="G138">
        <v>0.4</v>
      </c>
      <c r="H138">
        <v>717.5</v>
      </c>
      <c r="J138">
        <v>0</v>
      </c>
      <c r="K138">
        <v>0.871</v>
      </c>
      <c r="L138">
        <v>11.7516</v>
      </c>
      <c r="M138">
        <v>1.5242</v>
      </c>
      <c r="N138">
        <v>216.2208</v>
      </c>
      <c r="O138">
        <v>0.34839999999999999</v>
      </c>
      <c r="P138">
        <v>216.6</v>
      </c>
      <c r="Q138">
        <v>170.5334</v>
      </c>
      <c r="R138">
        <v>0.27479999999999999</v>
      </c>
      <c r="S138">
        <v>170.8</v>
      </c>
      <c r="T138">
        <v>717.46939999999995</v>
      </c>
      <c r="W138">
        <v>0</v>
      </c>
      <c r="X138">
        <v>0</v>
      </c>
      <c r="Y138">
        <v>11.5</v>
      </c>
      <c r="Z138">
        <v>860</v>
      </c>
      <c r="AA138">
        <v>846</v>
      </c>
      <c r="AB138">
        <v>847</v>
      </c>
      <c r="AC138">
        <v>89</v>
      </c>
      <c r="AD138">
        <v>18</v>
      </c>
      <c r="AE138">
        <v>0.41</v>
      </c>
      <c r="AF138">
        <v>981</v>
      </c>
      <c r="AG138">
        <v>-4</v>
      </c>
      <c r="AH138">
        <v>37.880000000000003</v>
      </c>
      <c r="AI138">
        <v>35</v>
      </c>
      <c r="AJ138">
        <v>191</v>
      </c>
      <c r="AK138">
        <v>168</v>
      </c>
      <c r="AL138">
        <v>4.4000000000000004</v>
      </c>
      <c r="AM138">
        <v>174.6</v>
      </c>
      <c r="AN138" t="s">
        <v>155</v>
      </c>
      <c r="AO138">
        <v>2</v>
      </c>
      <c r="AP138" s="28">
        <v>0.92115740740740737</v>
      </c>
      <c r="AQ138">
        <v>47.160595999999998</v>
      </c>
      <c r="AR138">
        <v>-88.492450000000005</v>
      </c>
      <c r="AS138">
        <v>615.70000000000005</v>
      </c>
      <c r="AT138">
        <v>40.299999999999997</v>
      </c>
      <c r="AU138">
        <v>12</v>
      </c>
      <c r="AV138">
        <v>11</v>
      </c>
      <c r="AW138" t="s">
        <v>222</v>
      </c>
      <c r="AX138">
        <v>1.2936000000000001</v>
      </c>
      <c r="AY138">
        <v>1.532</v>
      </c>
      <c r="AZ138">
        <v>2.3936000000000002</v>
      </c>
      <c r="BA138">
        <v>14.686999999999999</v>
      </c>
      <c r="BB138">
        <v>14.3</v>
      </c>
      <c r="BC138">
        <v>0.97</v>
      </c>
      <c r="BD138">
        <v>14.808</v>
      </c>
      <c r="BE138">
        <v>2780.3049999999998</v>
      </c>
      <c r="BF138">
        <v>229.51900000000001</v>
      </c>
      <c r="BG138">
        <v>5.3570000000000002</v>
      </c>
      <c r="BH138">
        <v>8.9999999999999993E-3</v>
      </c>
      <c r="BI138">
        <v>5.3659999999999997</v>
      </c>
      <c r="BJ138">
        <v>4.2249999999999996</v>
      </c>
      <c r="BK138">
        <v>7.0000000000000001E-3</v>
      </c>
      <c r="BL138">
        <v>4.2320000000000002</v>
      </c>
      <c r="BM138">
        <v>5.3902999999999999</v>
      </c>
      <c r="BQ138">
        <v>0</v>
      </c>
      <c r="BR138">
        <v>0.32795999999999997</v>
      </c>
      <c r="BS138">
        <v>-5</v>
      </c>
      <c r="BT138">
        <v>5.8799999999999998E-3</v>
      </c>
      <c r="BU138">
        <v>11.014523000000001</v>
      </c>
      <c r="BV138">
        <f t="shared" si="16"/>
        <v>12.014523000000001</v>
      </c>
      <c r="BW138" s="4">
        <f t="shared" si="17"/>
        <v>2.9100369765999998</v>
      </c>
      <c r="BX138" t="e">
        <v>#NAME?</v>
      </c>
      <c r="BY138" s="4">
        <f t="shared" si="18"/>
        <v>22670.749813451956</v>
      </c>
      <c r="BZ138" s="4">
        <f t="shared" si="19"/>
        <v>1871.5097179747111</v>
      </c>
      <c r="CA138" s="4">
        <f t="shared" si="20"/>
        <v>34.450867067402498</v>
      </c>
      <c r="CB138" s="4">
        <f t="shared" si="21"/>
        <v>43.952783136904067</v>
      </c>
    </row>
    <row r="139" spans="1:80" customFormat="1" x14ac:dyDescent="0.25">
      <c r="A139" s="26">
        <v>43530</v>
      </c>
      <c r="B139" s="29">
        <v>0.71268363425925918</v>
      </c>
      <c r="C139">
        <v>13.592000000000001</v>
      </c>
      <c r="D139">
        <v>1.782</v>
      </c>
      <c r="E139">
        <v>17819.900989999998</v>
      </c>
      <c r="F139">
        <v>248.1</v>
      </c>
      <c r="G139">
        <v>0.4</v>
      </c>
      <c r="H139">
        <v>822.3</v>
      </c>
      <c r="J139">
        <v>0</v>
      </c>
      <c r="K139">
        <v>0.86990000000000001</v>
      </c>
      <c r="L139">
        <v>11.824</v>
      </c>
      <c r="M139">
        <v>1.5501</v>
      </c>
      <c r="N139">
        <v>215.8202</v>
      </c>
      <c r="O139">
        <v>0.34799999999999998</v>
      </c>
      <c r="P139">
        <v>216.2</v>
      </c>
      <c r="Q139">
        <v>170.2174</v>
      </c>
      <c r="R139">
        <v>0.27439999999999998</v>
      </c>
      <c r="S139">
        <v>170.5</v>
      </c>
      <c r="T139">
        <v>822.27670000000001</v>
      </c>
      <c r="W139">
        <v>0</v>
      </c>
      <c r="X139">
        <v>0</v>
      </c>
      <c r="Y139">
        <v>11.4</v>
      </c>
      <c r="Z139">
        <v>859</v>
      </c>
      <c r="AA139">
        <v>847</v>
      </c>
      <c r="AB139">
        <v>847</v>
      </c>
      <c r="AC139">
        <v>89</v>
      </c>
      <c r="AD139">
        <v>18</v>
      </c>
      <c r="AE139">
        <v>0.41</v>
      </c>
      <c r="AF139">
        <v>981</v>
      </c>
      <c r="AG139">
        <v>-4</v>
      </c>
      <c r="AH139">
        <v>38</v>
      </c>
      <c r="AI139">
        <v>35</v>
      </c>
      <c r="AJ139">
        <v>191</v>
      </c>
      <c r="AK139">
        <v>168</v>
      </c>
      <c r="AL139">
        <v>4.4000000000000004</v>
      </c>
      <c r="AM139">
        <v>174.9</v>
      </c>
      <c r="AN139" t="s">
        <v>155</v>
      </c>
      <c r="AO139">
        <v>2</v>
      </c>
      <c r="AP139" s="28">
        <v>0.92116898148148152</v>
      </c>
      <c r="AQ139">
        <v>47.161521</v>
      </c>
      <c r="AR139">
        <v>-88.491345999999993</v>
      </c>
      <c r="AS139">
        <v>317.7</v>
      </c>
      <c r="AT139">
        <v>38.799999999999997</v>
      </c>
      <c r="AU139">
        <v>12</v>
      </c>
      <c r="AV139">
        <v>11</v>
      </c>
      <c r="AW139" t="s">
        <v>222</v>
      </c>
      <c r="AX139">
        <v>1.5404</v>
      </c>
      <c r="AY139">
        <v>1.0935999999999999</v>
      </c>
      <c r="AZ139">
        <v>2.6404000000000001</v>
      </c>
      <c r="BA139">
        <v>14.686999999999999</v>
      </c>
      <c r="BB139">
        <v>14.17</v>
      </c>
      <c r="BC139">
        <v>0.97</v>
      </c>
      <c r="BD139">
        <v>14.957000000000001</v>
      </c>
      <c r="BE139">
        <v>2774.7460000000001</v>
      </c>
      <c r="BF139">
        <v>231.53</v>
      </c>
      <c r="BG139">
        <v>5.3040000000000003</v>
      </c>
      <c r="BH139">
        <v>8.9999999999999993E-3</v>
      </c>
      <c r="BI139">
        <v>5.3120000000000003</v>
      </c>
      <c r="BJ139">
        <v>4.1829999999999998</v>
      </c>
      <c r="BK139">
        <v>7.0000000000000001E-3</v>
      </c>
      <c r="BL139">
        <v>4.1900000000000004</v>
      </c>
      <c r="BM139">
        <v>6.1276000000000002</v>
      </c>
      <c r="BQ139">
        <v>0</v>
      </c>
      <c r="BR139">
        <v>0.22051999999999999</v>
      </c>
      <c r="BS139">
        <v>-5</v>
      </c>
      <c r="BT139">
        <v>5.1200000000000004E-3</v>
      </c>
      <c r="BU139">
        <v>8.3889579999999988</v>
      </c>
      <c r="BV139">
        <f t="shared" ref="BV139:BV189" si="22">BU139+1</f>
        <v>9.3889579999999988</v>
      </c>
      <c r="BW139" s="4">
        <f t="shared" ref="BW139:BW189" si="23">BU139*0.2642</f>
        <v>2.2163627035999998</v>
      </c>
      <c r="BX139" t="e">
        <v>#NAME?</v>
      </c>
      <c r="BY139" s="4">
        <f t="shared" ref="BY139:BY189" si="24">BE139*$BU139*0.7403</f>
        <v>17232.131632750716</v>
      </c>
      <c r="BZ139" s="4">
        <f t="shared" ref="BZ139:BZ189" si="25">BF139*$BU139*0.7403</f>
        <v>1437.8813184813216</v>
      </c>
      <c r="CA139" s="4">
        <f t="shared" ref="CA139:CA189" si="26">BJ139*$BU139*0.7403</f>
        <v>25.977875675754191</v>
      </c>
      <c r="CB139" s="4">
        <f t="shared" ref="CB139:CB189" si="27">BM139*$BU139*0.7403</f>
        <v>38.054513743904238</v>
      </c>
    </row>
    <row r="140" spans="1:80" customFormat="1" x14ac:dyDescent="0.25">
      <c r="A140" s="26">
        <v>43530</v>
      </c>
      <c r="B140" s="29">
        <v>0.71269520833333333</v>
      </c>
      <c r="C140">
        <v>13.731</v>
      </c>
      <c r="D140">
        <v>1.5121</v>
      </c>
      <c r="E140">
        <v>15120.635593000001</v>
      </c>
      <c r="F140">
        <v>247.8</v>
      </c>
      <c r="G140">
        <v>0.4</v>
      </c>
      <c r="H140">
        <v>842.1</v>
      </c>
      <c r="J140">
        <v>0</v>
      </c>
      <c r="K140">
        <v>0.87119999999999997</v>
      </c>
      <c r="L140">
        <v>11.962400000000001</v>
      </c>
      <c r="M140">
        <v>1.3172999999999999</v>
      </c>
      <c r="N140">
        <v>215.86199999999999</v>
      </c>
      <c r="O140">
        <v>0.34849999999999998</v>
      </c>
      <c r="P140">
        <v>216.2</v>
      </c>
      <c r="Q140">
        <v>170.24019999999999</v>
      </c>
      <c r="R140">
        <v>0.27479999999999999</v>
      </c>
      <c r="S140">
        <v>170.5</v>
      </c>
      <c r="T140">
        <v>842.05499999999995</v>
      </c>
      <c r="W140">
        <v>0</v>
      </c>
      <c r="X140">
        <v>0</v>
      </c>
      <c r="Y140">
        <v>11.4</v>
      </c>
      <c r="Z140">
        <v>858</v>
      </c>
      <c r="AA140">
        <v>845</v>
      </c>
      <c r="AB140">
        <v>846</v>
      </c>
      <c r="AC140">
        <v>89</v>
      </c>
      <c r="AD140">
        <v>17.98</v>
      </c>
      <c r="AE140">
        <v>0.41</v>
      </c>
      <c r="AF140">
        <v>982</v>
      </c>
      <c r="AG140">
        <v>-4</v>
      </c>
      <c r="AH140">
        <v>37.119999999999997</v>
      </c>
      <c r="AI140">
        <v>35</v>
      </c>
      <c r="AJ140">
        <v>191</v>
      </c>
      <c r="AK140">
        <v>168</v>
      </c>
      <c r="AL140">
        <v>4.5</v>
      </c>
      <c r="AM140">
        <v>174.7</v>
      </c>
      <c r="AN140" t="s">
        <v>155</v>
      </c>
      <c r="AO140">
        <v>2</v>
      </c>
      <c r="AP140" s="28">
        <v>0.92118055555555556</v>
      </c>
      <c r="AQ140">
        <v>47.161397999999998</v>
      </c>
      <c r="AR140">
        <v>-88.491204999999994</v>
      </c>
      <c r="AS140">
        <v>317.60000000000002</v>
      </c>
      <c r="AT140">
        <v>39</v>
      </c>
      <c r="AU140">
        <v>12</v>
      </c>
      <c r="AV140">
        <v>11</v>
      </c>
      <c r="AW140" t="s">
        <v>222</v>
      </c>
      <c r="AX140">
        <v>1.7</v>
      </c>
      <c r="AY140">
        <v>1.2467999999999999</v>
      </c>
      <c r="AZ140">
        <v>2.8</v>
      </c>
      <c r="BA140">
        <v>14.686999999999999</v>
      </c>
      <c r="BB140">
        <v>14.32</v>
      </c>
      <c r="BC140">
        <v>0.98</v>
      </c>
      <c r="BD140">
        <v>14.784000000000001</v>
      </c>
      <c r="BE140">
        <v>2826.7139999999999</v>
      </c>
      <c r="BF140">
        <v>198.119</v>
      </c>
      <c r="BG140">
        <v>5.3419999999999996</v>
      </c>
      <c r="BH140">
        <v>8.9999999999999993E-3</v>
      </c>
      <c r="BI140">
        <v>5.35</v>
      </c>
      <c r="BJ140">
        <v>4.2130000000000001</v>
      </c>
      <c r="BK140">
        <v>7.0000000000000001E-3</v>
      </c>
      <c r="BL140">
        <v>4.22</v>
      </c>
      <c r="BM140">
        <v>6.3185000000000002</v>
      </c>
      <c r="BQ140">
        <v>0</v>
      </c>
      <c r="BR140">
        <v>6.2560000000000004E-2</v>
      </c>
      <c r="BS140">
        <v>-5</v>
      </c>
      <c r="BT140">
        <v>5.0000000000000001E-3</v>
      </c>
      <c r="BU140">
        <v>4.52881</v>
      </c>
      <c r="BV140">
        <f t="shared" si="22"/>
        <v>5.52881</v>
      </c>
      <c r="BW140" s="4">
        <f t="shared" si="23"/>
        <v>1.196511602</v>
      </c>
      <c r="BX140" t="e">
        <v>#NAME?</v>
      </c>
      <c r="BY140" s="4">
        <f t="shared" si="24"/>
        <v>9477.0619616407021</v>
      </c>
      <c r="BZ140" s="4">
        <f t="shared" si="25"/>
        <v>664.22922120111696</v>
      </c>
      <c r="CA140" s="4">
        <f t="shared" si="26"/>
        <v>14.124832595158999</v>
      </c>
      <c r="CB140" s="4">
        <f t="shared" si="27"/>
        <v>21.183896214695498</v>
      </c>
    </row>
    <row r="141" spans="1:80" customFormat="1" x14ac:dyDescent="0.25">
      <c r="A141" s="26">
        <v>43530</v>
      </c>
      <c r="B141" s="29">
        <v>0.71270678240740748</v>
      </c>
      <c r="C141">
        <v>13.792</v>
      </c>
      <c r="D141">
        <v>1.0849</v>
      </c>
      <c r="E141">
        <v>10849.476744</v>
      </c>
      <c r="F141">
        <v>236.1</v>
      </c>
      <c r="G141">
        <v>0.4</v>
      </c>
      <c r="H141">
        <v>783.7</v>
      </c>
      <c r="J141">
        <v>0</v>
      </c>
      <c r="K141">
        <v>0.87450000000000006</v>
      </c>
      <c r="L141">
        <v>12.060499999999999</v>
      </c>
      <c r="M141">
        <v>0.94879999999999998</v>
      </c>
      <c r="N141">
        <v>206.4469</v>
      </c>
      <c r="O141">
        <v>0.3498</v>
      </c>
      <c r="P141">
        <v>206.8</v>
      </c>
      <c r="Q141">
        <v>162.81360000000001</v>
      </c>
      <c r="R141">
        <v>0.27589999999999998</v>
      </c>
      <c r="S141">
        <v>163.1</v>
      </c>
      <c r="T141">
        <v>783.74530000000004</v>
      </c>
      <c r="W141">
        <v>0</v>
      </c>
      <c r="X141">
        <v>0</v>
      </c>
      <c r="Y141">
        <v>11.5</v>
      </c>
      <c r="Z141">
        <v>857</v>
      </c>
      <c r="AA141">
        <v>844</v>
      </c>
      <c r="AB141">
        <v>846</v>
      </c>
      <c r="AC141">
        <v>89</v>
      </c>
      <c r="AD141">
        <v>17.98</v>
      </c>
      <c r="AE141">
        <v>0.41</v>
      </c>
      <c r="AF141">
        <v>982</v>
      </c>
      <c r="AG141">
        <v>-4</v>
      </c>
      <c r="AH141">
        <v>37.880000000000003</v>
      </c>
      <c r="AI141">
        <v>35</v>
      </c>
      <c r="AJ141">
        <v>191</v>
      </c>
      <c r="AK141">
        <v>168</v>
      </c>
      <c r="AL141">
        <v>4.5</v>
      </c>
      <c r="AM141">
        <v>174.3</v>
      </c>
      <c r="AN141" t="s">
        <v>155</v>
      </c>
      <c r="AO141">
        <v>2</v>
      </c>
      <c r="AP141" s="28">
        <v>0.9211921296296296</v>
      </c>
      <c r="AQ141">
        <v>47.161290999999999</v>
      </c>
      <c r="AR141">
        <v>-88.491057999999995</v>
      </c>
      <c r="AS141">
        <v>316.7</v>
      </c>
      <c r="AT141">
        <v>39.6</v>
      </c>
      <c r="AU141">
        <v>12</v>
      </c>
      <c r="AV141">
        <v>11</v>
      </c>
      <c r="AW141" t="s">
        <v>222</v>
      </c>
      <c r="AX141">
        <v>1.7</v>
      </c>
      <c r="AY141">
        <v>1.3468</v>
      </c>
      <c r="AZ141">
        <v>2.8</v>
      </c>
      <c r="BA141">
        <v>14.686999999999999</v>
      </c>
      <c r="BB141">
        <v>14.71</v>
      </c>
      <c r="BC141">
        <v>1</v>
      </c>
      <c r="BD141">
        <v>14.353</v>
      </c>
      <c r="BE141">
        <v>2910.252</v>
      </c>
      <c r="BF141">
        <v>145.715</v>
      </c>
      <c r="BG141">
        <v>5.2169999999999996</v>
      </c>
      <c r="BH141">
        <v>8.9999999999999993E-3</v>
      </c>
      <c r="BI141">
        <v>5.226</v>
      </c>
      <c r="BJ141">
        <v>4.1139999999999999</v>
      </c>
      <c r="BK141">
        <v>7.0000000000000001E-3</v>
      </c>
      <c r="BL141">
        <v>4.1210000000000004</v>
      </c>
      <c r="BM141">
        <v>6.0056000000000003</v>
      </c>
      <c r="BQ141">
        <v>0</v>
      </c>
      <c r="BR141">
        <v>3.5959999999999999E-2</v>
      </c>
      <c r="BS141">
        <v>-5</v>
      </c>
      <c r="BT141">
        <v>5.0000000000000001E-3</v>
      </c>
      <c r="BU141">
        <v>3.8787729999999998</v>
      </c>
      <c r="BV141">
        <f t="shared" si="22"/>
        <v>4.8787729999999998</v>
      </c>
      <c r="BW141" s="4">
        <f t="shared" si="23"/>
        <v>1.0247718265999999</v>
      </c>
      <c r="BX141" t="e">
        <v>#NAME?</v>
      </c>
      <c r="BY141" s="4">
        <f t="shared" si="24"/>
        <v>8356.6595538532765</v>
      </c>
      <c r="BZ141" s="4">
        <f t="shared" si="25"/>
        <v>418.41416031660845</v>
      </c>
      <c r="CA141" s="4">
        <f t="shared" si="26"/>
        <v>11.813168551916599</v>
      </c>
      <c r="CB141" s="4">
        <f t="shared" si="27"/>
        <v>17.24481406305064</v>
      </c>
    </row>
    <row r="142" spans="1:80" customFormat="1" x14ac:dyDescent="0.25">
      <c r="A142" s="26">
        <v>43530</v>
      </c>
      <c r="B142" s="29">
        <v>0.71271835648148141</v>
      </c>
      <c r="C142">
        <v>13.6</v>
      </c>
      <c r="D142">
        <v>1.5691999999999999</v>
      </c>
      <c r="E142">
        <v>15691.669435</v>
      </c>
      <c r="F142">
        <v>215.9</v>
      </c>
      <c r="G142">
        <v>0.4</v>
      </c>
      <c r="H142">
        <v>694.1</v>
      </c>
      <c r="J142">
        <v>0</v>
      </c>
      <c r="K142">
        <v>0.87180000000000002</v>
      </c>
      <c r="L142">
        <v>11.855700000000001</v>
      </c>
      <c r="M142">
        <v>1.3680000000000001</v>
      </c>
      <c r="N142">
        <v>188.2139</v>
      </c>
      <c r="O142">
        <v>0.34870000000000001</v>
      </c>
      <c r="P142">
        <v>188.6</v>
      </c>
      <c r="Q142">
        <v>148.4342</v>
      </c>
      <c r="R142">
        <v>0.27500000000000002</v>
      </c>
      <c r="S142">
        <v>148.69999999999999</v>
      </c>
      <c r="T142">
        <v>694.13850000000002</v>
      </c>
      <c r="W142">
        <v>0</v>
      </c>
      <c r="X142">
        <v>0</v>
      </c>
      <c r="Y142">
        <v>11.4</v>
      </c>
      <c r="Z142">
        <v>860</v>
      </c>
      <c r="AA142">
        <v>846</v>
      </c>
      <c r="AB142">
        <v>849</v>
      </c>
      <c r="AC142">
        <v>89</v>
      </c>
      <c r="AD142">
        <v>17.98</v>
      </c>
      <c r="AE142">
        <v>0.41</v>
      </c>
      <c r="AF142">
        <v>982</v>
      </c>
      <c r="AG142">
        <v>-4</v>
      </c>
      <c r="AH142">
        <v>37.119999999999997</v>
      </c>
      <c r="AI142">
        <v>35</v>
      </c>
      <c r="AJ142">
        <v>191</v>
      </c>
      <c r="AK142">
        <v>168</v>
      </c>
      <c r="AL142">
        <v>4.3</v>
      </c>
      <c r="AM142">
        <v>174</v>
      </c>
      <c r="AN142" t="s">
        <v>155</v>
      </c>
      <c r="AO142">
        <v>2</v>
      </c>
      <c r="AP142" s="28">
        <v>0.92120370370370364</v>
      </c>
      <c r="AQ142">
        <v>47.161166999999999</v>
      </c>
      <c r="AR142">
        <v>-88.490909000000002</v>
      </c>
      <c r="AS142">
        <v>317.7</v>
      </c>
      <c r="AT142">
        <v>39.200000000000003</v>
      </c>
      <c r="AU142">
        <v>12</v>
      </c>
      <c r="AV142">
        <v>11</v>
      </c>
      <c r="AW142" t="s">
        <v>222</v>
      </c>
      <c r="AX142">
        <v>1.7</v>
      </c>
      <c r="AY142">
        <v>1.4</v>
      </c>
      <c r="AZ142">
        <v>2.8</v>
      </c>
      <c r="BA142">
        <v>14.686999999999999</v>
      </c>
      <c r="BB142">
        <v>14.39</v>
      </c>
      <c r="BC142">
        <v>0.98</v>
      </c>
      <c r="BD142">
        <v>14.709</v>
      </c>
      <c r="BE142">
        <v>2816.4720000000002</v>
      </c>
      <c r="BF142">
        <v>206.83699999999999</v>
      </c>
      <c r="BG142">
        <v>4.6820000000000004</v>
      </c>
      <c r="BH142">
        <v>8.9999999999999993E-3</v>
      </c>
      <c r="BI142">
        <v>4.6909999999999998</v>
      </c>
      <c r="BJ142">
        <v>3.6930000000000001</v>
      </c>
      <c r="BK142">
        <v>7.0000000000000001E-3</v>
      </c>
      <c r="BL142">
        <v>3.7</v>
      </c>
      <c r="BM142">
        <v>5.2365000000000004</v>
      </c>
      <c r="BQ142">
        <v>0</v>
      </c>
      <c r="BR142">
        <v>0.2858</v>
      </c>
      <c r="BS142">
        <v>-5</v>
      </c>
      <c r="BT142">
        <v>5.0000000000000001E-3</v>
      </c>
      <c r="BU142">
        <v>9.9842380000000013</v>
      </c>
      <c r="BV142">
        <f t="shared" si="22"/>
        <v>10.984238000000001</v>
      </c>
      <c r="BW142" s="4">
        <f t="shared" si="23"/>
        <v>2.6378356796000002</v>
      </c>
      <c r="BX142" t="e">
        <v>#NAME?</v>
      </c>
      <c r="BY142" s="4">
        <f t="shared" si="24"/>
        <v>20817.477906599146</v>
      </c>
      <c r="BZ142" s="4">
        <f t="shared" si="25"/>
        <v>1528.8008110030019</v>
      </c>
      <c r="CA142" s="4">
        <f t="shared" si="26"/>
        <v>27.296186828440202</v>
      </c>
      <c r="CB142" s="4">
        <f t="shared" si="27"/>
        <v>38.704706831066105</v>
      </c>
    </row>
    <row r="143" spans="1:80" customFormat="1" x14ac:dyDescent="0.25">
      <c r="A143" s="26">
        <v>43530</v>
      </c>
      <c r="B143" s="29">
        <v>0.71272993055555556</v>
      </c>
      <c r="C143">
        <v>12.925000000000001</v>
      </c>
      <c r="D143">
        <v>2.7909000000000002</v>
      </c>
      <c r="E143">
        <v>27908.55</v>
      </c>
      <c r="F143">
        <v>193.4</v>
      </c>
      <c r="G143">
        <v>0.4</v>
      </c>
      <c r="H143">
        <v>759.6</v>
      </c>
      <c r="J143">
        <v>0</v>
      </c>
      <c r="K143">
        <v>0.86609999999999998</v>
      </c>
      <c r="L143">
        <v>11.1942</v>
      </c>
      <c r="M143">
        <v>2.4171999999999998</v>
      </c>
      <c r="N143">
        <v>167.53200000000001</v>
      </c>
      <c r="O143">
        <v>0.34639999999999999</v>
      </c>
      <c r="P143">
        <v>167.9</v>
      </c>
      <c r="Q143">
        <v>132.12350000000001</v>
      </c>
      <c r="R143">
        <v>0.2732</v>
      </c>
      <c r="S143">
        <v>132.4</v>
      </c>
      <c r="T143">
        <v>759.59199999999998</v>
      </c>
      <c r="W143">
        <v>0</v>
      </c>
      <c r="X143">
        <v>0</v>
      </c>
      <c r="Y143">
        <v>11.4</v>
      </c>
      <c r="Z143">
        <v>863</v>
      </c>
      <c r="AA143">
        <v>849</v>
      </c>
      <c r="AB143">
        <v>851</v>
      </c>
      <c r="AC143">
        <v>89</v>
      </c>
      <c r="AD143">
        <v>17.98</v>
      </c>
      <c r="AE143">
        <v>0.41</v>
      </c>
      <c r="AF143">
        <v>982</v>
      </c>
      <c r="AG143">
        <v>-4</v>
      </c>
      <c r="AH143">
        <v>37</v>
      </c>
      <c r="AI143">
        <v>35</v>
      </c>
      <c r="AJ143">
        <v>191</v>
      </c>
      <c r="AK143">
        <v>168</v>
      </c>
      <c r="AL143">
        <v>4.3</v>
      </c>
      <c r="AM143">
        <v>174.4</v>
      </c>
      <c r="AN143" t="s">
        <v>155</v>
      </c>
      <c r="AO143">
        <v>2</v>
      </c>
      <c r="AP143" s="28">
        <v>0.92121527777777779</v>
      </c>
      <c r="AQ143">
        <v>47.161033000000003</v>
      </c>
      <c r="AR143">
        <v>-88.490793999999994</v>
      </c>
      <c r="AS143">
        <v>318.39999999999998</v>
      </c>
      <c r="AT143">
        <v>37.700000000000003</v>
      </c>
      <c r="AU143">
        <v>12</v>
      </c>
      <c r="AV143">
        <v>10</v>
      </c>
      <c r="AW143" t="s">
        <v>218</v>
      </c>
      <c r="AX143">
        <v>1.8872</v>
      </c>
      <c r="AY143">
        <v>1.5871999999999999</v>
      </c>
      <c r="AZ143">
        <v>3.0339999999999998</v>
      </c>
      <c r="BA143">
        <v>14.686999999999999</v>
      </c>
      <c r="BB143">
        <v>13.76</v>
      </c>
      <c r="BC143">
        <v>0.94</v>
      </c>
      <c r="BD143">
        <v>15.457000000000001</v>
      </c>
      <c r="BE143">
        <v>2582.453</v>
      </c>
      <c r="BF143">
        <v>354.92200000000003</v>
      </c>
      <c r="BG143">
        <v>4.0469999999999997</v>
      </c>
      <c r="BH143">
        <v>8.0000000000000002E-3</v>
      </c>
      <c r="BI143">
        <v>4.056</v>
      </c>
      <c r="BJ143">
        <v>3.1920000000000002</v>
      </c>
      <c r="BK143">
        <v>7.0000000000000001E-3</v>
      </c>
      <c r="BL143">
        <v>3.1989999999999998</v>
      </c>
      <c r="BM143">
        <v>5.5646000000000004</v>
      </c>
      <c r="BQ143">
        <v>0</v>
      </c>
      <c r="BR143">
        <v>0.48439599999999999</v>
      </c>
      <c r="BS143">
        <v>-5</v>
      </c>
      <c r="BT143">
        <v>5.0000000000000001E-3</v>
      </c>
      <c r="BU143">
        <v>14.837418</v>
      </c>
      <c r="BV143">
        <f t="shared" si="22"/>
        <v>15.837418</v>
      </c>
      <c r="BW143" s="4">
        <f t="shared" si="23"/>
        <v>3.9200458355999999</v>
      </c>
      <c r="BX143" t="e">
        <v>#NAME?</v>
      </c>
      <c r="BY143" s="4">
        <f t="shared" si="24"/>
        <v>28366.026703889864</v>
      </c>
      <c r="BZ143" s="4">
        <f t="shared" si="25"/>
        <v>3898.5131306544586</v>
      </c>
      <c r="CA143" s="4">
        <f t="shared" si="26"/>
        <v>35.061376620916796</v>
      </c>
      <c r="CB143" s="4">
        <f t="shared" si="27"/>
        <v>61.122348478932842</v>
      </c>
    </row>
    <row r="144" spans="1:80" customFormat="1" x14ac:dyDescent="0.25">
      <c r="A144" s="26">
        <v>43530</v>
      </c>
      <c r="B144" s="29">
        <v>0.7127415046296296</v>
      </c>
      <c r="C144">
        <v>12.036</v>
      </c>
      <c r="D144">
        <v>4.3419999999999996</v>
      </c>
      <c r="E144">
        <v>43420.282392000001</v>
      </c>
      <c r="F144">
        <v>184.2</v>
      </c>
      <c r="G144">
        <v>0.4</v>
      </c>
      <c r="H144">
        <v>1234.5</v>
      </c>
      <c r="J144">
        <v>0</v>
      </c>
      <c r="K144">
        <v>0.85860000000000003</v>
      </c>
      <c r="L144">
        <v>10.3346</v>
      </c>
      <c r="M144">
        <v>3.7282000000000002</v>
      </c>
      <c r="N144">
        <v>158.1353</v>
      </c>
      <c r="O144">
        <v>0.34339999999999998</v>
      </c>
      <c r="P144">
        <v>158.5</v>
      </c>
      <c r="Q144">
        <v>124.7129</v>
      </c>
      <c r="R144">
        <v>0.27089999999999997</v>
      </c>
      <c r="S144">
        <v>125</v>
      </c>
      <c r="T144">
        <v>1234.4582</v>
      </c>
      <c r="W144">
        <v>0</v>
      </c>
      <c r="X144">
        <v>0</v>
      </c>
      <c r="Y144">
        <v>11.4</v>
      </c>
      <c r="Z144">
        <v>859</v>
      </c>
      <c r="AA144">
        <v>846</v>
      </c>
      <c r="AB144">
        <v>848</v>
      </c>
      <c r="AC144">
        <v>89</v>
      </c>
      <c r="AD144">
        <v>17.98</v>
      </c>
      <c r="AE144">
        <v>0.41</v>
      </c>
      <c r="AF144">
        <v>982</v>
      </c>
      <c r="AG144">
        <v>-4</v>
      </c>
      <c r="AH144">
        <v>37</v>
      </c>
      <c r="AI144">
        <v>35</v>
      </c>
      <c r="AJ144">
        <v>191</v>
      </c>
      <c r="AK144">
        <v>168</v>
      </c>
      <c r="AL144">
        <v>4.4000000000000004</v>
      </c>
      <c r="AM144">
        <v>174.8</v>
      </c>
      <c r="AN144" t="s">
        <v>155</v>
      </c>
      <c r="AO144">
        <v>2</v>
      </c>
      <c r="AP144" s="28">
        <v>0.92122685185185194</v>
      </c>
      <c r="AQ144">
        <v>47.160890999999999</v>
      </c>
      <c r="AR144">
        <v>-88.490724999999998</v>
      </c>
      <c r="AS144">
        <v>317.60000000000002</v>
      </c>
      <c r="AT144">
        <v>36.4</v>
      </c>
      <c r="AU144">
        <v>12</v>
      </c>
      <c r="AV144">
        <v>11</v>
      </c>
      <c r="AW144" t="s">
        <v>222</v>
      </c>
      <c r="AX144">
        <v>2.2871999999999999</v>
      </c>
      <c r="AY144">
        <v>1.4256</v>
      </c>
      <c r="AZ144">
        <v>3.4403999999999999</v>
      </c>
      <c r="BA144">
        <v>14.686999999999999</v>
      </c>
      <c r="BB144">
        <v>12.99</v>
      </c>
      <c r="BC144">
        <v>0.88</v>
      </c>
      <c r="BD144">
        <v>16.466000000000001</v>
      </c>
      <c r="BE144">
        <v>2300.0360000000001</v>
      </c>
      <c r="BF144">
        <v>528.09699999999998</v>
      </c>
      <c r="BG144">
        <v>3.6859999999999999</v>
      </c>
      <c r="BH144">
        <v>8.0000000000000002E-3</v>
      </c>
      <c r="BI144">
        <v>3.694</v>
      </c>
      <c r="BJ144">
        <v>2.907</v>
      </c>
      <c r="BK144">
        <v>6.0000000000000001E-3</v>
      </c>
      <c r="BL144">
        <v>2.9129999999999998</v>
      </c>
      <c r="BM144">
        <v>8.7242999999999995</v>
      </c>
      <c r="BQ144">
        <v>0</v>
      </c>
      <c r="BR144">
        <v>0.199042</v>
      </c>
      <c r="BS144">
        <v>-5</v>
      </c>
      <c r="BT144">
        <v>5.8799999999999998E-3</v>
      </c>
      <c r="BU144">
        <v>7.86409</v>
      </c>
      <c r="BV144">
        <f t="shared" si="22"/>
        <v>8.8640900000000009</v>
      </c>
      <c r="BW144" s="4">
        <f t="shared" si="23"/>
        <v>2.0776925779999997</v>
      </c>
      <c r="BX144" t="e">
        <v>#NAME?</v>
      </c>
      <c r="BY144" s="4">
        <f t="shared" si="24"/>
        <v>13390.316986389771</v>
      </c>
      <c r="BZ144" s="4">
        <f t="shared" si="25"/>
        <v>3074.4676298812187</v>
      </c>
      <c r="CA144" s="4">
        <f t="shared" si="26"/>
        <v>16.923931399089</v>
      </c>
      <c r="CB144" s="4">
        <f t="shared" si="27"/>
        <v>50.79100609049609</v>
      </c>
    </row>
    <row r="145" spans="1:80" customFormat="1" x14ac:dyDescent="0.25">
      <c r="A145" s="26">
        <v>43530</v>
      </c>
      <c r="B145" s="29">
        <v>0.71275307870370375</v>
      </c>
      <c r="C145">
        <v>12.029</v>
      </c>
      <c r="D145">
        <v>4.9097999999999997</v>
      </c>
      <c r="E145">
        <v>49098.381502999997</v>
      </c>
      <c r="F145">
        <v>180.5</v>
      </c>
      <c r="G145">
        <v>0.4</v>
      </c>
      <c r="H145">
        <v>1992.1</v>
      </c>
      <c r="J145">
        <v>0</v>
      </c>
      <c r="K145">
        <v>0.8528</v>
      </c>
      <c r="L145">
        <v>10.2592</v>
      </c>
      <c r="M145">
        <v>4.1872999999999996</v>
      </c>
      <c r="N145">
        <v>153.90129999999999</v>
      </c>
      <c r="O145">
        <v>0.34110000000000001</v>
      </c>
      <c r="P145">
        <v>154.19999999999999</v>
      </c>
      <c r="Q145">
        <v>121.3737</v>
      </c>
      <c r="R145">
        <v>0.26900000000000002</v>
      </c>
      <c r="S145">
        <v>121.6</v>
      </c>
      <c r="T145">
        <v>1992.0908999999999</v>
      </c>
      <c r="W145">
        <v>0</v>
      </c>
      <c r="X145">
        <v>0</v>
      </c>
      <c r="Y145">
        <v>11.4</v>
      </c>
      <c r="Z145">
        <v>858</v>
      </c>
      <c r="AA145">
        <v>844</v>
      </c>
      <c r="AB145">
        <v>845</v>
      </c>
      <c r="AC145">
        <v>89</v>
      </c>
      <c r="AD145">
        <v>17.98</v>
      </c>
      <c r="AE145">
        <v>0.41</v>
      </c>
      <c r="AF145">
        <v>982</v>
      </c>
      <c r="AG145">
        <v>-4</v>
      </c>
      <c r="AH145">
        <v>37</v>
      </c>
      <c r="AI145">
        <v>35</v>
      </c>
      <c r="AJ145">
        <v>191</v>
      </c>
      <c r="AK145">
        <v>168</v>
      </c>
      <c r="AL145">
        <v>4.3</v>
      </c>
      <c r="AM145">
        <v>175</v>
      </c>
      <c r="AN145" t="s">
        <v>155</v>
      </c>
      <c r="AO145">
        <v>2</v>
      </c>
      <c r="AP145" s="28">
        <v>0.92123842592592586</v>
      </c>
      <c r="AQ145">
        <v>47.160736999999997</v>
      </c>
      <c r="AR145">
        <v>-88.490688000000006</v>
      </c>
      <c r="AS145">
        <v>316</v>
      </c>
      <c r="AT145">
        <v>37</v>
      </c>
      <c r="AU145">
        <v>12</v>
      </c>
      <c r="AV145">
        <v>11</v>
      </c>
      <c r="AW145" t="s">
        <v>222</v>
      </c>
      <c r="AX145">
        <v>2.5935999999999999</v>
      </c>
      <c r="AY145">
        <v>1.234</v>
      </c>
      <c r="AZ145">
        <v>3.7871999999999999</v>
      </c>
      <c r="BA145">
        <v>14.686999999999999</v>
      </c>
      <c r="BB145">
        <v>12.46</v>
      </c>
      <c r="BC145">
        <v>0.85</v>
      </c>
      <c r="BD145">
        <v>17.254999999999999</v>
      </c>
      <c r="BE145">
        <v>2211.4140000000002</v>
      </c>
      <c r="BF145">
        <v>574.471</v>
      </c>
      <c r="BG145">
        <v>3.4740000000000002</v>
      </c>
      <c r="BH145">
        <v>8.0000000000000002E-3</v>
      </c>
      <c r="BI145">
        <v>3.4820000000000002</v>
      </c>
      <c r="BJ145">
        <v>2.74</v>
      </c>
      <c r="BK145">
        <v>6.0000000000000001E-3</v>
      </c>
      <c r="BL145">
        <v>2.746</v>
      </c>
      <c r="BM145">
        <v>13.6357</v>
      </c>
      <c r="BQ145">
        <v>0</v>
      </c>
      <c r="BR145">
        <v>0.1394</v>
      </c>
      <c r="BS145">
        <v>-5</v>
      </c>
      <c r="BT145">
        <v>5.1200000000000004E-3</v>
      </c>
      <c r="BU145">
        <v>6.4065880000000002</v>
      </c>
      <c r="BV145">
        <f t="shared" si="22"/>
        <v>7.4065880000000002</v>
      </c>
      <c r="BW145" s="4">
        <f t="shared" si="23"/>
        <v>1.6926205496</v>
      </c>
      <c r="BX145" t="e">
        <v>#NAME?</v>
      </c>
      <c r="BY145" s="4">
        <f t="shared" si="24"/>
        <v>10488.287898138311</v>
      </c>
      <c r="BZ145" s="4">
        <f t="shared" si="25"/>
        <v>2724.5993907660045</v>
      </c>
      <c r="CA145" s="4">
        <f t="shared" si="26"/>
        <v>12.995264044136</v>
      </c>
      <c r="CB145" s="4">
        <f t="shared" si="27"/>
        <v>64.671358367381472</v>
      </c>
    </row>
    <row r="146" spans="1:80" customFormat="1" x14ac:dyDescent="0.25">
      <c r="A146" s="26">
        <v>43530</v>
      </c>
      <c r="B146" s="29">
        <v>0.71276465277777767</v>
      </c>
      <c r="C146">
        <v>12.621</v>
      </c>
      <c r="D146">
        <v>3.8409</v>
      </c>
      <c r="E146">
        <v>38409.305912999997</v>
      </c>
      <c r="F146">
        <v>169.9</v>
      </c>
      <c r="G146">
        <v>0.4</v>
      </c>
      <c r="H146">
        <v>2027.4</v>
      </c>
      <c r="J146">
        <v>0</v>
      </c>
      <c r="K146">
        <v>0.85799999999999998</v>
      </c>
      <c r="L146">
        <v>10.8284</v>
      </c>
      <c r="M146">
        <v>3.2953999999999999</v>
      </c>
      <c r="N146">
        <v>145.80019999999999</v>
      </c>
      <c r="O146">
        <v>0.34320000000000001</v>
      </c>
      <c r="P146">
        <v>146.1</v>
      </c>
      <c r="Q146">
        <v>114.98480000000001</v>
      </c>
      <c r="R146">
        <v>0.2707</v>
      </c>
      <c r="S146">
        <v>115.3</v>
      </c>
      <c r="T146">
        <v>2027.3649</v>
      </c>
      <c r="W146">
        <v>0</v>
      </c>
      <c r="X146">
        <v>0</v>
      </c>
      <c r="Y146">
        <v>11.5</v>
      </c>
      <c r="Z146">
        <v>857</v>
      </c>
      <c r="AA146">
        <v>843</v>
      </c>
      <c r="AB146">
        <v>844</v>
      </c>
      <c r="AC146">
        <v>89</v>
      </c>
      <c r="AD146">
        <v>17.98</v>
      </c>
      <c r="AE146">
        <v>0.41</v>
      </c>
      <c r="AF146">
        <v>982</v>
      </c>
      <c r="AG146">
        <v>-4</v>
      </c>
      <c r="AH146">
        <v>37</v>
      </c>
      <c r="AI146">
        <v>35</v>
      </c>
      <c r="AJ146">
        <v>191</v>
      </c>
      <c r="AK146">
        <v>168</v>
      </c>
      <c r="AL146">
        <v>4.4000000000000004</v>
      </c>
      <c r="AM146">
        <v>175</v>
      </c>
      <c r="AN146" t="s">
        <v>155</v>
      </c>
      <c r="AO146">
        <v>2</v>
      </c>
      <c r="AP146" s="28">
        <v>0.92125000000000001</v>
      </c>
      <c r="AQ146">
        <v>47.160587999999997</v>
      </c>
      <c r="AR146">
        <v>-88.490672000000004</v>
      </c>
      <c r="AS146">
        <v>315.2</v>
      </c>
      <c r="AT146">
        <v>37.4</v>
      </c>
      <c r="AU146">
        <v>12</v>
      </c>
      <c r="AV146">
        <v>10</v>
      </c>
      <c r="AW146" t="s">
        <v>227</v>
      </c>
      <c r="AX146">
        <v>2.7</v>
      </c>
      <c r="AY146">
        <v>1.266</v>
      </c>
      <c r="AZ146">
        <v>3.5788000000000002</v>
      </c>
      <c r="BA146">
        <v>14.686999999999999</v>
      </c>
      <c r="BB146">
        <v>12.93</v>
      </c>
      <c r="BC146">
        <v>0.88</v>
      </c>
      <c r="BD146">
        <v>16.553000000000001</v>
      </c>
      <c r="BE146">
        <v>2386.2719999999999</v>
      </c>
      <c r="BF146">
        <v>462.21899999999999</v>
      </c>
      <c r="BG146">
        <v>3.3650000000000002</v>
      </c>
      <c r="BH146">
        <v>8.0000000000000002E-3</v>
      </c>
      <c r="BI146">
        <v>3.3730000000000002</v>
      </c>
      <c r="BJ146">
        <v>2.6539999999999999</v>
      </c>
      <c r="BK146">
        <v>6.0000000000000001E-3</v>
      </c>
      <c r="BL146">
        <v>2.66</v>
      </c>
      <c r="BM146">
        <v>14.1873</v>
      </c>
      <c r="BQ146">
        <v>0</v>
      </c>
      <c r="BR146">
        <v>8.8648000000000005E-2</v>
      </c>
      <c r="BS146">
        <v>-5</v>
      </c>
      <c r="BT146">
        <v>5.0000000000000001E-3</v>
      </c>
      <c r="BU146">
        <v>5.1663440000000005</v>
      </c>
      <c r="BV146">
        <f t="shared" si="22"/>
        <v>6.1663440000000005</v>
      </c>
      <c r="BW146" s="4">
        <f t="shared" si="23"/>
        <v>1.3649480848000002</v>
      </c>
      <c r="BX146" t="e">
        <v>#NAME?</v>
      </c>
      <c r="BY146" s="4">
        <f t="shared" si="24"/>
        <v>9126.6419924891907</v>
      </c>
      <c r="BZ146" s="4">
        <f t="shared" si="25"/>
        <v>1767.823339135841</v>
      </c>
      <c r="CA146" s="4">
        <f t="shared" si="26"/>
        <v>10.1506064053328</v>
      </c>
      <c r="CB146" s="4">
        <f t="shared" si="27"/>
        <v>54.261378392757365</v>
      </c>
    </row>
    <row r="147" spans="1:80" customFormat="1" x14ac:dyDescent="0.25">
      <c r="A147" s="26">
        <v>43530</v>
      </c>
      <c r="B147" s="29">
        <v>0.71277622685185182</v>
      </c>
      <c r="C147">
        <v>13.108000000000001</v>
      </c>
      <c r="D147">
        <v>2.177</v>
      </c>
      <c r="E147">
        <v>21769.518759999999</v>
      </c>
      <c r="F147">
        <v>155.4</v>
      </c>
      <c r="G147">
        <v>0.5</v>
      </c>
      <c r="H147">
        <v>1579.2</v>
      </c>
      <c r="J147">
        <v>0</v>
      </c>
      <c r="K147">
        <v>0.86939999999999995</v>
      </c>
      <c r="L147">
        <v>11.395799999999999</v>
      </c>
      <c r="M147">
        <v>1.8926000000000001</v>
      </c>
      <c r="N147">
        <v>135.07050000000001</v>
      </c>
      <c r="O147">
        <v>0.41820000000000002</v>
      </c>
      <c r="P147">
        <v>135.5</v>
      </c>
      <c r="Q147">
        <v>106.52290000000001</v>
      </c>
      <c r="R147">
        <v>0.32979999999999998</v>
      </c>
      <c r="S147">
        <v>106.9</v>
      </c>
      <c r="T147">
        <v>1579.2261000000001</v>
      </c>
      <c r="W147">
        <v>0</v>
      </c>
      <c r="X147">
        <v>0</v>
      </c>
      <c r="Y147">
        <v>11.4</v>
      </c>
      <c r="Z147">
        <v>857</v>
      </c>
      <c r="AA147">
        <v>843</v>
      </c>
      <c r="AB147">
        <v>846</v>
      </c>
      <c r="AC147">
        <v>89</v>
      </c>
      <c r="AD147">
        <v>17.98</v>
      </c>
      <c r="AE147">
        <v>0.41</v>
      </c>
      <c r="AF147">
        <v>982</v>
      </c>
      <c r="AG147">
        <v>-4</v>
      </c>
      <c r="AH147">
        <v>37</v>
      </c>
      <c r="AI147">
        <v>35</v>
      </c>
      <c r="AJ147">
        <v>191</v>
      </c>
      <c r="AK147">
        <v>168</v>
      </c>
      <c r="AL147">
        <v>4.4000000000000004</v>
      </c>
      <c r="AM147">
        <v>175</v>
      </c>
      <c r="AN147" t="s">
        <v>155</v>
      </c>
      <c r="AO147">
        <v>2</v>
      </c>
      <c r="AP147" s="28">
        <v>0.92126157407407405</v>
      </c>
      <c r="AQ147">
        <v>47.16046</v>
      </c>
      <c r="AR147">
        <v>-88.490674999999996</v>
      </c>
      <c r="AS147">
        <v>314.60000000000002</v>
      </c>
      <c r="AT147">
        <v>34.9</v>
      </c>
      <c r="AU147">
        <v>12</v>
      </c>
      <c r="AV147">
        <v>7</v>
      </c>
      <c r="AW147" t="s">
        <v>228</v>
      </c>
      <c r="AX147">
        <v>2.746753</v>
      </c>
      <c r="AY147">
        <v>1</v>
      </c>
      <c r="AZ147">
        <v>3.1</v>
      </c>
      <c r="BA147">
        <v>14.686999999999999</v>
      </c>
      <c r="BB147">
        <v>14.12</v>
      </c>
      <c r="BC147">
        <v>0.96</v>
      </c>
      <c r="BD147">
        <v>15.023</v>
      </c>
      <c r="BE147">
        <v>2676.2449999999999</v>
      </c>
      <c r="BF147">
        <v>282.89400000000001</v>
      </c>
      <c r="BG147">
        <v>3.3220000000000001</v>
      </c>
      <c r="BH147">
        <v>0.01</v>
      </c>
      <c r="BI147">
        <v>3.3319999999999999</v>
      </c>
      <c r="BJ147">
        <v>2.62</v>
      </c>
      <c r="BK147">
        <v>8.0000000000000002E-3</v>
      </c>
      <c r="BL147">
        <v>2.6280000000000001</v>
      </c>
      <c r="BM147">
        <v>11.777100000000001</v>
      </c>
      <c r="BQ147">
        <v>0</v>
      </c>
      <c r="BR147">
        <v>1.5195999999999999E-2</v>
      </c>
      <c r="BS147">
        <v>-5</v>
      </c>
      <c r="BT147">
        <v>5.0000000000000001E-3</v>
      </c>
      <c r="BU147">
        <v>3.3713519999999999</v>
      </c>
      <c r="BV147">
        <f t="shared" si="22"/>
        <v>4.3713519999999999</v>
      </c>
      <c r="BW147" s="4">
        <f t="shared" si="23"/>
        <v>0.8907111983999999</v>
      </c>
      <c r="BX147" t="e">
        <v>#NAME?</v>
      </c>
      <c r="BY147" s="4">
        <f t="shared" si="24"/>
        <v>6679.4040797775706</v>
      </c>
      <c r="BZ147" s="4">
        <f t="shared" si="25"/>
        <v>706.05020756492627</v>
      </c>
      <c r="CA147" s="4">
        <f t="shared" si="26"/>
        <v>6.5390271402719993</v>
      </c>
      <c r="CB147" s="4">
        <f t="shared" si="27"/>
        <v>29.393426157899761</v>
      </c>
    </row>
    <row r="148" spans="1:80" customFormat="1" x14ac:dyDescent="0.25">
      <c r="A148" s="26">
        <v>43530</v>
      </c>
      <c r="B148" s="29">
        <v>0.71278780092592597</v>
      </c>
      <c r="C148">
        <v>13.564</v>
      </c>
      <c r="D148">
        <v>1.3801000000000001</v>
      </c>
      <c r="E148">
        <v>13800.513865999999</v>
      </c>
      <c r="F148">
        <v>141.19999999999999</v>
      </c>
      <c r="G148">
        <v>0.5</v>
      </c>
      <c r="H148">
        <v>1052</v>
      </c>
      <c r="J148">
        <v>0</v>
      </c>
      <c r="K148">
        <v>0.87339999999999995</v>
      </c>
      <c r="L148">
        <v>11.846299999999999</v>
      </c>
      <c r="M148">
        <v>1.2053</v>
      </c>
      <c r="N148">
        <v>123.3582</v>
      </c>
      <c r="O148">
        <v>0.43669999999999998</v>
      </c>
      <c r="P148">
        <v>123.8</v>
      </c>
      <c r="Q148">
        <v>97.286000000000001</v>
      </c>
      <c r="R148">
        <v>0.34439999999999998</v>
      </c>
      <c r="S148">
        <v>97.6</v>
      </c>
      <c r="T148">
        <v>1052.0107</v>
      </c>
      <c r="W148">
        <v>0</v>
      </c>
      <c r="X148">
        <v>0</v>
      </c>
      <c r="Y148">
        <v>11.4</v>
      </c>
      <c r="Z148">
        <v>857</v>
      </c>
      <c r="AA148">
        <v>843</v>
      </c>
      <c r="AB148">
        <v>846</v>
      </c>
      <c r="AC148">
        <v>89</v>
      </c>
      <c r="AD148">
        <v>17.98</v>
      </c>
      <c r="AE148">
        <v>0.41</v>
      </c>
      <c r="AF148">
        <v>982</v>
      </c>
      <c r="AG148">
        <v>-4</v>
      </c>
      <c r="AH148">
        <v>37</v>
      </c>
      <c r="AI148">
        <v>35</v>
      </c>
      <c r="AJ148">
        <v>191</v>
      </c>
      <c r="AK148">
        <v>168</v>
      </c>
      <c r="AL148">
        <v>4.4000000000000004</v>
      </c>
      <c r="AM148">
        <v>174.8</v>
      </c>
      <c r="AN148" t="s">
        <v>155</v>
      </c>
      <c r="AO148">
        <v>2</v>
      </c>
      <c r="AP148" s="28">
        <v>0.9212731481481482</v>
      </c>
      <c r="AQ148">
        <v>47.160352000000003</v>
      </c>
      <c r="AR148">
        <v>-88.490674999999996</v>
      </c>
      <c r="AS148">
        <v>314.2</v>
      </c>
      <c r="AT148">
        <v>31.5</v>
      </c>
      <c r="AU148">
        <v>12</v>
      </c>
      <c r="AV148">
        <v>7</v>
      </c>
      <c r="AW148" t="s">
        <v>228</v>
      </c>
      <c r="AX148">
        <v>2.8</v>
      </c>
      <c r="AY148">
        <v>1</v>
      </c>
      <c r="AZ148">
        <v>3.1</v>
      </c>
      <c r="BA148">
        <v>14.686999999999999</v>
      </c>
      <c r="BB148">
        <v>14.58</v>
      </c>
      <c r="BC148">
        <v>0.99</v>
      </c>
      <c r="BD148">
        <v>14.499000000000001</v>
      </c>
      <c r="BE148">
        <v>2843.4839999999999</v>
      </c>
      <c r="BF148">
        <v>184.13499999999999</v>
      </c>
      <c r="BG148">
        <v>3.101</v>
      </c>
      <c r="BH148">
        <v>1.0999999999999999E-2</v>
      </c>
      <c r="BI148">
        <v>3.1120000000000001</v>
      </c>
      <c r="BJ148">
        <v>2.4449999999999998</v>
      </c>
      <c r="BK148">
        <v>8.9999999999999993E-3</v>
      </c>
      <c r="BL148">
        <v>2.4540000000000002</v>
      </c>
      <c r="BM148">
        <v>8.0187000000000008</v>
      </c>
      <c r="BQ148">
        <v>0</v>
      </c>
      <c r="BR148">
        <v>-1.9517E-2</v>
      </c>
      <c r="BS148">
        <v>-5</v>
      </c>
      <c r="BT148">
        <v>5.0000000000000001E-3</v>
      </c>
      <c r="BU148">
        <v>2.5230649999999999</v>
      </c>
      <c r="BV148">
        <f t="shared" si="22"/>
        <v>3.5230649999999999</v>
      </c>
      <c r="BW148" s="4">
        <f t="shared" si="23"/>
        <v>0.666593773</v>
      </c>
      <c r="BX148" t="e">
        <v>#NAME?</v>
      </c>
      <c r="BY148" s="4">
        <f t="shared" si="24"/>
        <v>5311.130557747937</v>
      </c>
      <c r="BZ148" s="4">
        <f t="shared" si="25"/>
        <v>343.93195996563247</v>
      </c>
      <c r="CA148" s="4">
        <f t="shared" si="26"/>
        <v>4.5668321726774987</v>
      </c>
      <c r="CB148" s="4">
        <f t="shared" si="27"/>
        <v>14.977528483864649</v>
      </c>
    </row>
    <row r="149" spans="1:80" customFormat="1" x14ac:dyDescent="0.25">
      <c r="A149" s="26">
        <v>43530</v>
      </c>
      <c r="B149" s="29">
        <v>0.71279937500000001</v>
      </c>
      <c r="C149">
        <v>13.736000000000001</v>
      </c>
      <c r="D149">
        <v>1.7430000000000001</v>
      </c>
      <c r="E149">
        <v>17430.024793</v>
      </c>
      <c r="F149">
        <v>128.69999999999999</v>
      </c>
      <c r="G149">
        <v>0.5</v>
      </c>
      <c r="H149">
        <v>717.3</v>
      </c>
      <c r="J149">
        <v>0</v>
      </c>
      <c r="K149">
        <v>0.86929999999999996</v>
      </c>
      <c r="L149">
        <v>11.940099999999999</v>
      </c>
      <c r="M149">
        <v>1.5152000000000001</v>
      </c>
      <c r="N149">
        <v>111.907</v>
      </c>
      <c r="O149">
        <v>0.43459999999999999</v>
      </c>
      <c r="P149">
        <v>112.3</v>
      </c>
      <c r="Q149">
        <v>88.254999999999995</v>
      </c>
      <c r="R149">
        <v>0.34279999999999999</v>
      </c>
      <c r="S149">
        <v>88.6</v>
      </c>
      <c r="T149">
        <v>717.26750000000004</v>
      </c>
      <c r="W149">
        <v>0</v>
      </c>
      <c r="X149">
        <v>0</v>
      </c>
      <c r="Y149">
        <v>11.5</v>
      </c>
      <c r="Z149">
        <v>857</v>
      </c>
      <c r="AA149">
        <v>842</v>
      </c>
      <c r="AB149">
        <v>845</v>
      </c>
      <c r="AC149">
        <v>89</v>
      </c>
      <c r="AD149">
        <v>17.98</v>
      </c>
      <c r="AE149">
        <v>0.41</v>
      </c>
      <c r="AF149">
        <v>982</v>
      </c>
      <c r="AG149">
        <v>-4</v>
      </c>
      <c r="AH149">
        <v>37</v>
      </c>
      <c r="AI149">
        <v>35</v>
      </c>
      <c r="AJ149">
        <v>191</v>
      </c>
      <c r="AK149">
        <v>168</v>
      </c>
      <c r="AL149">
        <v>4.5</v>
      </c>
      <c r="AM149">
        <v>174.4</v>
      </c>
      <c r="AN149" t="s">
        <v>155</v>
      </c>
      <c r="AO149">
        <v>2</v>
      </c>
      <c r="AP149" s="28">
        <v>0.92128472222222213</v>
      </c>
      <c r="AQ149">
        <v>47.160246999999998</v>
      </c>
      <c r="AR149">
        <v>-88.490666000000004</v>
      </c>
      <c r="AS149">
        <v>313.89999999999998</v>
      </c>
      <c r="AT149">
        <v>29.3</v>
      </c>
      <c r="AU149">
        <v>12</v>
      </c>
      <c r="AV149">
        <v>7</v>
      </c>
      <c r="AW149" t="s">
        <v>228</v>
      </c>
      <c r="AX149">
        <v>2.8468</v>
      </c>
      <c r="AY149">
        <v>1</v>
      </c>
      <c r="AZ149">
        <v>3.1467999999999998</v>
      </c>
      <c r="BA149">
        <v>14.686999999999999</v>
      </c>
      <c r="BB149">
        <v>14.1</v>
      </c>
      <c r="BC149">
        <v>0.96</v>
      </c>
      <c r="BD149">
        <v>15.037000000000001</v>
      </c>
      <c r="BE149">
        <v>2787.32</v>
      </c>
      <c r="BF149">
        <v>225.12200000000001</v>
      </c>
      <c r="BG149">
        <v>2.7360000000000002</v>
      </c>
      <c r="BH149">
        <v>1.0999999999999999E-2</v>
      </c>
      <c r="BI149">
        <v>2.746</v>
      </c>
      <c r="BJ149">
        <v>2.1579999999999999</v>
      </c>
      <c r="BK149">
        <v>8.0000000000000002E-3</v>
      </c>
      <c r="BL149">
        <v>2.1659999999999999</v>
      </c>
      <c r="BM149">
        <v>5.3170999999999999</v>
      </c>
      <c r="BQ149">
        <v>0</v>
      </c>
      <c r="BR149">
        <v>0.21636</v>
      </c>
      <c r="BS149">
        <v>-5</v>
      </c>
      <c r="BT149">
        <v>5.0000000000000001E-3</v>
      </c>
      <c r="BU149">
        <v>8.2872969999999988</v>
      </c>
      <c r="BV149">
        <f t="shared" si="22"/>
        <v>9.2872969999999988</v>
      </c>
      <c r="BW149" s="4">
        <f t="shared" si="23"/>
        <v>2.1895038673999996</v>
      </c>
      <c r="BX149" t="e">
        <v>#NAME?</v>
      </c>
      <c r="BY149" s="4">
        <f t="shared" si="24"/>
        <v>17100.447823391809</v>
      </c>
      <c r="BZ149" s="4">
        <f t="shared" si="25"/>
        <v>1381.14282353573</v>
      </c>
      <c r="CA149" s="4">
        <f t="shared" si="26"/>
        <v>13.239515521317795</v>
      </c>
      <c r="CB149" s="4">
        <f t="shared" si="27"/>
        <v>32.620865606301599</v>
      </c>
    </row>
    <row r="150" spans="1:80" customFormat="1" x14ac:dyDescent="0.25">
      <c r="A150" s="26">
        <v>43530</v>
      </c>
      <c r="B150" s="29">
        <v>0.71281094907407405</v>
      </c>
      <c r="C150">
        <v>13.573</v>
      </c>
      <c r="D150">
        <v>1.9164000000000001</v>
      </c>
      <c r="E150">
        <v>19164.258010000001</v>
      </c>
      <c r="F150">
        <v>119.1</v>
      </c>
      <c r="G150">
        <v>0.5</v>
      </c>
      <c r="H150">
        <v>618.29999999999995</v>
      </c>
      <c r="J150">
        <v>0</v>
      </c>
      <c r="K150">
        <v>0.86909999999999998</v>
      </c>
      <c r="L150">
        <v>11.796099999999999</v>
      </c>
      <c r="M150">
        <v>1.6656</v>
      </c>
      <c r="N150">
        <v>103.53789999999999</v>
      </c>
      <c r="O150">
        <v>0.4345</v>
      </c>
      <c r="P150">
        <v>104</v>
      </c>
      <c r="Q150">
        <v>81.654799999999994</v>
      </c>
      <c r="R150">
        <v>0.3427</v>
      </c>
      <c r="S150">
        <v>82</v>
      </c>
      <c r="T150">
        <v>618.32240000000002</v>
      </c>
      <c r="W150">
        <v>0</v>
      </c>
      <c r="X150">
        <v>0</v>
      </c>
      <c r="Y150">
        <v>11.5</v>
      </c>
      <c r="Z150">
        <v>857</v>
      </c>
      <c r="AA150">
        <v>843</v>
      </c>
      <c r="AB150">
        <v>845</v>
      </c>
      <c r="AC150">
        <v>89</v>
      </c>
      <c r="AD150">
        <v>17.98</v>
      </c>
      <c r="AE150">
        <v>0.41</v>
      </c>
      <c r="AF150">
        <v>982</v>
      </c>
      <c r="AG150">
        <v>-4</v>
      </c>
      <c r="AH150">
        <v>37</v>
      </c>
      <c r="AI150">
        <v>35</v>
      </c>
      <c r="AJ150">
        <v>191</v>
      </c>
      <c r="AK150">
        <v>168</v>
      </c>
      <c r="AL150">
        <v>4.5</v>
      </c>
      <c r="AM150">
        <v>174.1</v>
      </c>
      <c r="AN150" t="s">
        <v>155</v>
      </c>
      <c r="AO150">
        <v>2</v>
      </c>
      <c r="AP150" s="28">
        <v>0.92128472222222213</v>
      </c>
      <c r="AQ150">
        <v>47.160141000000003</v>
      </c>
      <c r="AR150">
        <v>-88.490651999999997</v>
      </c>
      <c r="AS150">
        <v>313.89999999999998</v>
      </c>
      <c r="AT150">
        <v>28.3</v>
      </c>
      <c r="AU150">
        <v>12</v>
      </c>
      <c r="AV150">
        <v>7</v>
      </c>
      <c r="AW150" t="s">
        <v>228</v>
      </c>
      <c r="AX150">
        <v>2.9468000000000001</v>
      </c>
      <c r="AY150">
        <v>1</v>
      </c>
      <c r="AZ150">
        <v>3.2467999999999999</v>
      </c>
      <c r="BA150">
        <v>14.686999999999999</v>
      </c>
      <c r="BB150">
        <v>14.08</v>
      </c>
      <c r="BC150">
        <v>0.96</v>
      </c>
      <c r="BD150">
        <v>15.061999999999999</v>
      </c>
      <c r="BE150">
        <v>2754.415</v>
      </c>
      <c r="BF150">
        <v>247.53</v>
      </c>
      <c r="BG150">
        <v>2.532</v>
      </c>
      <c r="BH150">
        <v>1.0999999999999999E-2</v>
      </c>
      <c r="BI150">
        <v>2.5419999999999998</v>
      </c>
      <c r="BJ150">
        <v>1.9970000000000001</v>
      </c>
      <c r="BK150">
        <v>8.0000000000000002E-3</v>
      </c>
      <c r="BL150">
        <v>2.0049999999999999</v>
      </c>
      <c r="BM150">
        <v>4.5848000000000004</v>
      </c>
      <c r="BQ150">
        <v>0</v>
      </c>
      <c r="BR150">
        <v>0.1038</v>
      </c>
      <c r="BS150">
        <v>-5</v>
      </c>
      <c r="BT150">
        <v>5.0000000000000001E-3</v>
      </c>
      <c r="BU150">
        <v>5.5366119999999999</v>
      </c>
      <c r="BV150">
        <f t="shared" si="22"/>
        <v>6.5366119999999999</v>
      </c>
      <c r="BW150" s="4">
        <f t="shared" si="23"/>
        <v>1.4627728903999999</v>
      </c>
      <c r="BX150" t="e">
        <v>#NAME?</v>
      </c>
      <c r="BY150" s="4">
        <f t="shared" si="24"/>
        <v>11289.669123207794</v>
      </c>
      <c r="BZ150" s="4">
        <f t="shared" si="25"/>
        <v>1014.564543856908</v>
      </c>
      <c r="CA150" s="4">
        <f t="shared" si="26"/>
        <v>8.1852114656091999</v>
      </c>
      <c r="CB150" s="4">
        <f t="shared" si="27"/>
        <v>18.791966713833283</v>
      </c>
    </row>
    <row r="151" spans="1:80" customFormat="1" x14ac:dyDescent="0.25">
      <c r="A151" s="26">
        <v>43530</v>
      </c>
      <c r="B151" s="29">
        <v>0.71282252314814809</v>
      </c>
      <c r="C151">
        <v>13.54</v>
      </c>
      <c r="D151">
        <v>1.8412999999999999</v>
      </c>
      <c r="E151">
        <v>18413.068375999999</v>
      </c>
      <c r="F151">
        <v>109.4</v>
      </c>
      <c r="G151">
        <v>0.5</v>
      </c>
      <c r="H151">
        <v>615.20000000000005</v>
      </c>
      <c r="J151">
        <v>0</v>
      </c>
      <c r="K151">
        <v>0.87</v>
      </c>
      <c r="L151">
        <v>11.7797</v>
      </c>
      <c r="M151">
        <v>1.6019000000000001</v>
      </c>
      <c r="N151">
        <v>95.1999</v>
      </c>
      <c r="O151">
        <v>0.435</v>
      </c>
      <c r="P151">
        <v>95.6</v>
      </c>
      <c r="Q151">
        <v>75.078999999999994</v>
      </c>
      <c r="R151">
        <v>0.34310000000000002</v>
      </c>
      <c r="S151">
        <v>75.400000000000006</v>
      </c>
      <c r="T151">
        <v>615.18409999999994</v>
      </c>
      <c r="W151">
        <v>0</v>
      </c>
      <c r="X151">
        <v>0</v>
      </c>
      <c r="Y151">
        <v>11.5</v>
      </c>
      <c r="Z151">
        <v>858</v>
      </c>
      <c r="AA151">
        <v>844</v>
      </c>
      <c r="AB151">
        <v>846</v>
      </c>
      <c r="AC151">
        <v>89</v>
      </c>
      <c r="AD151">
        <v>17.98</v>
      </c>
      <c r="AE151">
        <v>0.41</v>
      </c>
      <c r="AF151">
        <v>982</v>
      </c>
      <c r="AG151">
        <v>-4</v>
      </c>
      <c r="AH151">
        <v>37</v>
      </c>
      <c r="AI151">
        <v>35</v>
      </c>
      <c r="AJ151">
        <v>191</v>
      </c>
      <c r="AK151">
        <v>168</v>
      </c>
      <c r="AL151">
        <v>4.5</v>
      </c>
      <c r="AM151">
        <v>174.3</v>
      </c>
      <c r="AN151" t="s">
        <v>155</v>
      </c>
      <c r="AO151">
        <v>2</v>
      </c>
      <c r="AP151" s="28">
        <v>0.92130787037037043</v>
      </c>
      <c r="AQ151">
        <v>47.160043000000002</v>
      </c>
      <c r="AR151">
        <v>-88.490634999999997</v>
      </c>
      <c r="AS151">
        <v>313.8</v>
      </c>
      <c r="AT151">
        <v>27.1</v>
      </c>
      <c r="AU151">
        <v>12</v>
      </c>
      <c r="AV151">
        <v>7</v>
      </c>
      <c r="AW151" t="s">
        <v>228</v>
      </c>
      <c r="AX151">
        <v>3.0468000000000002</v>
      </c>
      <c r="AY151">
        <v>1</v>
      </c>
      <c r="AZ151">
        <v>3.3936000000000002</v>
      </c>
      <c r="BA151">
        <v>14.686999999999999</v>
      </c>
      <c r="BB151">
        <v>14.18</v>
      </c>
      <c r="BC151">
        <v>0.97</v>
      </c>
      <c r="BD151">
        <v>14.943</v>
      </c>
      <c r="BE151">
        <v>2767.076</v>
      </c>
      <c r="BF151">
        <v>239.5</v>
      </c>
      <c r="BG151">
        <v>2.3420000000000001</v>
      </c>
      <c r="BH151">
        <v>1.0999999999999999E-2</v>
      </c>
      <c r="BI151">
        <v>2.3530000000000002</v>
      </c>
      <c r="BJ151">
        <v>1.847</v>
      </c>
      <c r="BK151">
        <v>8.0000000000000002E-3</v>
      </c>
      <c r="BL151">
        <v>1.855</v>
      </c>
      <c r="BM151">
        <v>4.5888999999999998</v>
      </c>
      <c r="BQ151">
        <v>0</v>
      </c>
      <c r="BR151">
        <v>0.51080000000000003</v>
      </c>
      <c r="BS151">
        <v>-5</v>
      </c>
      <c r="BT151">
        <v>5.0000000000000001E-3</v>
      </c>
      <c r="BU151">
        <v>15.482675</v>
      </c>
      <c r="BV151">
        <f t="shared" si="22"/>
        <v>16.482675</v>
      </c>
      <c r="BW151" s="4">
        <f t="shared" si="23"/>
        <v>4.0905227349999995</v>
      </c>
      <c r="BX151" t="e">
        <v>#NAME?</v>
      </c>
      <c r="BY151" s="4">
        <f t="shared" si="24"/>
        <v>31715.738943664488</v>
      </c>
      <c r="BZ151" s="4">
        <f t="shared" si="25"/>
        <v>2745.1069204487499</v>
      </c>
      <c r="CA151" s="4">
        <f t="shared" si="26"/>
        <v>21.169989486717501</v>
      </c>
      <c r="CB151" s="4">
        <f t="shared" si="27"/>
        <v>52.597165541742243</v>
      </c>
    </row>
    <row r="152" spans="1:80" customFormat="1" x14ac:dyDescent="0.25">
      <c r="A152" s="26">
        <v>43530</v>
      </c>
      <c r="B152" s="29">
        <v>0.71283409722222224</v>
      </c>
      <c r="C152">
        <v>13.54</v>
      </c>
      <c r="D152">
        <v>1.8193999999999999</v>
      </c>
      <c r="E152">
        <v>18193.800321999999</v>
      </c>
      <c r="F152">
        <v>97.3</v>
      </c>
      <c r="G152">
        <v>0.6</v>
      </c>
      <c r="H152">
        <v>639.29999999999995</v>
      </c>
      <c r="J152">
        <v>0</v>
      </c>
      <c r="K152">
        <v>0.87019999999999997</v>
      </c>
      <c r="L152">
        <v>11.782400000000001</v>
      </c>
      <c r="M152">
        <v>1.5831999999999999</v>
      </c>
      <c r="N152">
        <v>84.689300000000003</v>
      </c>
      <c r="O152">
        <v>0.50519999999999998</v>
      </c>
      <c r="P152">
        <v>85.2</v>
      </c>
      <c r="Q152">
        <v>66.789900000000003</v>
      </c>
      <c r="R152">
        <v>0.39839999999999998</v>
      </c>
      <c r="S152">
        <v>67.2</v>
      </c>
      <c r="T152">
        <v>639.34289999999999</v>
      </c>
      <c r="W152">
        <v>0</v>
      </c>
      <c r="X152">
        <v>0</v>
      </c>
      <c r="Y152">
        <v>11.5</v>
      </c>
      <c r="Z152">
        <v>858</v>
      </c>
      <c r="AA152">
        <v>845</v>
      </c>
      <c r="AB152">
        <v>845</v>
      </c>
      <c r="AC152">
        <v>89</v>
      </c>
      <c r="AD152">
        <v>17.98</v>
      </c>
      <c r="AE152">
        <v>0.41</v>
      </c>
      <c r="AF152">
        <v>982</v>
      </c>
      <c r="AG152">
        <v>-4</v>
      </c>
      <c r="AH152">
        <v>37</v>
      </c>
      <c r="AI152">
        <v>35</v>
      </c>
      <c r="AJ152">
        <v>191</v>
      </c>
      <c r="AK152">
        <v>168</v>
      </c>
      <c r="AL152">
        <v>4.5999999999999996</v>
      </c>
      <c r="AM152">
        <v>174.7</v>
      </c>
      <c r="AN152" t="s">
        <v>155</v>
      </c>
      <c r="AO152">
        <v>2</v>
      </c>
      <c r="AP152" s="28">
        <v>0.92131944444444447</v>
      </c>
      <c r="AQ152">
        <v>47.159944000000003</v>
      </c>
      <c r="AR152">
        <v>-88.490595999999996</v>
      </c>
      <c r="AS152">
        <v>313.60000000000002</v>
      </c>
      <c r="AT152">
        <v>27.1</v>
      </c>
      <c r="AU152">
        <v>12</v>
      </c>
      <c r="AV152">
        <v>9</v>
      </c>
      <c r="AW152" t="s">
        <v>229</v>
      </c>
      <c r="AX152">
        <v>2.2107999999999999</v>
      </c>
      <c r="AY152">
        <v>1.0468</v>
      </c>
      <c r="AZ152">
        <v>3.1724000000000001</v>
      </c>
      <c r="BA152">
        <v>14.686999999999999</v>
      </c>
      <c r="BB152">
        <v>14.2</v>
      </c>
      <c r="BC152">
        <v>0.97</v>
      </c>
      <c r="BD152">
        <v>14.917</v>
      </c>
      <c r="BE152">
        <v>2770.5210000000002</v>
      </c>
      <c r="BF152">
        <v>236.94300000000001</v>
      </c>
      <c r="BG152">
        <v>2.085</v>
      </c>
      <c r="BH152">
        <v>1.2E-2</v>
      </c>
      <c r="BI152">
        <v>2.0979999999999999</v>
      </c>
      <c r="BJ152">
        <v>1.645</v>
      </c>
      <c r="BK152">
        <v>0.01</v>
      </c>
      <c r="BL152">
        <v>1.6539999999999999</v>
      </c>
      <c r="BM152">
        <v>4.7739000000000003</v>
      </c>
      <c r="BQ152">
        <v>0</v>
      </c>
      <c r="BR152">
        <v>0.31380000000000002</v>
      </c>
      <c r="BS152">
        <v>-5</v>
      </c>
      <c r="BT152">
        <v>5.0000000000000001E-3</v>
      </c>
      <c r="BU152">
        <v>10.668488</v>
      </c>
      <c r="BV152">
        <f t="shared" si="22"/>
        <v>11.668488</v>
      </c>
      <c r="BW152" s="4">
        <f t="shared" si="23"/>
        <v>2.8186145296</v>
      </c>
      <c r="BX152" t="e">
        <v>#NAME?</v>
      </c>
      <c r="BY152" s="4">
        <f t="shared" si="24"/>
        <v>21881.247012276195</v>
      </c>
      <c r="BZ152" s="4">
        <f t="shared" si="25"/>
        <v>1871.3477756818152</v>
      </c>
      <c r="CA152" s="4">
        <f t="shared" si="26"/>
        <v>12.992015341227999</v>
      </c>
      <c r="CB152" s="4">
        <f t="shared" si="27"/>
        <v>37.703697287226959</v>
      </c>
    </row>
    <row r="153" spans="1:80" customFormat="1" x14ac:dyDescent="0.25">
      <c r="A153" s="26">
        <v>43530</v>
      </c>
      <c r="B153" s="29">
        <v>0.71284567129629639</v>
      </c>
      <c r="C153">
        <v>13.526</v>
      </c>
      <c r="D153">
        <v>1.8381000000000001</v>
      </c>
      <c r="E153">
        <v>18381.313558999998</v>
      </c>
      <c r="F153">
        <v>86.9</v>
      </c>
      <c r="G153">
        <v>0.6</v>
      </c>
      <c r="H153">
        <v>665.7</v>
      </c>
      <c r="J153">
        <v>0</v>
      </c>
      <c r="K153">
        <v>0.87009999999999998</v>
      </c>
      <c r="L153">
        <v>11.769500000000001</v>
      </c>
      <c r="M153">
        <v>1.5993999999999999</v>
      </c>
      <c r="N153">
        <v>75.623000000000005</v>
      </c>
      <c r="O153">
        <v>0.52210000000000001</v>
      </c>
      <c r="P153">
        <v>76.099999999999994</v>
      </c>
      <c r="Q153">
        <v>59.639800000000001</v>
      </c>
      <c r="R153">
        <v>0.41170000000000001</v>
      </c>
      <c r="S153">
        <v>60.1</v>
      </c>
      <c r="T153">
        <v>665.70479999999998</v>
      </c>
      <c r="W153">
        <v>0</v>
      </c>
      <c r="X153">
        <v>0</v>
      </c>
      <c r="Y153">
        <v>11.5</v>
      </c>
      <c r="Z153">
        <v>860</v>
      </c>
      <c r="AA153">
        <v>846</v>
      </c>
      <c r="AB153">
        <v>847</v>
      </c>
      <c r="AC153">
        <v>89</v>
      </c>
      <c r="AD153">
        <v>17.98</v>
      </c>
      <c r="AE153">
        <v>0.41</v>
      </c>
      <c r="AF153">
        <v>982</v>
      </c>
      <c r="AG153">
        <v>-4</v>
      </c>
      <c r="AH153">
        <v>37</v>
      </c>
      <c r="AI153">
        <v>35</v>
      </c>
      <c r="AJ153">
        <v>191</v>
      </c>
      <c r="AK153">
        <v>168</v>
      </c>
      <c r="AL153">
        <v>4.5999999999999996</v>
      </c>
      <c r="AM153">
        <v>175</v>
      </c>
      <c r="AN153" t="s">
        <v>155</v>
      </c>
      <c r="AO153">
        <v>2</v>
      </c>
      <c r="AP153" s="28">
        <v>0.92133101851851851</v>
      </c>
      <c r="AQ153">
        <v>47.159837000000003</v>
      </c>
      <c r="AR153">
        <v>-88.490522999999996</v>
      </c>
      <c r="AS153">
        <v>313.2</v>
      </c>
      <c r="AT153">
        <v>28.9</v>
      </c>
      <c r="AU153">
        <v>12</v>
      </c>
      <c r="AV153">
        <v>10</v>
      </c>
      <c r="AW153" t="s">
        <v>225</v>
      </c>
      <c r="AX153">
        <v>1.2</v>
      </c>
      <c r="AY153">
        <v>1.1468</v>
      </c>
      <c r="AZ153">
        <v>2.4256000000000002</v>
      </c>
      <c r="BA153">
        <v>14.686999999999999</v>
      </c>
      <c r="BB153">
        <v>14.19</v>
      </c>
      <c r="BC153">
        <v>0.97</v>
      </c>
      <c r="BD153">
        <v>14.928000000000001</v>
      </c>
      <c r="BE153">
        <v>2766.2669999999998</v>
      </c>
      <c r="BF153">
        <v>239.25800000000001</v>
      </c>
      <c r="BG153">
        <v>1.861</v>
      </c>
      <c r="BH153">
        <v>1.2999999999999999E-2</v>
      </c>
      <c r="BI153">
        <v>1.8740000000000001</v>
      </c>
      <c r="BJ153">
        <v>1.468</v>
      </c>
      <c r="BK153">
        <v>0.01</v>
      </c>
      <c r="BL153">
        <v>1.478</v>
      </c>
      <c r="BM153">
        <v>4.9686000000000003</v>
      </c>
      <c r="BQ153">
        <v>0</v>
      </c>
      <c r="BR153">
        <v>0.50251999999999997</v>
      </c>
      <c r="BS153">
        <v>-5</v>
      </c>
      <c r="BT153">
        <v>5.0000000000000001E-3</v>
      </c>
      <c r="BU153">
        <v>15.280333000000001</v>
      </c>
      <c r="BV153">
        <f t="shared" si="22"/>
        <v>16.280332999999999</v>
      </c>
      <c r="BW153" s="4">
        <f t="shared" si="23"/>
        <v>4.0370639786</v>
      </c>
      <c r="BX153" t="e">
        <v>#NAME?</v>
      </c>
      <c r="BY153" s="4">
        <f t="shared" si="24"/>
        <v>31292.09673019221</v>
      </c>
      <c r="BZ153" s="4">
        <f t="shared" si="25"/>
        <v>2706.4937981302342</v>
      </c>
      <c r="CA153" s="4">
        <f t="shared" si="26"/>
        <v>16.606060803213197</v>
      </c>
      <c r="CB153" s="4">
        <f t="shared" si="27"/>
        <v>56.204954841175137</v>
      </c>
    </row>
    <row r="154" spans="1:80" customFormat="1" x14ac:dyDescent="0.25">
      <c r="A154" s="26">
        <v>43530</v>
      </c>
      <c r="B154" s="29">
        <v>0.71285724537037032</v>
      </c>
      <c r="C154">
        <v>13.635</v>
      </c>
      <c r="D154">
        <v>1.7136</v>
      </c>
      <c r="E154">
        <v>17135.550846999999</v>
      </c>
      <c r="F154">
        <v>78.7</v>
      </c>
      <c r="G154">
        <v>0.6</v>
      </c>
      <c r="H154">
        <v>720.1</v>
      </c>
      <c r="J154">
        <v>0</v>
      </c>
      <c r="K154">
        <v>0.87029999999999996</v>
      </c>
      <c r="L154">
        <v>11.8672</v>
      </c>
      <c r="M154">
        <v>1.4913000000000001</v>
      </c>
      <c r="N154">
        <v>68.521100000000004</v>
      </c>
      <c r="O154">
        <v>0.5222</v>
      </c>
      <c r="P154">
        <v>69</v>
      </c>
      <c r="Q154">
        <v>54.038899999999998</v>
      </c>
      <c r="R154">
        <v>0.4118</v>
      </c>
      <c r="S154">
        <v>54.5</v>
      </c>
      <c r="T154">
        <v>720.12189999999998</v>
      </c>
      <c r="W154">
        <v>0</v>
      </c>
      <c r="X154">
        <v>0</v>
      </c>
      <c r="Y154">
        <v>11.5</v>
      </c>
      <c r="Z154">
        <v>860</v>
      </c>
      <c r="AA154">
        <v>847</v>
      </c>
      <c r="AB154">
        <v>847</v>
      </c>
      <c r="AC154">
        <v>89</v>
      </c>
      <c r="AD154">
        <v>17.98</v>
      </c>
      <c r="AE154">
        <v>0.41</v>
      </c>
      <c r="AF154">
        <v>982</v>
      </c>
      <c r="AG154">
        <v>-4</v>
      </c>
      <c r="AH154">
        <v>37</v>
      </c>
      <c r="AI154">
        <v>35</v>
      </c>
      <c r="AJ154">
        <v>191</v>
      </c>
      <c r="AK154">
        <v>168</v>
      </c>
      <c r="AL154">
        <v>4.5999999999999996</v>
      </c>
      <c r="AM154">
        <v>174.6</v>
      </c>
      <c r="AN154" t="s">
        <v>155</v>
      </c>
      <c r="AO154">
        <v>2</v>
      </c>
      <c r="AP154" s="28">
        <v>0.92134259259259255</v>
      </c>
      <c r="AQ154">
        <v>47.159736000000002</v>
      </c>
      <c r="AR154">
        <v>-88.490413000000004</v>
      </c>
      <c r="AS154">
        <v>312.8</v>
      </c>
      <c r="AT154">
        <v>30.1</v>
      </c>
      <c r="AU154">
        <v>12</v>
      </c>
      <c r="AV154">
        <v>9</v>
      </c>
      <c r="AW154" t="s">
        <v>229</v>
      </c>
      <c r="AX154">
        <v>1.2936000000000001</v>
      </c>
      <c r="AY154">
        <v>1.2936000000000001</v>
      </c>
      <c r="AZ154">
        <v>2.1404000000000001</v>
      </c>
      <c r="BA154">
        <v>14.686999999999999</v>
      </c>
      <c r="BB154">
        <v>14.22</v>
      </c>
      <c r="BC154">
        <v>0.97</v>
      </c>
      <c r="BD154">
        <v>14.9</v>
      </c>
      <c r="BE154">
        <v>2790.2530000000002</v>
      </c>
      <c r="BF154">
        <v>223.179</v>
      </c>
      <c r="BG154">
        <v>1.6870000000000001</v>
      </c>
      <c r="BH154">
        <v>1.2999999999999999E-2</v>
      </c>
      <c r="BI154">
        <v>1.7</v>
      </c>
      <c r="BJ154">
        <v>1.331</v>
      </c>
      <c r="BK154">
        <v>0.01</v>
      </c>
      <c r="BL154">
        <v>1.341</v>
      </c>
      <c r="BM154">
        <v>5.3766999999999996</v>
      </c>
      <c r="BQ154">
        <v>0</v>
      </c>
      <c r="BR154">
        <v>0.29627999999999999</v>
      </c>
      <c r="BS154">
        <v>-5</v>
      </c>
      <c r="BT154">
        <v>5.0000000000000001E-3</v>
      </c>
      <c r="BU154">
        <v>10.240342999999999</v>
      </c>
      <c r="BV154">
        <f t="shared" si="22"/>
        <v>11.240342999999999</v>
      </c>
      <c r="BW154" s="4">
        <f t="shared" si="23"/>
        <v>2.7054986205999998</v>
      </c>
      <c r="BX154" t="e">
        <v>#NAME?</v>
      </c>
      <c r="BY154" s="4">
        <f t="shared" si="24"/>
        <v>21152.701299149492</v>
      </c>
      <c r="BZ154" s="4">
        <f t="shared" si="25"/>
        <v>1691.9034665468989</v>
      </c>
      <c r="CA154" s="4">
        <f t="shared" si="26"/>
        <v>10.090212403379898</v>
      </c>
      <c r="CB154" s="4">
        <f t="shared" si="27"/>
        <v>40.760364409656418</v>
      </c>
    </row>
    <row r="155" spans="1:80" customFormat="1" x14ac:dyDescent="0.25">
      <c r="A155" s="26">
        <v>43530</v>
      </c>
      <c r="B155" s="29">
        <v>0.71286881944444447</v>
      </c>
      <c r="C155">
        <v>13.747</v>
      </c>
      <c r="D155">
        <v>1.3948</v>
      </c>
      <c r="E155">
        <v>13948.345617999999</v>
      </c>
      <c r="F155">
        <v>74.7</v>
      </c>
      <c r="G155">
        <v>0.6</v>
      </c>
      <c r="H155">
        <v>688.2</v>
      </c>
      <c r="J155">
        <v>0</v>
      </c>
      <c r="K155">
        <v>0.87229999999999996</v>
      </c>
      <c r="L155">
        <v>11.991300000000001</v>
      </c>
      <c r="M155">
        <v>1.2166999999999999</v>
      </c>
      <c r="N155">
        <v>65.201499999999996</v>
      </c>
      <c r="O155">
        <v>0.52339999999999998</v>
      </c>
      <c r="P155">
        <v>65.7</v>
      </c>
      <c r="Q155">
        <v>51.420900000000003</v>
      </c>
      <c r="R155">
        <v>0.41270000000000001</v>
      </c>
      <c r="S155">
        <v>51.8</v>
      </c>
      <c r="T155">
        <v>688.1635</v>
      </c>
      <c r="W155">
        <v>0</v>
      </c>
      <c r="X155">
        <v>0</v>
      </c>
      <c r="Y155">
        <v>11.5</v>
      </c>
      <c r="Z155">
        <v>858</v>
      </c>
      <c r="AA155">
        <v>845</v>
      </c>
      <c r="AB155">
        <v>846</v>
      </c>
      <c r="AC155">
        <v>89</v>
      </c>
      <c r="AD155">
        <v>17.98</v>
      </c>
      <c r="AE155">
        <v>0.41</v>
      </c>
      <c r="AF155">
        <v>982</v>
      </c>
      <c r="AG155">
        <v>-4</v>
      </c>
      <c r="AH155">
        <v>37</v>
      </c>
      <c r="AI155">
        <v>35</v>
      </c>
      <c r="AJ155">
        <v>191</v>
      </c>
      <c r="AK155">
        <v>168</v>
      </c>
      <c r="AL155">
        <v>4.5999999999999996</v>
      </c>
      <c r="AM155">
        <v>174.2</v>
      </c>
      <c r="AN155" t="s">
        <v>155</v>
      </c>
      <c r="AO155">
        <v>2</v>
      </c>
      <c r="AP155" s="28">
        <v>0.9213541666666667</v>
      </c>
      <c r="AQ155">
        <v>47.159643000000003</v>
      </c>
      <c r="AR155">
        <v>-88.490268</v>
      </c>
      <c r="AS155">
        <v>312.60000000000002</v>
      </c>
      <c r="AT155">
        <v>31.4</v>
      </c>
      <c r="AU155">
        <v>12</v>
      </c>
      <c r="AV155">
        <v>10</v>
      </c>
      <c r="AW155" t="s">
        <v>225</v>
      </c>
      <c r="AX155">
        <v>1.5404</v>
      </c>
      <c r="AY155">
        <v>1.5871999999999999</v>
      </c>
      <c r="AZ155">
        <v>2.5339999999999998</v>
      </c>
      <c r="BA155">
        <v>14.686999999999999</v>
      </c>
      <c r="BB155">
        <v>14.44</v>
      </c>
      <c r="BC155">
        <v>0.98</v>
      </c>
      <c r="BD155">
        <v>14.644</v>
      </c>
      <c r="BE155">
        <v>2852.1959999999999</v>
      </c>
      <c r="BF155">
        <v>184.18899999999999</v>
      </c>
      <c r="BG155">
        <v>1.6240000000000001</v>
      </c>
      <c r="BH155">
        <v>1.2999999999999999E-2</v>
      </c>
      <c r="BI155">
        <v>1.637</v>
      </c>
      <c r="BJ155">
        <v>1.2809999999999999</v>
      </c>
      <c r="BK155">
        <v>0.01</v>
      </c>
      <c r="BL155">
        <v>1.2909999999999999</v>
      </c>
      <c r="BM155">
        <v>5.1978</v>
      </c>
      <c r="BQ155">
        <v>0</v>
      </c>
      <c r="BR155">
        <v>0.35639999999999999</v>
      </c>
      <c r="BS155">
        <v>-5</v>
      </c>
      <c r="BT155">
        <v>5.0000000000000001E-3</v>
      </c>
      <c r="BU155">
        <v>11.709524999999999</v>
      </c>
      <c r="BV155">
        <f t="shared" si="22"/>
        <v>12.709524999999999</v>
      </c>
      <c r="BW155" s="4">
        <f t="shared" si="23"/>
        <v>3.0936565049999998</v>
      </c>
      <c r="BX155" t="e">
        <v>#NAME?</v>
      </c>
      <c r="BY155" s="4">
        <f t="shared" si="24"/>
        <v>24724.43602961607</v>
      </c>
      <c r="BZ155" s="4">
        <f t="shared" si="25"/>
        <v>1596.6536478765672</v>
      </c>
      <c r="CA155" s="4">
        <f t="shared" si="26"/>
        <v>11.104427098957498</v>
      </c>
      <c r="CB155" s="4">
        <f t="shared" si="27"/>
        <v>45.057448224013498</v>
      </c>
    </row>
    <row r="156" spans="1:80" customFormat="1" x14ac:dyDescent="0.25">
      <c r="A156" s="26">
        <v>43530</v>
      </c>
      <c r="B156" s="29">
        <v>0.71288039351851851</v>
      </c>
      <c r="C156">
        <v>13.76</v>
      </c>
      <c r="D156">
        <v>1.3101</v>
      </c>
      <c r="E156">
        <v>13100.6828</v>
      </c>
      <c r="F156">
        <v>71.3</v>
      </c>
      <c r="G156">
        <v>0.7</v>
      </c>
      <c r="H156">
        <v>632</v>
      </c>
      <c r="J156">
        <v>0</v>
      </c>
      <c r="K156">
        <v>0.873</v>
      </c>
      <c r="L156">
        <v>12.011900000000001</v>
      </c>
      <c r="M156">
        <v>1.1435999999999999</v>
      </c>
      <c r="N156">
        <v>62.238900000000001</v>
      </c>
      <c r="O156">
        <v>0.61109999999999998</v>
      </c>
      <c r="P156">
        <v>62.8</v>
      </c>
      <c r="Q156">
        <v>49.084499999999998</v>
      </c>
      <c r="R156">
        <v>0.4819</v>
      </c>
      <c r="S156">
        <v>49.6</v>
      </c>
      <c r="T156">
        <v>632.03179999999998</v>
      </c>
      <c r="W156">
        <v>0</v>
      </c>
      <c r="X156">
        <v>0</v>
      </c>
      <c r="Y156">
        <v>11.5</v>
      </c>
      <c r="Z156">
        <v>858</v>
      </c>
      <c r="AA156">
        <v>844</v>
      </c>
      <c r="AB156">
        <v>846</v>
      </c>
      <c r="AC156">
        <v>89</v>
      </c>
      <c r="AD156">
        <v>17.98</v>
      </c>
      <c r="AE156">
        <v>0.41</v>
      </c>
      <c r="AF156">
        <v>982</v>
      </c>
      <c r="AG156">
        <v>-4</v>
      </c>
      <c r="AH156">
        <v>37</v>
      </c>
      <c r="AI156">
        <v>35</v>
      </c>
      <c r="AJ156">
        <v>191</v>
      </c>
      <c r="AK156">
        <v>168</v>
      </c>
      <c r="AL156">
        <v>4.5999999999999996</v>
      </c>
      <c r="AM156">
        <v>174.1</v>
      </c>
      <c r="AN156" t="s">
        <v>155</v>
      </c>
      <c r="AO156">
        <v>2</v>
      </c>
      <c r="AP156" s="28">
        <v>0.92136574074074085</v>
      </c>
      <c r="AQ156">
        <v>47.159553000000002</v>
      </c>
      <c r="AR156">
        <v>-88.490101999999993</v>
      </c>
      <c r="AS156">
        <v>312.89999999999998</v>
      </c>
      <c r="AT156">
        <v>33.299999999999997</v>
      </c>
      <c r="AU156">
        <v>12</v>
      </c>
      <c r="AV156">
        <v>10</v>
      </c>
      <c r="AW156" t="s">
        <v>225</v>
      </c>
      <c r="AX156">
        <v>1.7467999999999999</v>
      </c>
      <c r="AY156">
        <v>1.8468</v>
      </c>
      <c r="AZ156">
        <v>2.8468</v>
      </c>
      <c r="BA156">
        <v>14.686999999999999</v>
      </c>
      <c r="BB156">
        <v>14.52</v>
      </c>
      <c r="BC156">
        <v>0.99</v>
      </c>
      <c r="BD156">
        <v>14.553000000000001</v>
      </c>
      <c r="BE156">
        <v>2869.6840000000002</v>
      </c>
      <c r="BF156">
        <v>173.89500000000001</v>
      </c>
      <c r="BG156">
        <v>1.5569999999999999</v>
      </c>
      <c r="BH156">
        <v>1.4999999999999999E-2</v>
      </c>
      <c r="BI156">
        <v>1.5720000000000001</v>
      </c>
      <c r="BJ156">
        <v>1.228</v>
      </c>
      <c r="BK156">
        <v>1.2E-2</v>
      </c>
      <c r="BL156">
        <v>1.24</v>
      </c>
      <c r="BM156">
        <v>4.7949000000000002</v>
      </c>
      <c r="BQ156">
        <v>0</v>
      </c>
      <c r="BR156">
        <v>0.37252000000000002</v>
      </c>
      <c r="BS156">
        <v>-5</v>
      </c>
      <c r="BT156">
        <v>5.0000000000000001E-3</v>
      </c>
      <c r="BU156">
        <v>12.103457000000001</v>
      </c>
      <c r="BV156">
        <f t="shared" si="22"/>
        <v>13.103457000000001</v>
      </c>
      <c r="BW156" s="4">
        <f t="shared" si="23"/>
        <v>3.1977333394</v>
      </c>
      <c r="BX156" t="e">
        <v>#NAME?</v>
      </c>
      <c r="BY156" s="4">
        <f t="shared" si="24"/>
        <v>25712.911633284395</v>
      </c>
      <c r="BZ156" s="4">
        <f t="shared" si="25"/>
        <v>1558.1321039076045</v>
      </c>
      <c r="CA156" s="4">
        <f t="shared" si="26"/>
        <v>11.003112358598798</v>
      </c>
      <c r="CB156" s="4">
        <f t="shared" si="27"/>
        <v>42.963211277072794</v>
      </c>
    </row>
    <row r="157" spans="1:80" customFormat="1" x14ac:dyDescent="0.25">
      <c r="A157" s="26">
        <v>43530</v>
      </c>
      <c r="B157" s="29">
        <v>0.71289196759259266</v>
      </c>
      <c r="C157">
        <v>13.753</v>
      </c>
      <c r="D157">
        <v>1.4446000000000001</v>
      </c>
      <c r="E157">
        <v>14445.732689</v>
      </c>
      <c r="F157">
        <v>67.3</v>
      </c>
      <c r="G157">
        <v>0.8</v>
      </c>
      <c r="H157">
        <v>625.29999999999995</v>
      </c>
      <c r="J157">
        <v>0</v>
      </c>
      <c r="K157">
        <v>0.87190000000000001</v>
      </c>
      <c r="L157">
        <v>11.9903</v>
      </c>
      <c r="M157">
        <v>1.2595000000000001</v>
      </c>
      <c r="N157">
        <v>58.636400000000002</v>
      </c>
      <c r="O157">
        <v>0.68120000000000003</v>
      </c>
      <c r="P157">
        <v>59.3</v>
      </c>
      <c r="Q157">
        <v>46.243299999999998</v>
      </c>
      <c r="R157">
        <v>0.53720000000000001</v>
      </c>
      <c r="S157">
        <v>46.8</v>
      </c>
      <c r="T157">
        <v>625.29729999999995</v>
      </c>
      <c r="W157">
        <v>0</v>
      </c>
      <c r="X157">
        <v>0</v>
      </c>
      <c r="Y157">
        <v>11.5</v>
      </c>
      <c r="Z157">
        <v>858</v>
      </c>
      <c r="AA157">
        <v>844</v>
      </c>
      <c r="AB157">
        <v>849</v>
      </c>
      <c r="AC157">
        <v>89</v>
      </c>
      <c r="AD157">
        <v>17.98</v>
      </c>
      <c r="AE157">
        <v>0.41</v>
      </c>
      <c r="AF157">
        <v>982</v>
      </c>
      <c r="AG157">
        <v>-4</v>
      </c>
      <c r="AH157">
        <v>37</v>
      </c>
      <c r="AI157">
        <v>35</v>
      </c>
      <c r="AJ157">
        <v>191</v>
      </c>
      <c r="AK157">
        <v>168</v>
      </c>
      <c r="AL157">
        <v>4.5999999999999996</v>
      </c>
      <c r="AM157">
        <v>174.5</v>
      </c>
      <c r="AN157" t="s">
        <v>155</v>
      </c>
      <c r="AO157">
        <v>2</v>
      </c>
      <c r="AP157" s="28">
        <v>0.92137731481481477</v>
      </c>
      <c r="AQ157">
        <v>47.159461999999998</v>
      </c>
      <c r="AR157">
        <v>-88.489937999999995</v>
      </c>
      <c r="AS157">
        <v>313.3</v>
      </c>
      <c r="AT157">
        <v>34.200000000000003</v>
      </c>
      <c r="AU157">
        <v>12</v>
      </c>
      <c r="AV157">
        <v>10</v>
      </c>
      <c r="AW157" t="s">
        <v>225</v>
      </c>
      <c r="AX157">
        <v>1.4723999999999999</v>
      </c>
      <c r="AY157">
        <v>1.9468000000000001</v>
      </c>
      <c r="AZ157">
        <v>2.7128000000000001</v>
      </c>
      <c r="BA157">
        <v>14.686999999999999</v>
      </c>
      <c r="BB157">
        <v>14.39</v>
      </c>
      <c r="BC157">
        <v>0.98</v>
      </c>
      <c r="BD157">
        <v>14.698</v>
      </c>
      <c r="BE157">
        <v>2844.3290000000002</v>
      </c>
      <c r="BF157">
        <v>190.15600000000001</v>
      </c>
      <c r="BG157">
        <v>1.4570000000000001</v>
      </c>
      <c r="BH157">
        <v>1.7000000000000001E-2</v>
      </c>
      <c r="BI157">
        <v>1.474</v>
      </c>
      <c r="BJ157">
        <v>1.149</v>
      </c>
      <c r="BK157">
        <v>1.2999999999999999E-2</v>
      </c>
      <c r="BL157">
        <v>1.1619999999999999</v>
      </c>
      <c r="BM157">
        <v>4.7103000000000002</v>
      </c>
      <c r="BQ157">
        <v>0</v>
      </c>
      <c r="BR157">
        <v>0.17412</v>
      </c>
      <c r="BS157">
        <v>-5</v>
      </c>
      <c r="BT157">
        <v>5.0000000000000001E-3</v>
      </c>
      <c r="BU157">
        <v>7.2550569999999999</v>
      </c>
      <c r="BV157">
        <f t="shared" si="22"/>
        <v>8.2550570000000008</v>
      </c>
      <c r="BW157" s="4">
        <f t="shared" si="23"/>
        <v>1.9167860593999999</v>
      </c>
      <c r="BX157" t="e">
        <v>#NAME?</v>
      </c>
      <c r="BY157" s="4">
        <f t="shared" si="24"/>
        <v>15276.659806803746</v>
      </c>
      <c r="BZ157" s="4">
        <f t="shared" si="25"/>
        <v>1021.3124157657476</v>
      </c>
      <c r="CA157" s="4">
        <f t="shared" si="26"/>
        <v>6.1711855829678992</v>
      </c>
      <c r="CB157" s="4">
        <f t="shared" si="27"/>
        <v>25.298638338950127</v>
      </c>
    </row>
    <row r="158" spans="1:80" customFormat="1" x14ac:dyDescent="0.25">
      <c r="A158" s="26"/>
      <c r="B158" s="27"/>
      <c r="AP158" s="28"/>
      <c r="BU158">
        <v>3</v>
      </c>
      <c r="BV158">
        <f t="shared" si="22"/>
        <v>4</v>
      </c>
      <c r="BW158" s="4">
        <f t="shared" si="23"/>
        <v>0.79259999999999997</v>
      </c>
      <c r="BX158" t="e">
        <v>#NAME?</v>
      </c>
      <c r="BY158" s="4">
        <f t="shared" si="24"/>
        <v>0</v>
      </c>
      <c r="BZ158" s="4">
        <f t="shared" si="25"/>
        <v>0</v>
      </c>
      <c r="CA158" s="4">
        <f t="shared" si="26"/>
        <v>0</v>
      </c>
      <c r="CB158" s="4">
        <f t="shared" si="27"/>
        <v>0</v>
      </c>
    </row>
    <row r="159" spans="1:80" customFormat="1" x14ac:dyDescent="0.25">
      <c r="A159" s="26"/>
      <c r="B159" s="27"/>
      <c r="AP159" s="28"/>
      <c r="BU159">
        <v>3</v>
      </c>
      <c r="BV159">
        <f t="shared" si="22"/>
        <v>4</v>
      </c>
      <c r="BW159" s="4">
        <f t="shared" si="23"/>
        <v>0.79259999999999997</v>
      </c>
      <c r="BX159" t="e">
        <v>#NAME?</v>
      </c>
      <c r="BY159" s="4">
        <f t="shared" si="24"/>
        <v>0</v>
      </c>
      <c r="BZ159" s="4">
        <f t="shared" si="25"/>
        <v>0</v>
      </c>
      <c r="CA159" s="4">
        <f t="shared" si="26"/>
        <v>0</v>
      </c>
      <c r="CB159" s="4">
        <f t="shared" si="27"/>
        <v>0</v>
      </c>
    </row>
    <row r="160" spans="1:80" customFormat="1" x14ac:dyDescent="0.25">
      <c r="A160" s="26"/>
      <c r="B160" s="27"/>
      <c r="AP160" s="28"/>
      <c r="BU160">
        <v>3</v>
      </c>
      <c r="BV160">
        <f t="shared" si="22"/>
        <v>4</v>
      </c>
      <c r="BW160" s="4">
        <f t="shared" si="23"/>
        <v>0.79259999999999997</v>
      </c>
      <c r="BX160" t="e">
        <v>#NAME?</v>
      </c>
      <c r="BY160" s="4">
        <f t="shared" si="24"/>
        <v>0</v>
      </c>
      <c r="BZ160" s="4">
        <f t="shared" si="25"/>
        <v>0</v>
      </c>
      <c r="CA160" s="4">
        <f t="shared" si="26"/>
        <v>0</v>
      </c>
      <c r="CB160" s="4">
        <f t="shared" si="27"/>
        <v>0</v>
      </c>
    </row>
    <row r="161" spans="1:80" customFormat="1" x14ac:dyDescent="0.25">
      <c r="A161" s="26"/>
      <c r="B161" s="27"/>
      <c r="AP161" s="28"/>
      <c r="BU161">
        <v>3</v>
      </c>
      <c r="BV161">
        <f t="shared" si="22"/>
        <v>4</v>
      </c>
      <c r="BW161" s="4">
        <f t="shared" si="23"/>
        <v>0.79259999999999997</v>
      </c>
      <c r="BX161" t="e">
        <v>#NAME?</v>
      </c>
      <c r="BY161" s="4">
        <f t="shared" si="24"/>
        <v>0</v>
      </c>
      <c r="BZ161" s="4">
        <f t="shared" si="25"/>
        <v>0</v>
      </c>
      <c r="CA161" s="4">
        <f t="shared" si="26"/>
        <v>0</v>
      </c>
      <c r="CB161" s="4">
        <f t="shared" si="27"/>
        <v>0</v>
      </c>
    </row>
    <row r="162" spans="1:80" customFormat="1" x14ac:dyDescent="0.25">
      <c r="A162" s="26"/>
      <c r="B162" s="27"/>
      <c r="AP162" s="28"/>
      <c r="BU162">
        <v>3</v>
      </c>
      <c r="BV162">
        <f t="shared" si="22"/>
        <v>4</v>
      </c>
      <c r="BW162" s="4">
        <f t="shared" si="23"/>
        <v>0.79259999999999997</v>
      </c>
      <c r="BX162" t="e">
        <v>#NAME?</v>
      </c>
      <c r="BY162" s="4">
        <f t="shared" si="24"/>
        <v>0</v>
      </c>
      <c r="BZ162" s="4">
        <f t="shared" si="25"/>
        <v>0</v>
      </c>
      <c r="CA162" s="4">
        <f t="shared" si="26"/>
        <v>0</v>
      </c>
      <c r="CB162" s="4">
        <f t="shared" si="27"/>
        <v>0</v>
      </c>
    </row>
    <row r="163" spans="1:80" customFormat="1" x14ac:dyDescent="0.25">
      <c r="A163" s="26"/>
      <c r="B163" s="27"/>
      <c r="AP163" s="28"/>
      <c r="BU163">
        <v>3</v>
      </c>
      <c r="BV163">
        <f t="shared" si="22"/>
        <v>4</v>
      </c>
      <c r="BW163" s="4">
        <f t="shared" si="23"/>
        <v>0.79259999999999997</v>
      </c>
      <c r="BX163" t="e">
        <v>#NAME?</v>
      </c>
      <c r="BY163" s="4">
        <f t="shared" si="24"/>
        <v>0</v>
      </c>
      <c r="BZ163" s="4">
        <f t="shared" si="25"/>
        <v>0</v>
      </c>
      <c r="CA163" s="4">
        <f t="shared" si="26"/>
        <v>0</v>
      </c>
      <c r="CB163" s="4">
        <f t="shared" si="27"/>
        <v>0</v>
      </c>
    </row>
    <row r="164" spans="1:80" customFormat="1" x14ac:dyDescent="0.25">
      <c r="A164" s="26"/>
      <c r="B164" s="27"/>
      <c r="AP164" s="28"/>
      <c r="BU164">
        <v>3</v>
      </c>
      <c r="BV164">
        <f t="shared" si="22"/>
        <v>4</v>
      </c>
      <c r="BW164" s="4">
        <f t="shared" si="23"/>
        <v>0.79259999999999997</v>
      </c>
      <c r="BX164" t="e">
        <v>#NAME?</v>
      </c>
      <c r="BY164" s="4">
        <f t="shared" si="24"/>
        <v>0</v>
      </c>
      <c r="BZ164" s="4">
        <f t="shared" si="25"/>
        <v>0</v>
      </c>
      <c r="CA164" s="4">
        <f t="shared" si="26"/>
        <v>0</v>
      </c>
      <c r="CB164" s="4">
        <f t="shared" si="27"/>
        <v>0</v>
      </c>
    </row>
    <row r="165" spans="1:80" customFormat="1" x14ac:dyDescent="0.25">
      <c r="A165" s="26"/>
      <c r="B165" s="27"/>
      <c r="AP165" s="28"/>
      <c r="BU165">
        <v>3</v>
      </c>
      <c r="BV165">
        <f t="shared" si="22"/>
        <v>4</v>
      </c>
      <c r="BW165" s="4">
        <f t="shared" si="23"/>
        <v>0.79259999999999997</v>
      </c>
      <c r="BX165" t="e">
        <v>#NAME?</v>
      </c>
      <c r="BY165" s="4">
        <f t="shared" si="24"/>
        <v>0</v>
      </c>
      <c r="BZ165" s="4">
        <f t="shared" si="25"/>
        <v>0</v>
      </c>
      <c r="CA165" s="4">
        <f t="shared" si="26"/>
        <v>0</v>
      </c>
      <c r="CB165" s="4">
        <f t="shared" si="27"/>
        <v>0</v>
      </c>
    </row>
    <row r="166" spans="1:80" customFormat="1" x14ac:dyDescent="0.25">
      <c r="A166" s="26"/>
      <c r="B166" s="27"/>
      <c r="AP166" s="28"/>
      <c r="BU166">
        <v>3</v>
      </c>
      <c r="BV166">
        <f t="shared" si="22"/>
        <v>4</v>
      </c>
      <c r="BW166" s="4">
        <f t="shared" si="23"/>
        <v>0.79259999999999997</v>
      </c>
      <c r="BX166" t="e">
        <v>#NAME?</v>
      </c>
      <c r="BY166" s="4">
        <f t="shared" si="24"/>
        <v>0</v>
      </c>
      <c r="BZ166" s="4">
        <f t="shared" si="25"/>
        <v>0</v>
      </c>
      <c r="CA166" s="4">
        <f t="shared" si="26"/>
        <v>0</v>
      </c>
      <c r="CB166" s="4">
        <f t="shared" si="27"/>
        <v>0</v>
      </c>
    </row>
    <row r="167" spans="1:80" customFormat="1" x14ac:dyDescent="0.25">
      <c r="A167" s="26"/>
      <c r="B167" s="27"/>
      <c r="AP167" s="28"/>
      <c r="BU167">
        <v>3</v>
      </c>
      <c r="BV167">
        <f t="shared" si="22"/>
        <v>4</v>
      </c>
      <c r="BW167" s="4">
        <f t="shared" si="23"/>
        <v>0.79259999999999997</v>
      </c>
      <c r="BX167" t="e">
        <v>#NAME?</v>
      </c>
      <c r="BY167" s="4">
        <f t="shared" si="24"/>
        <v>0</v>
      </c>
      <c r="BZ167" s="4">
        <f t="shared" si="25"/>
        <v>0</v>
      </c>
      <c r="CA167" s="4">
        <f t="shared" si="26"/>
        <v>0</v>
      </c>
      <c r="CB167" s="4">
        <f t="shared" si="27"/>
        <v>0</v>
      </c>
    </row>
    <row r="168" spans="1:80" customFormat="1" x14ac:dyDescent="0.25">
      <c r="A168" s="26"/>
      <c r="B168" s="27"/>
      <c r="AP168" s="28"/>
      <c r="BU168">
        <v>3</v>
      </c>
      <c r="BV168">
        <f t="shared" si="22"/>
        <v>4</v>
      </c>
      <c r="BW168" s="4">
        <f t="shared" si="23"/>
        <v>0.79259999999999997</v>
      </c>
      <c r="BX168" t="e">
        <v>#NAME?</v>
      </c>
      <c r="BY168" s="4">
        <f t="shared" si="24"/>
        <v>0</v>
      </c>
      <c r="BZ168" s="4">
        <f t="shared" si="25"/>
        <v>0</v>
      </c>
      <c r="CA168" s="4">
        <f t="shared" si="26"/>
        <v>0</v>
      </c>
      <c r="CB168" s="4">
        <f t="shared" si="27"/>
        <v>0</v>
      </c>
    </row>
    <row r="169" spans="1:80" customFormat="1" x14ac:dyDescent="0.25">
      <c r="A169" s="26"/>
      <c r="B169" s="27"/>
      <c r="AP169" s="28"/>
      <c r="BU169">
        <v>3</v>
      </c>
      <c r="BV169">
        <f t="shared" si="22"/>
        <v>4</v>
      </c>
      <c r="BW169" s="4">
        <f t="shared" si="23"/>
        <v>0.79259999999999997</v>
      </c>
      <c r="BX169" t="e">
        <v>#NAME?</v>
      </c>
      <c r="BY169" s="4">
        <f t="shared" si="24"/>
        <v>0</v>
      </c>
      <c r="BZ169" s="4">
        <f t="shared" si="25"/>
        <v>0</v>
      </c>
      <c r="CA169" s="4">
        <f t="shared" si="26"/>
        <v>0</v>
      </c>
      <c r="CB169" s="4">
        <f t="shared" si="27"/>
        <v>0</v>
      </c>
    </row>
    <row r="170" spans="1:80" customFormat="1" x14ac:dyDescent="0.25">
      <c r="A170" s="26"/>
      <c r="B170" s="27"/>
      <c r="AP170" s="28"/>
      <c r="BU170">
        <v>3</v>
      </c>
      <c r="BV170">
        <f t="shared" si="22"/>
        <v>4</v>
      </c>
      <c r="BW170" s="4">
        <f t="shared" si="23"/>
        <v>0.79259999999999997</v>
      </c>
      <c r="BX170" t="e">
        <v>#NAME?</v>
      </c>
      <c r="BY170" s="4">
        <f t="shared" si="24"/>
        <v>0</v>
      </c>
      <c r="BZ170" s="4">
        <f t="shared" si="25"/>
        <v>0</v>
      </c>
      <c r="CA170" s="4">
        <f t="shared" si="26"/>
        <v>0</v>
      </c>
      <c r="CB170" s="4">
        <f t="shared" si="27"/>
        <v>0</v>
      </c>
    </row>
    <row r="171" spans="1:80" customFormat="1" x14ac:dyDescent="0.25">
      <c r="A171" s="26"/>
      <c r="B171" s="27"/>
      <c r="AP171" s="28"/>
      <c r="BU171">
        <v>3</v>
      </c>
      <c r="BV171">
        <f t="shared" si="22"/>
        <v>4</v>
      </c>
      <c r="BW171" s="4">
        <f t="shared" si="23"/>
        <v>0.79259999999999997</v>
      </c>
      <c r="BX171" t="e">
        <v>#NAME?</v>
      </c>
      <c r="BY171" s="4">
        <f t="shared" si="24"/>
        <v>0</v>
      </c>
      <c r="BZ171" s="4">
        <f t="shared" si="25"/>
        <v>0</v>
      </c>
      <c r="CA171" s="4">
        <f t="shared" si="26"/>
        <v>0</v>
      </c>
      <c r="CB171" s="4">
        <f t="shared" si="27"/>
        <v>0</v>
      </c>
    </row>
    <row r="172" spans="1:80" customFormat="1" x14ac:dyDescent="0.25">
      <c r="A172" s="26"/>
      <c r="B172" s="27"/>
      <c r="AP172" s="28"/>
      <c r="BU172">
        <v>3</v>
      </c>
      <c r="BV172">
        <f t="shared" si="22"/>
        <v>4</v>
      </c>
      <c r="BW172" s="4">
        <f t="shared" si="23"/>
        <v>0.79259999999999997</v>
      </c>
      <c r="BX172" t="e">
        <v>#NAME?</v>
      </c>
      <c r="BY172" s="4">
        <f t="shared" si="24"/>
        <v>0</v>
      </c>
      <c r="BZ172" s="4">
        <f t="shared" si="25"/>
        <v>0</v>
      </c>
      <c r="CA172" s="4">
        <f t="shared" si="26"/>
        <v>0</v>
      </c>
      <c r="CB172" s="4">
        <f t="shared" si="27"/>
        <v>0</v>
      </c>
    </row>
    <row r="173" spans="1:80" customFormat="1" x14ac:dyDescent="0.25">
      <c r="A173" s="26"/>
      <c r="B173" s="27"/>
      <c r="AP173" s="28"/>
      <c r="BU173">
        <v>3</v>
      </c>
      <c r="BV173">
        <f t="shared" si="22"/>
        <v>4</v>
      </c>
      <c r="BW173" s="4">
        <f t="shared" si="23"/>
        <v>0.79259999999999997</v>
      </c>
      <c r="BX173" t="e">
        <v>#NAME?</v>
      </c>
      <c r="BY173" s="4">
        <f t="shared" si="24"/>
        <v>0</v>
      </c>
      <c r="BZ173" s="4">
        <f t="shared" si="25"/>
        <v>0</v>
      </c>
      <c r="CA173" s="4">
        <f t="shared" si="26"/>
        <v>0</v>
      </c>
      <c r="CB173" s="4">
        <f t="shared" si="27"/>
        <v>0</v>
      </c>
    </row>
    <row r="174" spans="1:80" customFormat="1" x14ac:dyDescent="0.25">
      <c r="A174" s="26"/>
      <c r="B174" s="27"/>
      <c r="AP174" s="28"/>
      <c r="BU174">
        <v>3</v>
      </c>
      <c r="BV174">
        <f t="shared" si="22"/>
        <v>4</v>
      </c>
      <c r="BW174" s="4">
        <f t="shared" si="23"/>
        <v>0.79259999999999997</v>
      </c>
      <c r="BX174" t="e">
        <v>#NAME?</v>
      </c>
      <c r="BY174" s="4">
        <f t="shared" si="24"/>
        <v>0</v>
      </c>
      <c r="BZ174" s="4">
        <f t="shared" si="25"/>
        <v>0</v>
      </c>
      <c r="CA174" s="4">
        <f t="shared" si="26"/>
        <v>0</v>
      </c>
      <c r="CB174" s="4">
        <f t="shared" si="27"/>
        <v>0</v>
      </c>
    </row>
    <row r="175" spans="1:80" customFormat="1" x14ac:dyDescent="0.25">
      <c r="A175" s="26"/>
      <c r="B175" s="27"/>
      <c r="AP175" s="28"/>
      <c r="BU175">
        <v>3</v>
      </c>
      <c r="BV175">
        <f t="shared" si="22"/>
        <v>4</v>
      </c>
      <c r="BW175" s="4">
        <f t="shared" si="23"/>
        <v>0.79259999999999997</v>
      </c>
      <c r="BX175" t="e">
        <v>#NAME?</v>
      </c>
      <c r="BY175" s="4">
        <f t="shared" si="24"/>
        <v>0</v>
      </c>
      <c r="BZ175" s="4">
        <f t="shared" si="25"/>
        <v>0</v>
      </c>
      <c r="CA175" s="4">
        <f t="shared" si="26"/>
        <v>0</v>
      </c>
      <c r="CB175" s="4">
        <f t="shared" si="27"/>
        <v>0</v>
      </c>
    </row>
    <row r="176" spans="1:80" customFormat="1" x14ac:dyDescent="0.25">
      <c r="A176" s="26"/>
      <c r="B176" s="27"/>
      <c r="AP176" s="28"/>
      <c r="BU176">
        <v>3</v>
      </c>
      <c r="BV176">
        <f t="shared" si="22"/>
        <v>4</v>
      </c>
      <c r="BW176" s="4">
        <f t="shared" si="23"/>
        <v>0.79259999999999997</v>
      </c>
      <c r="BX176" t="e">
        <v>#NAME?</v>
      </c>
      <c r="BY176" s="4">
        <f t="shared" si="24"/>
        <v>0</v>
      </c>
      <c r="BZ176" s="4">
        <f t="shared" si="25"/>
        <v>0</v>
      </c>
      <c r="CA176" s="4">
        <f t="shared" si="26"/>
        <v>0</v>
      </c>
      <c r="CB176" s="4">
        <f t="shared" si="27"/>
        <v>0</v>
      </c>
    </row>
    <row r="177" spans="1:80" customFormat="1" x14ac:dyDescent="0.25">
      <c r="A177" s="26"/>
      <c r="B177" s="27"/>
      <c r="AP177" s="28"/>
      <c r="BU177">
        <v>3</v>
      </c>
      <c r="BV177">
        <f t="shared" si="22"/>
        <v>4</v>
      </c>
      <c r="BW177" s="4">
        <f t="shared" si="23"/>
        <v>0.79259999999999997</v>
      </c>
      <c r="BX177" t="e">
        <v>#NAME?</v>
      </c>
      <c r="BY177" s="4">
        <f t="shared" si="24"/>
        <v>0</v>
      </c>
      <c r="BZ177" s="4">
        <f t="shared" si="25"/>
        <v>0</v>
      </c>
      <c r="CA177" s="4">
        <f t="shared" si="26"/>
        <v>0</v>
      </c>
      <c r="CB177" s="4">
        <f t="shared" si="27"/>
        <v>0</v>
      </c>
    </row>
    <row r="178" spans="1:80" customFormat="1" x14ac:dyDescent="0.25">
      <c r="A178" s="26"/>
      <c r="B178" s="27"/>
      <c r="AP178" s="28"/>
      <c r="BU178">
        <v>3</v>
      </c>
      <c r="BV178">
        <f t="shared" si="22"/>
        <v>4</v>
      </c>
      <c r="BW178" s="4">
        <f t="shared" si="23"/>
        <v>0.79259999999999997</v>
      </c>
      <c r="BX178" t="e">
        <v>#NAME?</v>
      </c>
      <c r="BY178" s="4">
        <f t="shared" si="24"/>
        <v>0</v>
      </c>
      <c r="BZ178" s="4">
        <f t="shared" si="25"/>
        <v>0</v>
      </c>
      <c r="CA178" s="4">
        <f t="shared" si="26"/>
        <v>0</v>
      </c>
      <c r="CB178" s="4">
        <f t="shared" si="27"/>
        <v>0</v>
      </c>
    </row>
    <row r="179" spans="1:80" customFormat="1" x14ac:dyDescent="0.25">
      <c r="A179" s="26"/>
      <c r="B179" s="27"/>
      <c r="AP179" s="28"/>
      <c r="BU179">
        <v>3</v>
      </c>
      <c r="BV179">
        <f t="shared" si="22"/>
        <v>4</v>
      </c>
      <c r="BW179" s="4">
        <f t="shared" si="23"/>
        <v>0.79259999999999997</v>
      </c>
      <c r="BX179" t="e">
        <v>#NAME?</v>
      </c>
      <c r="BY179" s="4">
        <f t="shared" si="24"/>
        <v>0</v>
      </c>
      <c r="BZ179" s="4">
        <f t="shared" si="25"/>
        <v>0</v>
      </c>
      <c r="CA179" s="4">
        <f t="shared" si="26"/>
        <v>0</v>
      </c>
      <c r="CB179" s="4">
        <f t="shared" si="27"/>
        <v>0</v>
      </c>
    </row>
    <row r="180" spans="1:80" customFormat="1" x14ac:dyDescent="0.25">
      <c r="A180" s="26"/>
      <c r="B180" s="27"/>
      <c r="AP180" s="28"/>
      <c r="BU180">
        <v>3</v>
      </c>
      <c r="BV180">
        <f t="shared" si="22"/>
        <v>4</v>
      </c>
      <c r="BW180" s="4">
        <f t="shared" si="23"/>
        <v>0.79259999999999997</v>
      </c>
      <c r="BX180" t="e">
        <v>#NAME?</v>
      </c>
      <c r="BY180" s="4">
        <f t="shared" si="24"/>
        <v>0</v>
      </c>
      <c r="BZ180" s="4">
        <f t="shared" si="25"/>
        <v>0</v>
      </c>
      <c r="CA180" s="4">
        <f t="shared" si="26"/>
        <v>0</v>
      </c>
      <c r="CB180" s="4">
        <f t="shared" si="27"/>
        <v>0</v>
      </c>
    </row>
    <row r="181" spans="1:80" customFormat="1" x14ac:dyDescent="0.25">
      <c r="A181" s="26"/>
      <c r="B181" s="27"/>
      <c r="AP181" s="28"/>
      <c r="BU181">
        <v>3</v>
      </c>
      <c r="BV181">
        <f t="shared" si="22"/>
        <v>4</v>
      </c>
      <c r="BW181" s="4">
        <f t="shared" si="23"/>
        <v>0.79259999999999997</v>
      </c>
      <c r="BX181" t="e">
        <v>#NAME?</v>
      </c>
      <c r="BY181" s="4">
        <f t="shared" si="24"/>
        <v>0</v>
      </c>
      <c r="BZ181" s="4">
        <f t="shared" si="25"/>
        <v>0</v>
      </c>
      <c r="CA181" s="4">
        <f t="shared" si="26"/>
        <v>0</v>
      </c>
      <c r="CB181" s="4">
        <f t="shared" si="27"/>
        <v>0</v>
      </c>
    </row>
    <row r="182" spans="1:80" customFormat="1" x14ac:dyDescent="0.25">
      <c r="A182" s="26"/>
      <c r="B182" s="27"/>
      <c r="AP182" s="28"/>
      <c r="BU182">
        <v>3</v>
      </c>
      <c r="BV182">
        <f t="shared" si="22"/>
        <v>4</v>
      </c>
      <c r="BW182" s="4">
        <f t="shared" si="23"/>
        <v>0.79259999999999997</v>
      </c>
      <c r="BX182" t="e">
        <v>#NAME?</v>
      </c>
      <c r="BY182" s="4">
        <f t="shared" si="24"/>
        <v>0</v>
      </c>
      <c r="BZ182" s="4">
        <f t="shared" si="25"/>
        <v>0</v>
      </c>
      <c r="CA182" s="4">
        <f t="shared" si="26"/>
        <v>0</v>
      </c>
      <c r="CB182" s="4">
        <f t="shared" si="27"/>
        <v>0</v>
      </c>
    </row>
    <row r="183" spans="1:80" customFormat="1" x14ac:dyDescent="0.25">
      <c r="A183" s="26"/>
      <c r="B183" s="27"/>
      <c r="AP183" s="28"/>
      <c r="BU183">
        <v>3</v>
      </c>
      <c r="BV183">
        <f t="shared" si="22"/>
        <v>4</v>
      </c>
      <c r="BW183" s="4">
        <f t="shared" si="23"/>
        <v>0.79259999999999997</v>
      </c>
      <c r="BX183" t="e">
        <v>#NAME?</v>
      </c>
      <c r="BY183" s="4">
        <f t="shared" si="24"/>
        <v>0</v>
      </c>
      <c r="BZ183" s="4">
        <f t="shared" si="25"/>
        <v>0</v>
      </c>
      <c r="CA183" s="4">
        <f t="shared" si="26"/>
        <v>0</v>
      </c>
      <c r="CB183" s="4">
        <f t="shared" si="27"/>
        <v>0</v>
      </c>
    </row>
    <row r="184" spans="1:80" customFormat="1" x14ac:dyDescent="0.25">
      <c r="A184" s="26"/>
      <c r="B184" s="27"/>
      <c r="AP184" s="28"/>
      <c r="BU184">
        <v>3</v>
      </c>
      <c r="BV184">
        <f t="shared" si="22"/>
        <v>4</v>
      </c>
      <c r="BW184" s="4">
        <f t="shared" si="23"/>
        <v>0.79259999999999997</v>
      </c>
      <c r="BX184" t="e">
        <v>#NAME?</v>
      </c>
      <c r="BY184" s="4">
        <f t="shared" si="24"/>
        <v>0</v>
      </c>
      <c r="BZ184" s="4">
        <f t="shared" si="25"/>
        <v>0</v>
      </c>
      <c r="CA184" s="4">
        <f t="shared" si="26"/>
        <v>0</v>
      </c>
      <c r="CB184" s="4">
        <f t="shared" si="27"/>
        <v>0</v>
      </c>
    </row>
    <row r="185" spans="1:80" customFormat="1" x14ac:dyDescent="0.25">
      <c r="A185" s="26"/>
      <c r="B185" s="27"/>
      <c r="AP185" s="28"/>
      <c r="BU185">
        <v>3</v>
      </c>
      <c r="BV185">
        <f t="shared" si="22"/>
        <v>4</v>
      </c>
      <c r="BW185" s="4">
        <f t="shared" si="23"/>
        <v>0.79259999999999997</v>
      </c>
      <c r="BX185" t="e">
        <v>#NAME?</v>
      </c>
      <c r="BY185" s="4">
        <f t="shared" si="24"/>
        <v>0</v>
      </c>
      <c r="BZ185" s="4">
        <f t="shared" si="25"/>
        <v>0</v>
      </c>
      <c r="CA185" s="4">
        <f t="shared" si="26"/>
        <v>0</v>
      </c>
      <c r="CB185" s="4">
        <f t="shared" si="27"/>
        <v>0</v>
      </c>
    </row>
    <row r="186" spans="1:80" customFormat="1" x14ac:dyDescent="0.25">
      <c r="A186" s="26"/>
      <c r="B186" s="27"/>
      <c r="AP186" s="28"/>
      <c r="BU186">
        <v>3</v>
      </c>
      <c r="BV186">
        <f t="shared" si="22"/>
        <v>4</v>
      </c>
      <c r="BW186" s="4">
        <f t="shared" si="23"/>
        <v>0.79259999999999997</v>
      </c>
      <c r="BX186" t="e">
        <v>#NAME?</v>
      </c>
      <c r="BY186" s="4">
        <f t="shared" si="24"/>
        <v>0</v>
      </c>
      <c r="BZ186" s="4">
        <f t="shared" si="25"/>
        <v>0</v>
      </c>
      <c r="CA186" s="4">
        <f t="shared" si="26"/>
        <v>0</v>
      </c>
      <c r="CB186" s="4">
        <f t="shared" si="27"/>
        <v>0</v>
      </c>
    </row>
    <row r="187" spans="1:80" customFormat="1" x14ac:dyDescent="0.25">
      <c r="A187" s="26"/>
      <c r="B187" s="27"/>
      <c r="AP187" s="28"/>
      <c r="BU187">
        <v>3</v>
      </c>
      <c r="BV187">
        <f t="shared" si="22"/>
        <v>4</v>
      </c>
      <c r="BW187" s="4">
        <f t="shared" si="23"/>
        <v>0.79259999999999997</v>
      </c>
      <c r="BX187" t="e">
        <v>#NAME?</v>
      </c>
      <c r="BY187" s="4">
        <f t="shared" si="24"/>
        <v>0</v>
      </c>
      <c r="BZ187" s="4">
        <f t="shared" si="25"/>
        <v>0</v>
      </c>
      <c r="CA187" s="4">
        <f t="shared" si="26"/>
        <v>0</v>
      </c>
      <c r="CB187" s="4">
        <f t="shared" si="27"/>
        <v>0</v>
      </c>
    </row>
    <row r="188" spans="1:80" customFormat="1" x14ac:dyDescent="0.25">
      <c r="A188" s="26"/>
      <c r="B188" s="27"/>
      <c r="AP188" s="28"/>
      <c r="BU188">
        <v>3</v>
      </c>
      <c r="BV188">
        <f t="shared" si="22"/>
        <v>4</v>
      </c>
      <c r="BW188" s="4">
        <f t="shared" si="23"/>
        <v>0.79259999999999997</v>
      </c>
      <c r="BX188" t="e">
        <v>#NAME?</v>
      </c>
      <c r="BY188" s="4">
        <f t="shared" si="24"/>
        <v>0</v>
      </c>
      <c r="BZ188" s="4">
        <f t="shared" si="25"/>
        <v>0</v>
      </c>
      <c r="CA188" s="4">
        <f t="shared" si="26"/>
        <v>0</v>
      </c>
      <c r="CB188" s="4">
        <f t="shared" si="27"/>
        <v>0</v>
      </c>
    </row>
    <row r="189" spans="1:80" customFormat="1" x14ac:dyDescent="0.25">
      <c r="A189" s="26"/>
      <c r="B189" s="27"/>
      <c r="AP189" s="28"/>
      <c r="BU189">
        <v>3</v>
      </c>
      <c r="BV189">
        <f t="shared" si="22"/>
        <v>4</v>
      </c>
      <c r="BW189" s="4">
        <f t="shared" si="23"/>
        <v>0.79259999999999997</v>
      </c>
      <c r="BX189" t="e">
        <v>#NAME?</v>
      </c>
      <c r="BY189" s="4">
        <f t="shared" si="24"/>
        <v>0</v>
      </c>
      <c r="BZ189" s="4">
        <f t="shared" si="25"/>
        <v>0</v>
      </c>
      <c r="CA189" s="4">
        <f t="shared" si="26"/>
        <v>0</v>
      </c>
      <c r="CB189" s="4">
        <f t="shared" si="27"/>
        <v>0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13</vt:i4>
      </vt:variant>
    </vt:vector>
  </HeadingPairs>
  <TitlesOfParts>
    <vt:vector size="20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Lap1_chart</vt:lpstr>
      <vt:lpstr>Lap2_chart</vt:lpstr>
      <vt:lpstr>Lap3_chart</vt:lpstr>
      <vt:lpstr>Lap4_chart</vt:lpstr>
      <vt:lpstr>Speed</vt:lpstr>
      <vt:lpstr>Lambda</vt:lpstr>
      <vt:lpstr>Fuel Flow&amp;Lambda</vt:lpstr>
      <vt:lpstr>CO2 %</vt:lpstr>
      <vt:lpstr>CO %</vt:lpstr>
      <vt:lpstr>NO ppm</vt:lpstr>
      <vt:lpstr>THC ppm</vt:lpstr>
      <vt:lpstr>O2 %</vt:lpstr>
      <vt:lpstr>Fuel Flow L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Scott Miers</cp:lastModifiedBy>
  <dcterms:created xsi:type="dcterms:W3CDTF">2011-03-22T01:53:18Z</dcterms:created>
  <dcterms:modified xsi:type="dcterms:W3CDTF">2019-05-29T04:19:57Z</dcterms:modified>
</cp:coreProperties>
</file>