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holas.dirnberger\Desktop\"/>
    </mc:Choice>
  </mc:AlternateContent>
  <bookViews>
    <workbookView xWindow="0" yWindow="0" windowWidth="28800" windowHeight="12435"/>
  </bookViews>
  <sheets>
    <sheet name="MSRP_spreadsheet" sheetId="1" r:id="rId1"/>
    <sheet name="Supporting_Calculations" sheetId="2" r:id="rId2"/>
    <sheet name="Reciepts - Documentation" sheetId="3" r:id="rId3"/>
  </sheets>
  <definedNames>
    <definedName name="_xlnm.Print_Titles" localSheetId="0">MSRP_spreadsheet!$1:$1</definedName>
  </definedNames>
  <calcPr calcId="171026"/>
</workbook>
</file>

<file path=xl/calcChain.xml><?xml version="1.0" encoding="utf-8"?>
<calcChain xmlns="http://schemas.openxmlformats.org/spreadsheetml/2006/main">
  <c r="G17" i="1" l="1"/>
  <c r="G53" i="1"/>
  <c r="G107" i="1"/>
  <c r="A4" i="2"/>
  <c r="B1" i="2"/>
  <c r="C2" i="2"/>
  <c r="D2" i="2"/>
  <c r="E2" i="2"/>
  <c r="F2" i="2"/>
  <c r="B2" i="2"/>
  <c r="A1" i="2"/>
  <c r="E15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31" i="1"/>
  <c r="G23" i="1"/>
  <c r="G4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41" i="1"/>
  <c r="G42" i="1"/>
  <c r="G43" i="1"/>
  <c r="G44" i="1"/>
  <c r="G45" i="1"/>
  <c r="G46" i="1"/>
  <c r="G47" i="1"/>
  <c r="G48" i="1"/>
  <c r="G49" i="1"/>
  <c r="G52" i="1"/>
  <c r="G54" i="1"/>
  <c r="G55" i="1"/>
  <c r="G56" i="1"/>
  <c r="G57" i="1"/>
  <c r="G58" i="1"/>
  <c r="G59" i="1"/>
  <c r="G60" i="1"/>
  <c r="G61" i="1"/>
  <c r="G62" i="1"/>
  <c r="G65" i="1"/>
  <c r="G66" i="1"/>
  <c r="G67" i="1"/>
  <c r="G68" i="1"/>
  <c r="G69" i="1"/>
  <c r="G70" i="1"/>
  <c r="G71" i="1"/>
  <c r="G74" i="1"/>
  <c r="G75" i="1"/>
  <c r="G76" i="1"/>
  <c r="G77" i="1"/>
  <c r="G78" i="1"/>
  <c r="G79" i="1"/>
  <c r="G80" i="1"/>
  <c r="G83" i="1"/>
  <c r="G84" i="1"/>
  <c r="G85" i="1"/>
  <c r="G86" i="1"/>
  <c r="G87" i="1"/>
  <c r="G88" i="1"/>
  <c r="G89" i="1"/>
  <c r="G90" i="1"/>
  <c r="G91" i="1"/>
  <c r="G92" i="1"/>
  <c r="G93" i="1"/>
  <c r="G94" i="1"/>
  <c r="G97" i="1"/>
  <c r="G98" i="1"/>
  <c r="G99" i="1"/>
  <c r="G100" i="1"/>
  <c r="G101" i="1"/>
  <c r="G102" i="1"/>
  <c r="G103" i="1"/>
  <c r="G106" i="1"/>
  <c r="G108" i="1"/>
  <c r="G109" i="1"/>
  <c r="G110" i="1"/>
  <c r="G111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32" i="1"/>
  <c r="G133" i="1"/>
  <c r="G134" i="1"/>
  <c r="G150" i="1"/>
  <c r="G151" i="1"/>
  <c r="G152" i="1"/>
  <c r="A15" i="2"/>
  <c r="A6" i="2"/>
  <c r="A7" i="2"/>
  <c r="A8" i="2"/>
  <c r="A9" i="2"/>
  <c r="A10" i="2"/>
  <c r="A11" i="2"/>
  <c r="A12" i="2"/>
  <c r="A13" i="2"/>
  <c r="A14" i="2"/>
  <c r="A17" i="2"/>
  <c r="A18" i="2"/>
  <c r="A19" i="2"/>
  <c r="A20" i="2"/>
  <c r="A21" i="2"/>
  <c r="A22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2" i="2"/>
  <c r="A43" i="2"/>
  <c r="A44" i="2"/>
  <c r="A45" i="2"/>
  <c r="A46" i="2"/>
  <c r="A47" i="2"/>
  <c r="A48" i="2"/>
  <c r="A49" i="2"/>
  <c r="A51" i="2"/>
  <c r="A52" i="2"/>
  <c r="A53" i="2"/>
  <c r="A54" i="2"/>
  <c r="A55" i="2"/>
  <c r="A56" i="2"/>
  <c r="A57" i="2"/>
  <c r="A58" i="2"/>
  <c r="A59" i="2"/>
  <c r="A60" i="2"/>
  <c r="A61" i="2"/>
  <c r="A63" i="2"/>
  <c r="A64" i="2"/>
  <c r="A65" i="2"/>
  <c r="A66" i="2"/>
  <c r="A67" i="2"/>
  <c r="A68" i="2"/>
  <c r="A69" i="2"/>
  <c r="A70" i="2"/>
  <c r="A72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5" i="2"/>
  <c r="A96" i="2"/>
  <c r="A97" i="2"/>
  <c r="A98" i="2"/>
  <c r="A99" i="2"/>
  <c r="A100" i="2"/>
  <c r="A101" i="2"/>
  <c r="A102" i="2"/>
  <c r="A104" i="2"/>
  <c r="A105" i="2"/>
  <c r="A106" i="2"/>
  <c r="A107" i="2"/>
  <c r="A108" i="2"/>
  <c r="A109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F154" i="1"/>
  <c r="D154" i="1"/>
  <c r="C154" i="1"/>
  <c r="C156" i="1"/>
  <c r="G154" i="1"/>
</calcChain>
</file>

<file path=xl/sharedStrings.xml><?xml version="1.0" encoding="utf-8"?>
<sst xmlns="http://schemas.openxmlformats.org/spreadsheetml/2006/main" count="275" uniqueCount="168">
  <si>
    <t>Component</t>
  </si>
  <si>
    <t>Description/Details</t>
  </si>
  <si>
    <t>Per Item MSRP</t>
  </si>
  <si>
    <t>Mfg. quote + 50%</t>
  </si>
  <si>
    <t>Whls. + 50%</t>
  </si>
  <si>
    <t>Retail cost of added component</t>
  </si>
  <si>
    <t>Retail of most expensive part +50% for substituted component</t>
  </si>
  <si>
    <t>Sled MSRP or Highest Value of modified components</t>
  </si>
  <si>
    <t>2017 model year base sled (reflects engine choice)</t>
  </si>
  <si>
    <t>2015 Polaris Widetrak LX</t>
  </si>
  <si>
    <t>Factory options utilized on competition sled</t>
  </si>
  <si>
    <t>tow hitch/rack</t>
  </si>
  <si>
    <t>N/A</t>
  </si>
  <si>
    <t>12 VDC outlet</t>
  </si>
  <si>
    <t>handle bar hooks</t>
  </si>
  <si>
    <t>mirrors</t>
  </si>
  <si>
    <t>tachometer</t>
  </si>
  <si>
    <t>Diesel Tach</t>
  </si>
  <si>
    <t>electric start</t>
  </si>
  <si>
    <t>reverse</t>
  </si>
  <si>
    <t>shocks</t>
  </si>
  <si>
    <t>other</t>
  </si>
  <si>
    <t>Engine/Motor</t>
  </si>
  <si>
    <t>Yanmar 3TNM72 3-Cylinder</t>
  </si>
  <si>
    <t>spark-ignition/compression-ignition</t>
  </si>
  <si>
    <t>internal parts coating</t>
  </si>
  <si>
    <t>head</t>
  </si>
  <si>
    <t>Refinishing Cylinder Head and Valveset</t>
  </si>
  <si>
    <t>cylinder</t>
  </si>
  <si>
    <t>pistons/rings/connecting rods</t>
  </si>
  <si>
    <t>electric motor</t>
  </si>
  <si>
    <t>auxiliary energy sources</t>
  </si>
  <si>
    <t>fabrication</t>
  </si>
  <si>
    <t>Head Gasket, Valve Guides, Bearings</t>
  </si>
  <si>
    <t>Air Management/Intake System</t>
  </si>
  <si>
    <t>turbocharger</t>
  </si>
  <si>
    <t>IHI RHF3 Turbo</t>
  </si>
  <si>
    <t>supercharger</t>
  </si>
  <si>
    <t>turbocharger/supercharger plumbing</t>
  </si>
  <si>
    <t>Piping elbows</t>
  </si>
  <si>
    <t>air box/air filter</t>
  </si>
  <si>
    <t>K&amp;N Air Filter (RU-0175</t>
  </si>
  <si>
    <t>intercooler</t>
  </si>
  <si>
    <t>Air-to-Air intercooler</t>
  </si>
  <si>
    <t>reed valve</t>
  </si>
  <si>
    <t>rotary valve</t>
  </si>
  <si>
    <t>boost bottle</t>
  </si>
  <si>
    <t>Plumbing Fabrication</t>
  </si>
  <si>
    <t>Fuel Management</t>
  </si>
  <si>
    <t>fuel injector (PFI, SDI, DI)</t>
  </si>
  <si>
    <t>throttle body</t>
  </si>
  <si>
    <t>carburetor</t>
  </si>
  <si>
    <t>fuel pump</t>
  </si>
  <si>
    <t>inline electric pump</t>
  </si>
  <si>
    <t>fuel pressure regulator</t>
  </si>
  <si>
    <t>fuel filter</t>
  </si>
  <si>
    <t>fuel line</t>
  </si>
  <si>
    <t>Rubber hose/line/connections</t>
  </si>
  <si>
    <t>Exhaust System</t>
  </si>
  <si>
    <t>Exhaust Tip</t>
  </si>
  <si>
    <t>Stainless Steel Donated by Magnaflow</t>
  </si>
  <si>
    <t>V-band clamps</t>
  </si>
  <si>
    <t>Donated by Magnaflow</t>
  </si>
  <si>
    <t>pipes/tubes</t>
  </si>
  <si>
    <t>3-way exhaust catalyst</t>
  </si>
  <si>
    <t>diesel particulate filter</t>
  </si>
  <si>
    <t xml:space="preserve">2006 VW TDI </t>
  </si>
  <si>
    <t>oxidation catalyst</t>
  </si>
  <si>
    <t>Diesel Catalytic Converter Donated by Magnaflow</t>
  </si>
  <si>
    <t>secondary air pump</t>
  </si>
  <si>
    <t>air pump plumbing</t>
  </si>
  <si>
    <t>heat management</t>
  </si>
  <si>
    <t>Fiberglass Heat Wrap</t>
  </si>
  <si>
    <t>Welding/Assembling Exhaust Piping</t>
  </si>
  <si>
    <t>Front Suspension</t>
  </si>
  <si>
    <t>skis</t>
  </si>
  <si>
    <t>Polaris Pro Float Skis</t>
  </si>
  <si>
    <t>springs</t>
  </si>
  <si>
    <t>trailing arms/A-arms</t>
  </si>
  <si>
    <t>steering components</t>
  </si>
  <si>
    <t>Rear Suspension</t>
  </si>
  <si>
    <t>wheels</t>
  </si>
  <si>
    <t>Upgrade to Polaris RMK Rear Wheels</t>
  </si>
  <si>
    <t>hyfax/sliders</t>
  </si>
  <si>
    <t>mount points</t>
  </si>
  <si>
    <t>Axle Relocation/Big Wheel Kit</t>
  </si>
  <si>
    <t>Drivetrain</t>
  </si>
  <si>
    <t>track</t>
  </si>
  <si>
    <t>Donated by Camso</t>
  </si>
  <si>
    <t>studs</t>
  </si>
  <si>
    <t>driveshaft/drive sprockets</t>
  </si>
  <si>
    <t>jackshaft</t>
  </si>
  <si>
    <t>chaincase/gear box</t>
  </si>
  <si>
    <t>drive clutch</t>
  </si>
  <si>
    <t>Custom for Diesel Engine by TEAM Industries</t>
  </si>
  <si>
    <t>driven clutch</t>
  </si>
  <si>
    <t>drive belt</t>
  </si>
  <si>
    <t>Dayco Belt</t>
  </si>
  <si>
    <t>cvt guarding/cover</t>
  </si>
  <si>
    <t>1/8" Aluminum</t>
  </si>
  <si>
    <t>clutch adaptor</t>
  </si>
  <si>
    <t>Output Shaft/Spacer</t>
  </si>
  <si>
    <t>Cooling System</t>
  </si>
  <si>
    <t>radiator</t>
  </si>
  <si>
    <t>coolant pump</t>
  </si>
  <si>
    <t>fan</t>
  </si>
  <si>
    <t>heat exchanger</t>
  </si>
  <si>
    <t>thermostat</t>
  </si>
  <si>
    <t>Noise/Vibration/Harshness</t>
  </si>
  <si>
    <t>skirting (brush)</t>
  </si>
  <si>
    <t>Tanis Incorperated nylon brush</t>
  </si>
  <si>
    <t>skirting (mounts)</t>
  </si>
  <si>
    <t>Tanis Incorperated strip brush mounts</t>
  </si>
  <si>
    <t>hood lining</t>
  </si>
  <si>
    <t>tunnel lining</t>
  </si>
  <si>
    <t>LizardSkin Sound Control Paint (2 gallons)</t>
  </si>
  <si>
    <t>fiberglass packing</t>
  </si>
  <si>
    <t>Chassis</t>
  </si>
  <si>
    <t>bulkhead modification</t>
  </si>
  <si>
    <t>tunnel modification</t>
  </si>
  <si>
    <t>seat</t>
  </si>
  <si>
    <t>hood</t>
  </si>
  <si>
    <t>windshield</t>
  </si>
  <si>
    <t>motor mount</t>
  </si>
  <si>
    <t>Aluminum Mount Material</t>
  </si>
  <si>
    <t>fuel tank</t>
  </si>
  <si>
    <t>battery box</t>
  </si>
  <si>
    <t>Menard's Automotive Battery Box</t>
  </si>
  <si>
    <t>handlebars/hooks/risers</t>
  </si>
  <si>
    <t>hand guards</t>
  </si>
  <si>
    <t>throttle</t>
  </si>
  <si>
    <t>brake system</t>
  </si>
  <si>
    <t>heated grips</t>
  </si>
  <si>
    <t>Engine Mount Machining</t>
  </si>
  <si>
    <t>Electrical</t>
  </si>
  <si>
    <t>battery(s)</t>
  </si>
  <si>
    <t>Battery</t>
  </si>
  <si>
    <t>switches</t>
  </si>
  <si>
    <t>Tether Kill Switch</t>
  </si>
  <si>
    <t>connectors</t>
  </si>
  <si>
    <t>Battery Terminal Connectors</t>
  </si>
  <si>
    <t>fuses</t>
  </si>
  <si>
    <t>Misc. Fuses/Relays</t>
  </si>
  <si>
    <t>wire/cable</t>
  </si>
  <si>
    <t>Battery Wires/Misc. Wiring</t>
  </si>
  <si>
    <t>lighting</t>
  </si>
  <si>
    <t>14" LED Light Bar</t>
  </si>
  <si>
    <t>motor charger</t>
  </si>
  <si>
    <t>contactor</t>
  </si>
  <si>
    <t>motor controller</t>
  </si>
  <si>
    <t>injector controller</t>
  </si>
  <si>
    <t>boost controller</t>
  </si>
  <si>
    <t>exhaust gas temperature (EGT) sensor</t>
  </si>
  <si>
    <t>general sensor(s)</t>
  </si>
  <si>
    <t>engine calibration hardware</t>
  </si>
  <si>
    <t>engine calibration software</t>
  </si>
  <si>
    <t>pulley</t>
  </si>
  <si>
    <t>belts</t>
  </si>
  <si>
    <t>Subtotals:</t>
  </si>
  <si>
    <t>Total</t>
  </si>
  <si>
    <t>Notes:</t>
  </si>
  <si>
    <t>1. Add additional rows under appropriate heading to include non-listed components/modifications</t>
  </si>
  <si>
    <r>
      <t xml:space="preserve">2. </t>
    </r>
    <r>
      <rPr>
        <b/>
        <sz val="8"/>
        <rFont val="Arial"/>
        <family val="2"/>
      </rPr>
      <t>Component MSRP based on Manufacturing Quote + 50%:</t>
    </r>
    <r>
      <rPr>
        <sz val="8"/>
        <rFont val="Arial"/>
        <family val="2"/>
      </rPr>
      <t xml:space="preserve"> Quote for 5,000 units = $500,000, per item MSRP would equal $500,000 / 5,000 x 1.5 = $150.00/ea</t>
    </r>
  </si>
  <si>
    <r>
      <t xml:space="preserve">3. </t>
    </r>
    <r>
      <rPr>
        <b/>
        <sz val="8"/>
        <rFont val="Arial"/>
        <family val="2"/>
      </rPr>
      <t>Component MSRP based on Wholesale Price + 50%:</t>
    </r>
    <r>
      <rPr>
        <sz val="8"/>
        <rFont val="Arial"/>
        <family val="2"/>
      </rPr>
      <t xml:space="preserve"> quote for wholesale is $245, per item MSRP would equal $245 x 1.5 = $367.50</t>
    </r>
  </si>
  <si>
    <r>
      <t xml:space="preserve">4. </t>
    </r>
    <r>
      <rPr>
        <b/>
        <sz val="8"/>
        <rFont val="Arial"/>
        <family val="2"/>
      </rPr>
      <t>Component MSRP based on Retail Price for components that are added to sled.</t>
    </r>
  </si>
  <si>
    <r>
      <t xml:space="preserve">5. </t>
    </r>
    <r>
      <rPr>
        <b/>
        <sz val="8"/>
        <rFont val="Arial"/>
        <family val="2"/>
      </rPr>
      <t>For substituted components, MSRP based on (higher retail price + 50%) - mfg MSRP:</t>
    </r>
    <r>
      <rPr>
        <sz val="8"/>
        <rFont val="Arial"/>
        <family val="2"/>
      </rPr>
      <t xml:space="preserve"> Example, if mfg skis are $400 and aftermarket skis are $325, cost of substitution is ($400*1.5) - $400=$200 to reflect increased customer value.</t>
    </r>
  </si>
  <si>
    <t>6. Diesel, hybrid electric, and full electric base sled MSRP: reduce chassis cost by 40% i.e., complete base snowmobile with factory engine is $8,000, base MSRP would equal $8,000 x 0.6 = $4800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</si>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</sst>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</numFmts>
  <fonts count="9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MT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7" fillId="0" borderId="0" xfId="0" applyFont="1"/>
    <xf numFmtId="0" fontId="2" fillId="0" borderId="3" xfId="0" applyFont="1" applyFill="1" applyBorder="1" applyAlignment="1">
      <alignment horizontal="center"/>
    </xf>
    <xf numFmtId="8" fontId="3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/>
    <xf numFmtId="0" fontId="0" fillId="0" borderId="0" xfId="0" applyAlignment="1"/>
    <xf numFmtId="0" fontId="0" fillId="0" borderId="5" xfId="0" applyBorder="1" applyAlignment="1"/>
    <xf numFmtId="0" fontId="4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zoomScaleNormal="100" workbookViewId="0">
      <pane xSplit="1" ySplit="2" topLeftCell="B132" activePane="bottomRight" state="frozen"/>
      <selection pane="topRight" activeCell="B1" sqref="B1"/>
      <selection pane="bottomLeft" activeCell="A3" sqref="A3"/>
      <selection pane="bottomRight" activeCell="C50" sqref="C50"/>
    </sheetView>
  </sheetViews>
  <sheetFormatPr defaultRowHeight="12.75"/>
  <cols>
    <col min="1" max="1" width="46.85546875" customWidth="1"/>
    <col min="2" max="2" width="33.85546875" customWidth="1"/>
    <col min="3" max="7" width="16.7109375" customWidth="1"/>
  </cols>
  <sheetData>
    <row r="1" spans="1:7" ht="13.5" thickBot="1">
      <c r="A1" s="5" t="s">
        <v>0</v>
      </c>
      <c r="B1" s="5" t="s">
        <v>1</v>
      </c>
      <c r="C1" s="40" t="s">
        <v>2</v>
      </c>
      <c r="D1" s="41"/>
      <c r="E1" s="41"/>
      <c r="F1" s="41"/>
      <c r="G1" s="42"/>
    </row>
    <row r="2" spans="1:7" ht="64.5" thickTop="1">
      <c r="A2" s="4"/>
      <c r="B2" s="4"/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>
      <c r="A3" s="2"/>
      <c r="B3" s="6"/>
      <c r="C3" s="6"/>
      <c r="D3" s="6"/>
      <c r="E3" s="6"/>
      <c r="F3" s="6"/>
      <c r="G3" s="6"/>
    </row>
    <row r="4" spans="1:7">
      <c r="A4" s="1" t="s">
        <v>8</v>
      </c>
      <c r="B4" s="7" t="s">
        <v>9</v>
      </c>
      <c r="C4" s="6">
        <v>5399.4</v>
      </c>
      <c r="D4" s="6"/>
      <c r="E4" s="6"/>
      <c r="F4" s="6"/>
      <c r="G4" s="6">
        <f>MAX(C4:F4)</f>
        <v>5399.4</v>
      </c>
    </row>
    <row r="5" spans="1:7">
      <c r="A5" s="9"/>
      <c r="B5" s="7"/>
      <c r="C5" s="6"/>
      <c r="D5" s="6"/>
      <c r="E5" s="6"/>
      <c r="F5" s="8"/>
      <c r="G5" s="6"/>
    </row>
    <row r="6" spans="1:7">
      <c r="A6" s="10" t="s">
        <v>10</v>
      </c>
      <c r="B6" s="7"/>
      <c r="C6" s="6"/>
      <c r="D6" s="6"/>
      <c r="E6" s="6"/>
      <c r="F6" s="6"/>
      <c r="G6" s="6"/>
    </row>
    <row r="7" spans="1:7">
      <c r="A7" s="9" t="s">
        <v>11</v>
      </c>
      <c r="B7" s="7" t="s">
        <v>12</v>
      </c>
      <c r="C7" s="6"/>
      <c r="D7" s="6"/>
      <c r="E7" s="6"/>
      <c r="F7" s="6"/>
      <c r="G7" s="6">
        <f t="shared" ref="G7:G68" si="0">MAX(C7:F7)</f>
        <v>0</v>
      </c>
    </row>
    <row r="8" spans="1:7">
      <c r="A8" s="9" t="s">
        <v>13</v>
      </c>
      <c r="B8" s="7" t="s">
        <v>12</v>
      </c>
      <c r="C8" s="6"/>
      <c r="D8" s="6"/>
      <c r="E8" s="6"/>
      <c r="F8" s="6"/>
      <c r="G8" s="6">
        <f t="shared" si="0"/>
        <v>0</v>
      </c>
    </row>
    <row r="9" spans="1:7">
      <c r="A9" s="9" t="s">
        <v>14</v>
      </c>
      <c r="B9" s="7" t="s">
        <v>12</v>
      </c>
      <c r="C9" s="6"/>
      <c r="D9" s="6"/>
      <c r="E9" s="6"/>
      <c r="F9" s="6"/>
      <c r="G9" s="6">
        <f t="shared" si="0"/>
        <v>0</v>
      </c>
    </row>
    <row r="10" spans="1:7">
      <c r="A10" s="9" t="s">
        <v>15</v>
      </c>
      <c r="B10" s="7" t="s">
        <v>12</v>
      </c>
      <c r="C10" s="6"/>
      <c r="D10" s="6"/>
      <c r="E10" s="6"/>
      <c r="F10" s="6"/>
      <c r="G10" s="6">
        <f t="shared" si="0"/>
        <v>0</v>
      </c>
    </row>
    <row r="11" spans="1:7">
      <c r="A11" s="9" t="s">
        <v>16</v>
      </c>
      <c r="B11" s="7" t="s">
        <v>17</v>
      </c>
      <c r="C11" s="6">
        <v>95.05</v>
      </c>
      <c r="D11" s="6"/>
      <c r="E11" s="6"/>
      <c r="F11" s="6"/>
      <c r="G11" s="6">
        <f t="shared" si="0"/>
        <v>95.05</v>
      </c>
    </row>
    <row r="12" spans="1:7">
      <c r="A12" s="9" t="s">
        <v>18</v>
      </c>
      <c r="B12" s="7" t="s">
        <v>12</v>
      </c>
      <c r="C12" s="6"/>
      <c r="D12" s="6"/>
      <c r="E12" s="6"/>
      <c r="F12" s="6"/>
      <c r="G12" s="6">
        <f t="shared" si="0"/>
        <v>0</v>
      </c>
    </row>
    <row r="13" spans="1:7">
      <c r="A13" s="9" t="s">
        <v>19</v>
      </c>
      <c r="B13" s="7" t="s">
        <v>12</v>
      </c>
      <c r="C13" s="6"/>
      <c r="D13" s="6"/>
      <c r="E13" s="6"/>
      <c r="F13" s="6"/>
      <c r="G13" s="6">
        <f t="shared" si="0"/>
        <v>0</v>
      </c>
    </row>
    <row r="14" spans="1:7">
      <c r="A14" s="11" t="s">
        <v>20</v>
      </c>
      <c r="B14" s="7" t="s">
        <v>12</v>
      </c>
      <c r="C14" s="6"/>
      <c r="D14" s="6"/>
      <c r="E14" s="6"/>
      <c r="F14" s="6"/>
      <c r="G14" s="6">
        <f t="shared" si="0"/>
        <v>0</v>
      </c>
    </row>
    <row r="15" spans="1:7">
      <c r="A15" s="11" t="s">
        <v>21</v>
      </c>
      <c r="B15" s="7" t="s">
        <v>12</v>
      </c>
      <c r="C15" s="6"/>
      <c r="D15" s="6"/>
      <c r="E15" s="6"/>
      <c r="F15" s="6"/>
      <c r="G15" s="6">
        <f t="shared" si="0"/>
        <v>0</v>
      </c>
    </row>
    <row r="16" spans="1:7">
      <c r="A16" s="9"/>
      <c r="B16" s="7"/>
      <c r="C16" s="6"/>
      <c r="D16" s="6"/>
      <c r="E16" s="6"/>
      <c r="F16" s="6"/>
      <c r="G16" s="6"/>
    </row>
    <row r="17" spans="1:7">
      <c r="A17" s="10" t="s">
        <v>22</v>
      </c>
      <c r="B17" s="7" t="s">
        <v>23</v>
      </c>
      <c r="C17" s="6">
        <v>4422</v>
      </c>
      <c r="D17" s="6"/>
      <c r="E17" s="6"/>
      <c r="F17" s="6"/>
      <c r="G17" s="6">
        <f>MAX(C17:F17)</f>
        <v>4422</v>
      </c>
    </row>
    <row r="18" spans="1:7">
      <c r="A18" s="9" t="s">
        <v>24</v>
      </c>
      <c r="B18" s="7" t="s">
        <v>12</v>
      </c>
      <c r="C18" s="8"/>
      <c r="D18" s="6"/>
      <c r="E18" s="6"/>
      <c r="F18" s="6"/>
      <c r="G18" s="6">
        <f t="shared" si="0"/>
        <v>0</v>
      </c>
    </row>
    <row r="19" spans="1:7">
      <c r="A19" s="11" t="s">
        <v>25</v>
      </c>
      <c r="B19" s="7" t="s">
        <v>12</v>
      </c>
      <c r="C19" s="8"/>
      <c r="D19" s="6"/>
      <c r="E19" s="6"/>
      <c r="F19" s="6"/>
      <c r="G19" s="6">
        <f t="shared" si="0"/>
        <v>0</v>
      </c>
    </row>
    <row r="20" spans="1:7" ht="25.5">
      <c r="A20" s="11" t="s">
        <v>26</v>
      </c>
      <c r="B20" s="7" t="s">
        <v>27</v>
      </c>
      <c r="C20" s="6">
        <v>142.5</v>
      </c>
      <c r="D20" s="6"/>
      <c r="E20" s="6"/>
      <c r="F20" s="6"/>
      <c r="G20" s="6">
        <f t="shared" si="0"/>
        <v>142.5</v>
      </c>
    </row>
    <row r="21" spans="1:7">
      <c r="A21" s="11" t="s">
        <v>28</v>
      </c>
      <c r="B21" s="7" t="s">
        <v>12</v>
      </c>
      <c r="C21" s="6"/>
      <c r="D21" s="6"/>
      <c r="E21" s="6"/>
      <c r="F21" s="6"/>
      <c r="G21" s="6">
        <f t="shared" si="0"/>
        <v>0</v>
      </c>
    </row>
    <row r="22" spans="1:7">
      <c r="A22" s="11" t="s">
        <v>29</v>
      </c>
      <c r="B22" s="7" t="s">
        <v>12</v>
      </c>
      <c r="C22" s="6"/>
      <c r="D22" s="6"/>
      <c r="E22" s="6"/>
      <c r="F22" s="6"/>
      <c r="G22" s="6">
        <f t="shared" si="0"/>
        <v>0</v>
      </c>
    </row>
    <row r="23" spans="1:7">
      <c r="A23" s="11" t="s">
        <v>30</v>
      </c>
      <c r="B23" s="7" t="s">
        <v>12</v>
      </c>
      <c r="C23" s="6"/>
      <c r="D23" s="6"/>
      <c r="E23" s="6"/>
      <c r="F23" s="6"/>
      <c r="G23" s="6">
        <f t="shared" si="0"/>
        <v>0</v>
      </c>
    </row>
    <row r="24" spans="1:7">
      <c r="A24" s="11" t="s">
        <v>31</v>
      </c>
      <c r="B24" s="7" t="s">
        <v>12</v>
      </c>
      <c r="C24" s="6"/>
      <c r="D24" s="6"/>
      <c r="E24" s="6"/>
      <c r="F24" s="6"/>
      <c r="G24" s="6">
        <f t="shared" si="0"/>
        <v>0</v>
      </c>
    </row>
    <row r="25" spans="1:7">
      <c r="A25" s="9" t="s">
        <v>32</v>
      </c>
      <c r="B25" s="7" t="s">
        <v>12</v>
      </c>
      <c r="C25" s="6"/>
      <c r="D25" s="6"/>
      <c r="E25" s="6"/>
      <c r="F25" s="6"/>
      <c r="G25" s="6">
        <f t="shared" si="0"/>
        <v>0</v>
      </c>
    </row>
    <row r="26" spans="1:7">
      <c r="A26" s="9" t="s">
        <v>21</v>
      </c>
      <c r="B26" s="7" t="s">
        <v>33</v>
      </c>
      <c r="C26" s="6"/>
      <c r="D26" s="6">
        <v>237.48</v>
      </c>
      <c r="E26" s="6"/>
      <c r="F26" s="6"/>
      <c r="G26" s="6">
        <f t="shared" si="0"/>
        <v>237.48</v>
      </c>
    </row>
    <row r="27" spans="1:7">
      <c r="A27" s="11"/>
      <c r="B27" s="7"/>
      <c r="C27" s="6"/>
      <c r="D27" s="6"/>
      <c r="E27" s="6"/>
      <c r="F27" s="6"/>
      <c r="G27" s="6"/>
    </row>
    <row r="28" spans="1:7">
      <c r="A28" s="10" t="s">
        <v>34</v>
      </c>
      <c r="B28" s="7"/>
      <c r="C28" s="6"/>
      <c r="D28" s="6"/>
      <c r="E28" s="6"/>
      <c r="F28" s="6"/>
      <c r="G28" s="6"/>
    </row>
    <row r="29" spans="1:7">
      <c r="A29" s="11" t="s">
        <v>35</v>
      </c>
      <c r="B29" s="7" t="s">
        <v>36</v>
      </c>
      <c r="C29" s="6"/>
      <c r="D29" s="6"/>
      <c r="E29" s="6">
        <v>749.99</v>
      </c>
      <c r="F29" s="6"/>
      <c r="G29" s="6">
        <f t="shared" si="0"/>
        <v>749.99</v>
      </c>
    </row>
    <row r="30" spans="1:7">
      <c r="A30" s="11" t="s">
        <v>37</v>
      </c>
      <c r="B30" s="7" t="s">
        <v>12</v>
      </c>
      <c r="C30" s="6"/>
      <c r="D30" s="6"/>
      <c r="E30" s="6"/>
      <c r="F30" s="6"/>
      <c r="G30" s="6">
        <f t="shared" si="0"/>
        <v>0</v>
      </c>
    </row>
    <row r="31" spans="1:7">
      <c r="A31" s="11" t="s">
        <v>38</v>
      </c>
      <c r="B31" s="7" t="s">
        <v>39</v>
      </c>
      <c r="C31" s="6"/>
      <c r="D31" s="6">
        <v>75</v>
      </c>
      <c r="E31" s="6"/>
      <c r="F31" s="6"/>
      <c r="G31" s="6">
        <f t="shared" si="0"/>
        <v>75</v>
      </c>
    </row>
    <row r="32" spans="1:7">
      <c r="A32" s="11" t="s">
        <v>40</v>
      </c>
      <c r="B32" s="7" t="s">
        <v>41</v>
      </c>
      <c r="C32" s="6"/>
      <c r="D32" s="6">
        <v>48.99</v>
      </c>
      <c r="E32" s="6"/>
      <c r="F32" s="6"/>
      <c r="G32" s="6">
        <f t="shared" si="0"/>
        <v>48.99</v>
      </c>
    </row>
    <row r="33" spans="1:7">
      <c r="A33" s="11" t="s">
        <v>42</v>
      </c>
      <c r="B33" s="7" t="s">
        <v>43</v>
      </c>
      <c r="C33" s="6"/>
      <c r="D33" s="6">
        <v>163.49</v>
      </c>
      <c r="E33" s="6"/>
      <c r="F33" s="6"/>
      <c r="G33" s="6">
        <f t="shared" si="0"/>
        <v>163.49</v>
      </c>
    </row>
    <row r="34" spans="1:7">
      <c r="A34" s="11" t="s">
        <v>44</v>
      </c>
      <c r="B34" s="7" t="s">
        <v>12</v>
      </c>
      <c r="C34" s="6"/>
      <c r="D34" s="6"/>
      <c r="E34" s="6"/>
      <c r="F34" s="6"/>
      <c r="G34" s="6">
        <f t="shared" si="0"/>
        <v>0</v>
      </c>
    </row>
    <row r="35" spans="1:7">
      <c r="A35" s="11" t="s">
        <v>45</v>
      </c>
      <c r="B35" s="7" t="s">
        <v>12</v>
      </c>
      <c r="C35" s="6"/>
      <c r="D35" s="6"/>
      <c r="E35" s="6"/>
      <c r="F35" s="6"/>
      <c r="G35" s="6">
        <f t="shared" si="0"/>
        <v>0</v>
      </c>
    </row>
    <row r="36" spans="1:7">
      <c r="A36" s="9" t="s">
        <v>46</v>
      </c>
      <c r="B36" s="7" t="s">
        <v>12</v>
      </c>
      <c r="C36" s="6"/>
      <c r="D36" s="6"/>
      <c r="E36" s="6"/>
      <c r="F36" s="6"/>
      <c r="G36" s="6">
        <f t="shared" si="0"/>
        <v>0</v>
      </c>
    </row>
    <row r="37" spans="1:7">
      <c r="A37" s="9" t="s">
        <v>32</v>
      </c>
      <c r="B37" s="7" t="s">
        <v>47</v>
      </c>
      <c r="C37" s="6"/>
      <c r="D37" s="6">
        <v>50</v>
      </c>
      <c r="E37" s="6"/>
      <c r="F37" s="6"/>
      <c r="G37" s="6">
        <f t="shared" si="0"/>
        <v>50</v>
      </c>
    </row>
    <row r="38" spans="1:7">
      <c r="A38" s="9" t="s">
        <v>21</v>
      </c>
      <c r="B38" s="7" t="s">
        <v>12</v>
      </c>
      <c r="C38" s="6"/>
      <c r="D38" s="6"/>
      <c r="E38" s="6"/>
      <c r="F38" s="6"/>
      <c r="G38" s="6">
        <f t="shared" si="0"/>
        <v>0</v>
      </c>
    </row>
    <row r="39" spans="1:7">
      <c r="A39" s="11"/>
      <c r="B39" s="7"/>
      <c r="C39" s="6"/>
      <c r="D39" s="6"/>
      <c r="E39" s="6"/>
      <c r="F39" s="6"/>
      <c r="G39" s="6"/>
    </row>
    <row r="40" spans="1:7">
      <c r="A40" s="10" t="s">
        <v>48</v>
      </c>
      <c r="B40" s="7"/>
      <c r="C40" s="6"/>
      <c r="D40" s="6"/>
      <c r="E40" s="6"/>
      <c r="F40" s="6"/>
      <c r="G40" s="6"/>
    </row>
    <row r="41" spans="1:7">
      <c r="A41" s="11" t="s">
        <v>49</v>
      </c>
      <c r="B41" s="7" t="s">
        <v>12</v>
      </c>
      <c r="C41" s="8"/>
      <c r="D41" s="6"/>
      <c r="E41" s="6"/>
      <c r="F41" s="6"/>
      <c r="G41" s="6">
        <f t="shared" si="0"/>
        <v>0</v>
      </c>
    </row>
    <row r="42" spans="1:7">
      <c r="A42" s="11" t="s">
        <v>50</v>
      </c>
      <c r="B42" s="7" t="s">
        <v>12</v>
      </c>
      <c r="C42" s="6"/>
      <c r="D42" s="6"/>
      <c r="E42" s="6"/>
      <c r="F42" s="6"/>
      <c r="G42" s="6">
        <f t="shared" si="0"/>
        <v>0</v>
      </c>
    </row>
    <row r="43" spans="1:7">
      <c r="A43" s="11" t="s">
        <v>51</v>
      </c>
      <c r="B43" s="7" t="s">
        <v>12</v>
      </c>
      <c r="C43" s="6"/>
      <c r="D43" s="6"/>
      <c r="E43" s="6"/>
      <c r="F43" s="6"/>
      <c r="G43" s="6">
        <f t="shared" si="0"/>
        <v>0</v>
      </c>
    </row>
    <row r="44" spans="1:7">
      <c r="A44" s="11" t="s">
        <v>52</v>
      </c>
      <c r="B44" s="7" t="s">
        <v>53</v>
      </c>
      <c r="C44" s="6">
        <v>85.97</v>
      </c>
      <c r="D44" s="6"/>
      <c r="E44" s="6"/>
      <c r="F44" s="6"/>
      <c r="G44" s="6">
        <f t="shared" si="0"/>
        <v>85.97</v>
      </c>
    </row>
    <row r="45" spans="1:7">
      <c r="A45" s="11" t="s">
        <v>54</v>
      </c>
      <c r="B45" s="7" t="s">
        <v>12</v>
      </c>
      <c r="C45" s="6"/>
      <c r="D45" s="6"/>
      <c r="E45" s="6"/>
      <c r="F45" s="6"/>
      <c r="G45" s="6">
        <f t="shared" si="0"/>
        <v>0</v>
      </c>
    </row>
    <row r="46" spans="1:7">
      <c r="A46" s="11" t="s">
        <v>55</v>
      </c>
      <c r="B46" s="7" t="s">
        <v>12</v>
      </c>
      <c r="C46" s="6"/>
      <c r="D46" s="6"/>
      <c r="E46" s="6"/>
      <c r="F46" s="6"/>
      <c r="G46" s="6">
        <f t="shared" si="0"/>
        <v>0</v>
      </c>
    </row>
    <row r="47" spans="1:7">
      <c r="A47" s="11" t="s">
        <v>56</v>
      </c>
      <c r="B47" s="7" t="s">
        <v>57</v>
      </c>
      <c r="C47" s="6">
        <v>5</v>
      </c>
      <c r="D47" s="6"/>
      <c r="E47" s="6"/>
      <c r="F47" s="6"/>
      <c r="G47" s="6">
        <f t="shared" si="0"/>
        <v>5</v>
      </c>
    </row>
    <row r="48" spans="1:7">
      <c r="A48" s="11" t="s">
        <v>32</v>
      </c>
      <c r="B48" s="7" t="s">
        <v>12</v>
      </c>
      <c r="C48" s="6"/>
      <c r="D48" s="6"/>
      <c r="E48" s="6"/>
      <c r="F48" s="6"/>
      <c r="G48" s="6">
        <f t="shared" si="0"/>
        <v>0</v>
      </c>
    </row>
    <row r="49" spans="1:7">
      <c r="A49" s="11" t="s">
        <v>21</v>
      </c>
      <c r="B49" s="7" t="s">
        <v>12</v>
      </c>
      <c r="C49" s="6"/>
      <c r="D49" s="6"/>
      <c r="E49" s="6"/>
      <c r="F49" s="6"/>
      <c r="G49" s="6">
        <f t="shared" si="0"/>
        <v>0</v>
      </c>
    </row>
    <row r="50" spans="1:7">
      <c r="A50" s="9"/>
      <c r="B50" s="7"/>
      <c r="C50" s="6"/>
      <c r="D50" s="6"/>
      <c r="E50" s="6"/>
      <c r="F50" s="6"/>
      <c r="G50" s="6"/>
    </row>
    <row r="51" spans="1:7">
      <c r="A51" s="10" t="s">
        <v>58</v>
      </c>
      <c r="B51" s="7"/>
      <c r="C51" s="6"/>
      <c r="D51" s="6"/>
      <c r="E51" s="6"/>
      <c r="F51" s="6"/>
      <c r="G51" s="6"/>
    </row>
    <row r="52" spans="1:7">
      <c r="A52" s="9" t="s">
        <v>59</v>
      </c>
      <c r="B52" s="7" t="s">
        <v>60</v>
      </c>
      <c r="C52" s="6"/>
      <c r="D52" s="6"/>
      <c r="E52" s="19">
        <v>51.15</v>
      </c>
      <c r="F52" s="6"/>
      <c r="G52" s="6">
        <f t="shared" si="0"/>
        <v>51.15</v>
      </c>
    </row>
    <row r="53" spans="1:7">
      <c r="A53" s="9" t="s">
        <v>61</v>
      </c>
      <c r="B53" s="7" t="s">
        <v>62</v>
      </c>
      <c r="C53" s="6"/>
      <c r="D53" s="6">
        <v>132.54</v>
      </c>
      <c r="E53" s="19"/>
      <c r="F53" s="6"/>
      <c r="G53" s="6">
        <f>MAX(C53:F53)</f>
        <v>132.54</v>
      </c>
    </row>
    <row r="54" spans="1:7">
      <c r="A54" s="9" t="s">
        <v>63</v>
      </c>
      <c r="B54" s="7" t="s">
        <v>60</v>
      </c>
      <c r="C54" s="6"/>
      <c r="D54" s="6">
        <v>150.59</v>
      </c>
      <c r="E54" s="19"/>
      <c r="F54" s="6"/>
      <c r="G54" s="6">
        <f t="shared" si="0"/>
        <v>150.59</v>
      </c>
    </row>
    <row r="55" spans="1:7">
      <c r="A55" s="25" t="s">
        <v>64</v>
      </c>
      <c r="B55" s="26" t="s">
        <v>12</v>
      </c>
      <c r="C55" s="27"/>
      <c r="D55" s="27"/>
      <c r="E55" s="27"/>
      <c r="F55" s="27"/>
      <c r="G55" s="27">
        <f t="shared" si="0"/>
        <v>0</v>
      </c>
    </row>
    <row r="56" spans="1:7">
      <c r="A56" s="9" t="s">
        <v>65</v>
      </c>
      <c r="B56" s="7" t="s">
        <v>66</v>
      </c>
      <c r="C56" s="6"/>
      <c r="D56" s="6">
        <v>750</v>
      </c>
      <c r="E56" s="6"/>
      <c r="F56" s="6"/>
      <c r="G56" s="6">
        <f t="shared" si="0"/>
        <v>750</v>
      </c>
    </row>
    <row r="57" spans="1:7" ht="25.5">
      <c r="A57" s="9" t="s">
        <v>67</v>
      </c>
      <c r="B57" s="7" t="s">
        <v>68</v>
      </c>
      <c r="C57" s="6"/>
      <c r="D57" s="6">
        <v>161.80000000000001</v>
      </c>
      <c r="E57" s="24"/>
      <c r="F57" s="6"/>
      <c r="G57" s="6">
        <f t="shared" si="0"/>
        <v>161.80000000000001</v>
      </c>
    </row>
    <row r="58" spans="1:7">
      <c r="A58" s="9" t="s">
        <v>69</v>
      </c>
      <c r="B58" s="7" t="s">
        <v>12</v>
      </c>
      <c r="C58" s="6"/>
      <c r="D58" s="6"/>
      <c r="E58" s="6"/>
      <c r="F58" s="6"/>
      <c r="G58" s="6">
        <f t="shared" si="0"/>
        <v>0</v>
      </c>
    </row>
    <row r="59" spans="1:7">
      <c r="A59" s="9" t="s">
        <v>70</v>
      </c>
      <c r="B59" s="7" t="s">
        <v>12</v>
      </c>
      <c r="C59" s="6"/>
      <c r="D59" s="6"/>
      <c r="E59" s="6"/>
      <c r="F59" s="6"/>
      <c r="G59" s="6">
        <f t="shared" si="0"/>
        <v>0</v>
      </c>
    </row>
    <row r="60" spans="1:7">
      <c r="A60" s="9" t="s">
        <v>71</v>
      </c>
      <c r="B60" s="7" t="s">
        <v>72</v>
      </c>
      <c r="C60" s="6"/>
      <c r="D60" s="6"/>
      <c r="E60" s="6"/>
      <c r="F60" s="6"/>
      <c r="G60" s="6">
        <f t="shared" si="0"/>
        <v>0</v>
      </c>
    </row>
    <row r="61" spans="1:7">
      <c r="A61" s="9" t="s">
        <v>32</v>
      </c>
      <c r="B61" s="7" t="s">
        <v>73</v>
      </c>
      <c r="C61" s="6">
        <v>50</v>
      </c>
      <c r="D61" s="6"/>
      <c r="E61" s="6"/>
      <c r="F61" s="6"/>
      <c r="G61" s="6">
        <f t="shared" si="0"/>
        <v>50</v>
      </c>
    </row>
    <row r="62" spans="1:7">
      <c r="A62" s="9" t="s">
        <v>21</v>
      </c>
      <c r="B62" s="7" t="s">
        <v>12</v>
      </c>
      <c r="C62" s="6"/>
      <c r="D62" s="6"/>
      <c r="E62" s="6"/>
      <c r="F62" s="6"/>
      <c r="G62" s="6">
        <f t="shared" si="0"/>
        <v>0</v>
      </c>
    </row>
    <row r="63" spans="1:7">
      <c r="A63" s="9"/>
      <c r="B63" s="7"/>
      <c r="C63" s="6"/>
      <c r="D63" s="6"/>
      <c r="E63" s="6"/>
      <c r="F63" s="6"/>
      <c r="G63" s="6"/>
    </row>
    <row r="64" spans="1:7">
      <c r="A64" s="10" t="s">
        <v>74</v>
      </c>
      <c r="B64" s="7"/>
      <c r="C64" s="6"/>
      <c r="D64" s="6"/>
      <c r="E64" s="6"/>
      <c r="F64" s="6"/>
      <c r="G64" s="6"/>
    </row>
    <row r="65" spans="1:7">
      <c r="A65" s="11" t="s">
        <v>75</v>
      </c>
      <c r="B65" s="7" t="s">
        <v>76</v>
      </c>
      <c r="C65" s="6">
        <v>20</v>
      </c>
      <c r="D65" s="6"/>
      <c r="E65" s="6"/>
      <c r="F65" s="6"/>
      <c r="G65" s="6">
        <f t="shared" si="0"/>
        <v>20</v>
      </c>
    </row>
    <row r="66" spans="1:7">
      <c r="A66" s="11" t="s">
        <v>20</v>
      </c>
      <c r="B66" s="7" t="s">
        <v>12</v>
      </c>
      <c r="C66" s="6"/>
      <c r="D66" s="6"/>
      <c r="E66" s="6"/>
      <c r="F66" s="6"/>
      <c r="G66" s="6">
        <f t="shared" si="0"/>
        <v>0</v>
      </c>
    </row>
    <row r="67" spans="1:7">
      <c r="A67" s="11" t="s">
        <v>77</v>
      </c>
      <c r="B67" s="7" t="s">
        <v>12</v>
      </c>
      <c r="C67" s="6"/>
      <c r="D67" s="6"/>
      <c r="E67" s="6"/>
      <c r="F67" s="6"/>
      <c r="G67" s="6">
        <f t="shared" si="0"/>
        <v>0</v>
      </c>
    </row>
    <row r="68" spans="1:7">
      <c r="A68" s="11" t="s">
        <v>78</v>
      </c>
      <c r="B68" s="7" t="s">
        <v>12</v>
      </c>
      <c r="C68" s="6"/>
      <c r="D68" s="6"/>
      <c r="E68" s="6"/>
      <c r="F68" s="6"/>
      <c r="G68" s="6">
        <f t="shared" si="0"/>
        <v>0</v>
      </c>
    </row>
    <row r="69" spans="1:7">
      <c r="A69" s="11" t="s">
        <v>79</v>
      </c>
      <c r="B69" s="7" t="s">
        <v>12</v>
      </c>
      <c r="C69" s="6"/>
      <c r="D69" s="6"/>
      <c r="E69" s="6"/>
      <c r="F69" s="6"/>
      <c r="G69" s="6">
        <f t="shared" ref="G69:G133" si="1">MAX(C69:F69)</f>
        <v>0</v>
      </c>
    </row>
    <row r="70" spans="1:7">
      <c r="A70" s="11" t="s">
        <v>32</v>
      </c>
      <c r="B70" s="7" t="s">
        <v>12</v>
      </c>
      <c r="C70" s="6"/>
      <c r="D70" s="6"/>
      <c r="E70" s="6"/>
      <c r="F70" s="6"/>
      <c r="G70" s="6">
        <f t="shared" si="1"/>
        <v>0</v>
      </c>
    </row>
    <row r="71" spans="1:7">
      <c r="A71" s="11" t="s">
        <v>21</v>
      </c>
      <c r="B71" s="7" t="s">
        <v>12</v>
      </c>
      <c r="C71" s="6"/>
      <c r="D71" s="6"/>
      <c r="E71" s="6"/>
      <c r="F71" s="6"/>
      <c r="G71" s="6">
        <f t="shared" si="1"/>
        <v>0</v>
      </c>
    </row>
    <row r="72" spans="1:7">
      <c r="A72" s="9"/>
      <c r="B72" s="7"/>
      <c r="C72" s="6"/>
      <c r="D72" s="6"/>
      <c r="E72" s="6"/>
      <c r="F72" s="6"/>
      <c r="G72" s="6"/>
    </row>
    <row r="73" spans="1:7">
      <c r="A73" s="10" t="s">
        <v>80</v>
      </c>
      <c r="B73" s="7"/>
      <c r="C73" s="6"/>
      <c r="D73" s="6"/>
      <c r="E73" s="6"/>
      <c r="F73" s="6"/>
      <c r="G73" s="6"/>
    </row>
    <row r="74" spans="1:7">
      <c r="A74" s="9" t="s">
        <v>81</v>
      </c>
      <c r="B74" s="7" t="s">
        <v>82</v>
      </c>
      <c r="C74" s="6">
        <v>10</v>
      </c>
      <c r="D74" s="6"/>
      <c r="E74" s="6"/>
      <c r="F74" s="6"/>
      <c r="G74" s="6">
        <f t="shared" si="1"/>
        <v>10</v>
      </c>
    </row>
    <row r="75" spans="1:7">
      <c r="A75" s="11" t="s">
        <v>20</v>
      </c>
      <c r="B75" s="7" t="s">
        <v>12</v>
      </c>
      <c r="C75" s="6"/>
      <c r="D75" s="6"/>
      <c r="E75" s="6"/>
      <c r="F75" s="6"/>
      <c r="G75" s="6">
        <f t="shared" si="1"/>
        <v>0</v>
      </c>
    </row>
    <row r="76" spans="1:7">
      <c r="A76" s="9" t="s">
        <v>77</v>
      </c>
      <c r="B76" s="7" t="s">
        <v>12</v>
      </c>
      <c r="C76" s="6"/>
      <c r="D76" s="6"/>
      <c r="E76" s="6"/>
      <c r="F76" s="6"/>
      <c r="G76" s="6">
        <f t="shared" si="1"/>
        <v>0</v>
      </c>
    </row>
    <row r="77" spans="1:7">
      <c r="A77" s="9" t="s">
        <v>83</v>
      </c>
      <c r="B77" s="7" t="s">
        <v>12</v>
      </c>
      <c r="C77" s="6"/>
      <c r="D77" s="6"/>
      <c r="E77" s="6"/>
      <c r="F77" s="6"/>
      <c r="G77" s="6">
        <f t="shared" si="1"/>
        <v>0</v>
      </c>
    </row>
    <row r="78" spans="1:7">
      <c r="A78" s="9" t="s">
        <v>84</v>
      </c>
      <c r="B78" s="7" t="s">
        <v>12</v>
      </c>
      <c r="C78" s="6"/>
      <c r="D78" s="6"/>
      <c r="E78" s="6"/>
      <c r="F78" s="6"/>
      <c r="G78" s="6">
        <f t="shared" si="1"/>
        <v>0</v>
      </c>
    </row>
    <row r="79" spans="1:7">
      <c r="A79" s="9" t="s">
        <v>32</v>
      </c>
      <c r="B79" s="7" t="s">
        <v>85</v>
      </c>
      <c r="C79" s="6"/>
      <c r="D79" s="6">
        <v>262.51</v>
      </c>
      <c r="E79" s="6"/>
      <c r="F79" s="6"/>
      <c r="G79" s="6">
        <f t="shared" si="1"/>
        <v>262.51</v>
      </c>
    </row>
    <row r="80" spans="1:7">
      <c r="A80" s="9" t="s">
        <v>21</v>
      </c>
      <c r="B80" s="7" t="s">
        <v>12</v>
      </c>
      <c r="C80" s="6"/>
      <c r="D80" s="6"/>
      <c r="E80" s="6"/>
      <c r="F80" s="6"/>
      <c r="G80" s="6">
        <f t="shared" si="1"/>
        <v>0</v>
      </c>
    </row>
    <row r="81" spans="1:7">
      <c r="A81" s="9"/>
      <c r="B81" s="7"/>
      <c r="C81" s="6"/>
      <c r="D81" s="6"/>
      <c r="E81" s="6"/>
      <c r="F81" s="6"/>
      <c r="G81" s="6"/>
    </row>
    <row r="82" spans="1:7">
      <c r="A82" s="10" t="s">
        <v>86</v>
      </c>
      <c r="B82" s="7"/>
      <c r="C82" s="6"/>
      <c r="D82" s="6"/>
      <c r="E82" s="6"/>
      <c r="F82" s="6"/>
      <c r="G82" s="6"/>
    </row>
    <row r="83" spans="1:7">
      <c r="A83" s="9" t="s">
        <v>87</v>
      </c>
      <c r="B83" s="7" t="s">
        <v>88</v>
      </c>
      <c r="C83" s="6">
        <v>300</v>
      </c>
      <c r="D83" s="6"/>
      <c r="E83" s="6"/>
      <c r="F83" s="6"/>
      <c r="G83" s="6">
        <f t="shared" si="1"/>
        <v>300</v>
      </c>
    </row>
    <row r="84" spans="1:7">
      <c r="A84" s="9" t="s">
        <v>89</v>
      </c>
      <c r="B84" s="7" t="s">
        <v>12</v>
      </c>
      <c r="C84" s="6"/>
      <c r="D84" s="6"/>
      <c r="E84" s="6"/>
      <c r="F84" s="6"/>
      <c r="G84" s="6">
        <f t="shared" si="1"/>
        <v>0</v>
      </c>
    </row>
    <row r="85" spans="1:7">
      <c r="A85" s="9" t="s">
        <v>90</v>
      </c>
      <c r="B85" s="7" t="s">
        <v>12</v>
      </c>
      <c r="C85" s="6"/>
      <c r="D85" s="6"/>
      <c r="E85" s="6"/>
      <c r="F85" s="6"/>
      <c r="G85" s="6">
        <f t="shared" si="1"/>
        <v>0</v>
      </c>
    </row>
    <row r="86" spans="1:7">
      <c r="A86" s="9" t="s">
        <v>91</v>
      </c>
      <c r="B86" s="7" t="s">
        <v>12</v>
      </c>
      <c r="C86" s="6"/>
      <c r="D86" s="6"/>
      <c r="E86" s="6"/>
      <c r="F86" s="6"/>
      <c r="G86" s="6">
        <f t="shared" si="1"/>
        <v>0</v>
      </c>
    </row>
    <row r="87" spans="1:7">
      <c r="A87" s="9" t="s">
        <v>92</v>
      </c>
      <c r="B87" s="7" t="s">
        <v>12</v>
      </c>
      <c r="C87" s="6"/>
      <c r="D87" s="22"/>
      <c r="E87" s="22"/>
      <c r="F87" s="22"/>
      <c r="G87" s="6">
        <f t="shared" si="1"/>
        <v>0</v>
      </c>
    </row>
    <row r="88" spans="1:7" ht="25.5">
      <c r="A88" s="9" t="s">
        <v>93</v>
      </c>
      <c r="B88" s="7" t="s">
        <v>94</v>
      </c>
      <c r="C88" s="20">
        <v>243.25</v>
      </c>
      <c r="D88" s="6"/>
      <c r="E88" s="6"/>
      <c r="F88" s="6"/>
      <c r="G88" s="21">
        <f t="shared" si="1"/>
        <v>243.25</v>
      </c>
    </row>
    <row r="89" spans="1:7" ht="25.5">
      <c r="A89" s="9" t="s">
        <v>95</v>
      </c>
      <c r="B89" s="7" t="s">
        <v>94</v>
      </c>
      <c r="C89" s="20">
        <v>275.77</v>
      </c>
      <c r="D89" s="6"/>
      <c r="E89" s="6"/>
      <c r="F89" s="6"/>
      <c r="G89" s="21">
        <f t="shared" si="1"/>
        <v>275.77</v>
      </c>
    </row>
    <row r="90" spans="1:7">
      <c r="A90" s="9" t="s">
        <v>96</v>
      </c>
      <c r="B90" s="7" t="s">
        <v>97</v>
      </c>
      <c r="C90" s="6">
        <v>50</v>
      </c>
      <c r="D90" s="23"/>
      <c r="E90" s="23"/>
      <c r="F90" s="23"/>
      <c r="G90" s="6">
        <f t="shared" si="1"/>
        <v>50</v>
      </c>
    </row>
    <row r="91" spans="1:7">
      <c r="A91" s="9" t="s">
        <v>98</v>
      </c>
      <c r="B91" s="7" t="s">
        <v>99</v>
      </c>
      <c r="C91" s="6">
        <v>76.63</v>
      </c>
      <c r="D91" s="6"/>
      <c r="E91" s="6"/>
      <c r="F91" s="6"/>
      <c r="G91" s="6">
        <f t="shared" si="1"/>
        <v>76.63</v>
      </c>
    </row>
    <row r="92" spans="1:7">
      <c r="A92" s="12" t="s">
        <v>100</v>
      </c>
      <c r="B92" s="7" t="s">
        <v>101</v>
      </c>
      <c r="C92" s="6"/>
      <c r="D92" s="6">
        <v>170</v>
      </c>
      <c r="E92" s="6"/>
      <c r="F92" s="6"/>
      <c r="G92" s="6">
        <f t="shared" si="1"/>
        <v>170</v>
      </c>
    </row>
    <row r="93" spans="1:7">
      <c r="A93" s="9" t="s">
        <v>32</v>
      </c>
      <c r="B93" s="7" t="s">
        <v>12</v>
      </c>
      <c r="C93" s="24"/>
      <c r="D93" s="6"/>
      <c r="E93" s="6"/>
      <c r="F93" s="6"/>
      <c r="G93" s="6">
        <f t="shared" si="1"/>
        <v>0</v>
      </c>
    </row>
    <row r="94" spans="1:7">
      <c r="A94" s="9" t="s">
        <v>21</v>
      </c>
      <c r="B94" s="7" t="s">
        <v>12</v>
      </c>
      <c r="C94" s="6"/>
      <c r="D94" s="6"/>
      <c r="E94" s="6"/>
      <c r="F94" s="6"/>
      <c r="G94" s="6">
        <f t="shared" si="1"/>
        <v>0</v>
      </c>
    </row>
    <row r="95" spans="1:7">
      <c r="A95" s="9"/>
      <c r="B95" s="7"/>
      <c r="C95" s="6"/>
      <c r="D95" s="6"/>
      <c r="E95" s="6"/>
      <c r="F95" s="6"/>
      <c r="G95" s="6"/>
    </row>
    <row r="96" spans="1:7">
      <c r="A96" s="10" t="s">
        <v>102</v>
      </c>
      <c r="B96" s="7"/>
      <c r="C96" s="6"/>
      <c r="D96" s="6"/>
      <c r="E96" s="6"/>
      <c r="F96" s="6"/>
      <c r="G96" s="6"/>
    </row>
    <row r="97" spans="1:7">
      <c r="A97" s="9" t="s">
        <v>103</v>
      </c>
      <c r="B97" s="7" t="s">
        <v>12</v>
      </c>
      <c r="C97" s="6"/>
      <c r="D97" s="6"/>
      <c r="E97" s="6"/>
      <c r="F97" s="6"/>
      <c r="G97" s="6">
        <f t="shared" si="1"/>
        <v>0</v>
      </c>
    </row>
    <row r="98" spans="1:7">
      <c r="A98" s="9" t="s">
        <v>104</v>
      </c>
      <c r="B98" s="7" t="s">
        <v>12</v>
      </c>
      <c r="C98" s="6"/>
      <c r="D98" s="6"/>
      <c r="E98" s="6"/>
      <c r="F98" s="6"/>
      <c r="G98" s="6">
        <f t="shared" si="1"/>
        <v>0</v>
      </c>
    </row>
    <row r="99" spans="1:7">
      <c r="A99" s="9" t="s">
        <v>105</v>
      </c>
      <c r="B99" s="7" t="s">
        <v>12</v>
      </c>
      <c r="C99" s="6"/>
      <c r="D99" s="6"/>
      <c r="E99" s="6"/>
      <c r="F99" s="6"/>
      <c r="G99" s="6">
        <f t="shared" si="1"/>
        <v>0</v>
      </c>
    </row>
    <row r="100" spans="1:7">
      <c r="A100" s="9" t="s">
        <v>106</v>
      </c>
      <c r="B100" s="7" t="s">
        <v>12</v>
      </c>
      <c r="C100" s="6"/>
      <c r="D100" s="6"/>
      <c r="E100" s="6"/>
      <c r="F100" s="6"/>
      <c r="G100" s="6">
        <f t="shared" si="1"/>
        <v>0</v>
      </c>
    </row>
    <row r="101" spans="1:7">
      <c r="A101" s="9" t="s">
        <v>107</v>
      </c>
      <c r="B101" s="7" t="s">
        <v>12</v>
      </c>
      <c r="C101" s="6"/>
      <c r="D101" s="6"/>
      <c r="E101" s="6"/>
      <c r="F101" s="6"/>
      <c r="G101" s="6">
        <f t="shared" si="1"/>
        <v>0</v>
      </c>
    </row>
    <row r="102" spans="1:7">
      <c r="A102" s="9" t="s">
        <v>32</v>
      </c>
      <c r="B102" s="7" t="s">
        <v>12</v>
      </c>
      <c r="C102" s="6"/>
      <c r="D102" s="6"/>
      <c r="E102" s="6"/>
      <c r="F102" s="6"/>
      <c r="G102" s="6">
        <f t="shared" si="1"/>
        <v>0</v>
      </c>
    </row>
    <row r="103" spans="1:7">
      <c r="A103" s="9" t="s">
        <v>21</v>
      </c>
      <c r="B103" s="7" t="s">
        <v>12</v>
      </c>
      <c r="C103" s="6"/>
      <c r="D103" s="6"/>
      <c r="E103" s="6"/>
      <c r="F103" s="6"/>
      <c r="G103" s="6">
        <f t="shared" si="1"/>
        <v>0</v>
      </c>
    </row>
    <row r="104" spans="1:7">
      <c r="A104" s="9"/>
      <c r="B104" s="7"/>
      <c r="C104" s="6"/>
      <c r="D104" s="6"/>
      <c r="E104" s="6"/>
      <c r="F104" s="6"/>
      <c r="G104" s="6"/>
    </row>
    <row r="105" spans="1:7">
      <c r="A105" s="10" t="s">
        <v>108</v>
      </c>
      <c r="B105" s="7"/>
      <c r="C105" s="6"/>
      <c r="D105" s="6"/>
      <c r="E105" s="6"/>
      <c r="F105" s="6"/>
      <c r="G105" s="6"/>
    </row>
    <row r="106" spans="1:7">
      <c r="A106" s="9" t="s">
        <v>109</v>
      </c>
      <c r="B106" s="7" t="s">
        <v>110</v>
      </c>
      <c r="C106" s="6">
        <v>247.88</v>
      </c>
      <c r="D106" s="6"/>
      <c r="E106" s="6"/>
      <c r="F106" s="6"/>
      <c r="G106" s="6">
        <f t="shared" si="1"/>
        <v>247.88</v>
      </c>
    </row>
    <row r="107" spans="1:7">
      <c r="A107" s="9" t="s">
        <v>111</v>
      </c>
      <c r="B107" s="7" t="s">
        <v>112</v>
      </c>
      <c r="C107" s="6">
        <v>42.77</v>
      </c>
      <c r="D107" s="6"/>
      <c r="E107" s="6"/>
      <c r="F107" s="6"/>
      <c r="G107" s="6">
        <f t="shared" si="1"/>
        <v>42.77</v>
      </c>
    </row>
    <row r="108" spans="1:7">
      <c r="A108" s="9" t="s">
        <v>113</v>
      </c>
      <c r="B108" s="7" t="s">
        <v>12</v>
      </c>
      <c r="C108" s="6"/>
      <c r="D108" s="6"/>
      <c r="E108" s="6"/>
      <c r="F108" s="6"/>
      <c r="G108" s="6">
        <f t="shared" si="1"/>
        <v>0</v>
      </c>
    </row>
    <row r="109" spans="1:7" ht="25.5">
      <c r="A109" s="9" t="s">
        <v>114</v>
      </c>
      <c r="B109" s="7" t="s">
        <v>115</v>
      </c>
      <c r="C109" s="6">
        <v>175.5</v>
      </c>
      <c r="D109" s="6"/>
      <c r="E109" s="6"/>
      <c r="F109" s="6"/>
      <c r="G109" s="6">
        <f t="shared" si="1"/>
        <v>175.5</v>
      </c>
    </row>
    <row r="110" spans="1:7">
      <c r="A110" s="9" t="s">
        <v>116</v>
      </c>
      <c r="B110" s="7" t="s">
        <v>12</v>
      </c>
      <c r="C110" s="6"/>
      <c r="D110" s="6"/>
      <c r="E110" s="6"/>
      <c r="F110" s="6"/>
      <c r="G110" s="6">
        <f t="shared" si="1"/>
        <v>0</v>
      </c>
    </row>
    <row r="111" spans="1:7">
      <c r="A111" s="9" t="s">
        <v>21</v>
      </c>
      <c r="B111" s="7" t="s">
        <v>12</v>
      </c>
      <c r="C111" s="6"/>
      <c r="D111" s="6"/>
      <c r="E111" s="6"/>
      <c r="F111" s="6"/>
      <c r="G111" s="6">
        <f t="shared" si="1"/>
        <v>0</v>
      </c>
    </row>
    <row r="112" spans="1:7">
      <c r="A112" s="9"/>
      <c r="B112" s="7"/>
      <c r="C112" s="6"/>
      <c r="D112" s="6"/>
      <c r="E112" s="6"/>
      <c r="F112" s="6"/>
      <c r="G112" s="6"/>
    </row>
    <row r="113" spans="1:7">
      <c r="A113" s="10" t="s">
        <v>117</v>
      </c>
      <c r="B113" s="7"/>
      <c r="C113" s="6"/>
      <c r="D113" s="6"/>
      <c r="E113" s="6"/>
      <c r="F113" s="6"/>
      <c r="G113" s="6"/>
    </row>
    <row r="114" spans="1:7">
      <c r="A114" s="9" t="s">
        <v>118</v>
      </c>
      <c r="B114" s="7" t="s">
        <v>12</v>
      </c>
      <c r="C114" s="6"/>
      <c r="D114" s="6"/>
      <c r="E114" s="6"/>
      <c r="F114" s="6"/>
      <c r="G114" s="6">
        <f t="shared" si="1"/>
        <v>0</v>
      </c>
    </row>
    <row r="115" spans="1:7">
      <c r="A115" s="9" t="s">
        <v>119</v>
      </c>
      <c r="B115" s="7" t="s">
        <v>12</v>
      </c>
      <c r="C115" s="6"/>
      <c r="D115" s="6"/>
      <c r="E115" s="6"/>
      <c r="F115" s="6"/>
      <c r="G115" s="6">
        <f t="shared" si="1"/>
        <v>0</v>
      </c>
    </row>
    <row r="116" spans="1:7">
      <c r="A116" s="9" t="s">
        <v>120</v>
      </c>
      <c r="B116" s="7" t="s">
        <v>12</v>
      </c>
      <c r="C116" s="6"/>
      <c r="D116" s="6"/>
      <c r="E116" s="6"/>
      <c r="F116" s="6"/>
      <c r="G116" s="6">
        <f t="shared" si="1"/>
        <v>0</v>
      </c>
    </row>
    <row r="117" spans="1:7">
      <c r="A117" s="9" t="s">
        <v>121</v>
      </c>
      <c r="B117" s="7" t="s">
        <v>12</v>
      </c>
      <c r="C117" s="6"/>
      <c r="D117" s="6"/>
      <c r="E117" s="6"/>
      <c r="F117" s="6"/>
      <c r="G117" s="6">
        <f t="shared" si="1"/>
        <v>0</v>
      </c>
    </row>
    <row r="118" spans="1:7">
      <c r="A118" s="9" t="s">
        <v>122</v>
      </c>
      <c r="B118" s="7" t="s">
        <v>12</v>
      </c>
      <c r="C118" s="6"/>
      <c r="D118" s="6"/>
      <c r="E118" s="6"/>
      <c r="F118" s="6"/>
      <c r="G118" s="6">
        <f t="shared" si="1"/>
        <v>0</v>
      </c>
    </row>
    <row r="119" spans="1:7">
      <c r="A119" s="9" t="s">
        <v>123</v>
      </c>
      <c r="B119" s="7" t="s">
        <v>124</v>
      </c>
      <c r="C119" s="6">
        <v>35.06</v>
      </c>
      <c r="D119" s="6"/>
      <c r="E119" s="6"/>
      <c r="F119" s="6"/>
      <c r="G119" s="6">
        <f t="shared" si="1"/>
        <v>35.06</v>
      </c>
    </row>
    <row r="120" spans="1:7">
      <c r="A120" s="9" t="s">
        <v>125</v>
      </c>
      <c r="B120" s="7" t="s">
        <v>12</v>
      </c>
      <c r="C120" s="6"/>
      <c r="D120" s="6"/>
      <c r="E120" s="6"/>
      <c r="F120" s="6"/>
      <c r="G120" s="6">
        <f t="shared" si="1"/>
        <v>0</v>
      </c>
    </row>
    <row r="121" spans="1:7">
      <c r="A121" s="9" t="s">
        <v>126</v>
      </c>
      <c r="B121" s="7" t="s">
        <v>127</v>
      </c>
      <c r="C121" s="6"/>
      <c r="D121" s="6">
        <v>7.96</v>
      </c>
      <c r="E121" s="6"/>
      <c r="F121" s="6"/>
      <c r="G121" s="6">
        <f t="shared" si="1"/>
        <v>7.96</v>
      </c>
    </row>
    <row r="122" spans="1:7">
      <c r="A122" s="9" t="s">
        <v>128</v>
      </c>
      <c r="B122" s="7" t="s">
        <v>12</v>
      </c>
      <c r="C122" s="6"/>
      <c r="D122" s="6"/>
      <c r="E122" s="6"/>
      <c r="F122" s="6"/>
      <c r="G122" s="6">
        <f t="shared" si="1"/>
        <v>0</v>
      </c>
    </row>
    <row r="123" spans="1:7">
      <c r="A123" s="9" t="s">
        <v>129</v>
      </c>
      <c r="B123" s="7" t="s">
        <v>12</v>
      </c>
      <c r="C123" s="6"/>
      <c r="D123" s="6"/>
      <c r="E123" s="6"/>
      <c r="F123" s="6"/>
      <c r="G123" s="6">
        <f t="shared" si="1"/>
        <v>0</v>
      </c>
    </row>
    <row r="124" spans="1:7">
      <c r="A124" s="9" t="s">
        <v>130</v>
      </c>
      <c r="B124" s="7" t="s">
        <v>12</v>
      </c>
      <c r="C124" s="6"/>
      <c r="D124" s="6"/>
      <c r="E124" s="6"/>
      <c r="F124" s="6"/>
      <c r="G124" s="6">
        <f t="shared" si="1"/>
        <v>0</v>
      </c>
    </row>
    <row r="125" spans="1:7">
      <c r="A125" s="9" t="s">
        <v>131</v>
      </c>
      <c r="B125" s="7" t="s">
        <v>12</v>
      </c>
      <c r="C125" s="6"/>
      <c r="D125" s="6"/>
      <c r="E125" s="6"/>
      <c r="F125" s="6"/>
      <c r="G125" s="6">
        <f t="shared" si="1"/>
        <v>0</v>
      </c>
    </row>
    <row r="126" spans="1:7">
      <c r="A126" s="9" t="s">
        <v>132</v>
      </c>
      <c r="B126" s="7" t="s">
        <v>12</v>
      </c>
      <c r="C126" s="6"/>
      <c r="D126" s="6"/>
      <c r="E126" s="6"/>
      <c r="F126" s="6"/>
      <c r="G126" s="6">
        <f t="shared" si="1"/>
        <v>0</v>
      </c>
    </row>
    <row r="127" spans="1:7">
      <c r="A127" s="9" t="s">
        <v>32</v>
      </c>
      <c r="B127" s="7" t="s">
        <v>133</v>
      </c>
      <c r="C127" s="24">
        <v>100</v>
      </c>
      <c r="D127" s="6"/>
      <c r="E127" s="6"/>
      <c r="F127" s="6"/>
      <c r="G127" s="6">
        <f t="shared" si="1"/>
        <v>100</v>
      </c>
    </row>
    <row r="128" spans="1:7">
      <c r="A128" s="9" t="s">
        <v>21</v>
      </c>
      <c r="B128" s="7" t="s">
        <v>12</v>
      </c>
      <c r="C128" s="6"/>
      <c r="D128" s="6"/>
      <c r="E128" s="6"/>
      <c r="F128" s="6"/>
      <c r="G128" s="6">
        <f t="shared" si="1"/>
        <v>0</v>
      </c>
    </row>
    <row r="129" spans="1:7">
      <c r="A129" s="9"/>
      <c r="B129" s="7"/>
      <c r="C129" s="6"/>
      <c r="D129" s="6"/>
      <c r="E129" s="6"/>
      <c r="F129" s="6"/>
      <c r="G129" s="6"/>
    </row>
    <row r="130" spans="1:7">
      <c r="A130" s="10" t="s">
        <v>134</v>
      </c>
      <c r="B130" s="7"/>
      <c r="C130" s="6"/>
      <c r="D130" s="6"/>
      <c r="E130" s="6"/>
      <c r="F130" s="6"/>
      <c r="G130" s="6"/>
    </row>
    <row r="131" spans="1:7">
      <c r="A131" s="9" t="s">
        <v>135</v>
      </c>
      <c r="B131" s="7" t="s">
        <v>136</v>
      </c>
      <c r="C131" s="6"/>
      <c r="D131" s="6">
        <v>84.99</v>
      </c>
      <c r="E131" s="6"/>
      <c r="F131" s="6"/>
      <c r="G131" s="6">
        <f t="shared" si="1"/>
        <v>84.99</v>
      </c>
    </row>
    <row r="132" spans="1:7">
      <c r="A132" s="9" t="s">
        <v>137</v>
      </c>
      <c r="B132" s="7" t="s">
        <v>138</v>
      </c>
      <c r="C132" s="6"/>
      <c r="D132" s="6">
        <v>25.95</v>
      </c>
      <c r="E132" s="6"/>
      <c r="F132" s="6"/>
      <c r="G132" s="6">
        <f t="shared" si="1"/>
        <v>25.95</v>
      </c>
    </row>
    <row r="133" spans="1:7">
      <c r="A133" s="9" t="s">
        <v>139</v>
      </c>
      <c r="B133" s="7" t="s">
        <v>140</v>
      </c>
      <c r="C133" s="6"/>
      <c r="D133" s="6">
        <v>20</v>
      </c>
      <c r="E133" s="6"/>
      <c r="F133" s="6"/>
      <c r="G133" s="6">
        <f t="shared" si="1"/>
        <v>20</v>
      </c>
    </row>
    <row r="134" spans="1:7">
      <c r="A134" s="9" t="s">
        <v>141</v>
      </c>
      <c r="B134" s="7" t="s">
        <v>142</v>
      </c>
      <c r="C134" s="6"/>
      <c r="D134" s="6">
        <v>10</v>
      </c>
      <c r="E134" s="6"/>
      <c r="F134" s="6"/>
      <c r="G134" s="6">
        <f t="shared" ref="G134:G152" si="2">MAX(C134:F134)</f>
        <v>10</v>
      </c>
    </row>
    <row r="135" spans="1:7">
      <c r="A135" s="9" t="s">
        <v>143</v>
      </c>
      <c r="B135" s="7" t="s">
        <v>144</v>
      </c>
      <c r="C135" s="6"/>
      <c r="D135" s="6">
        <v>40</v>
      </c>
      <c r="E135" s="6"/>
      <c r="F135" s="6"/>
      <c r="G135" s="6">
        <f t="shared" si="2"/>
        <v>40</v>
      </c>
    </row>
    <row r="136" spans="1:7">
      <c r="A136" s="9" t="s">
        <v>145</v>
      </c>
      <c r="B136" s="30" t="s">
        <v>146</v>
      </c>
      <c r="C136" s="6">
        <v>21.99</v>
      </c>
      <c r="D136" s="6"/>
      <c r="E136" s="6"/>
      <c r="F136" s="6"/>
      <c r="G136" s="6">
        <f t="shared" si="2"/>
        <v>21.99</v>
      </c>
    </row>
    <row r="137" spans="1:7">
      <c r="A137" s="29" t="s">
        <v>147</v>
      </c>
      <c r="B137" s="32" t="s">
        <v>12</v>
      </c>
      <c r="C137" s="21"/>
      <c r="D137" s="6"/>
      <c r="E137" s="6"/>
      <c r="F137" s="6"/>
      <c r="G137" s="6">
        <f t="shared" si="2"/>
        <v>0</v>
      </c>
    </row>
    <row r="138" spans="1:7">
      <c r="A138" s="29" t="s">
        <v>148</v>
      </c>
      <c r="B138" s="28" t="s">
        <v>12</v>
      </c>
      <c r="C138" s="21"/>
      <c r="D138" s="6"/>
      <c r="E138" s="6"/>
      <c r="F138" s="6"/>
      <c r="G138" s="6">
        <f t="shared" si="2"/>
        <v>0</v>
      </c>
    </row>
    <row r="139" spans="1:7">
      <c r="A139" s="31" t="s">
        <v>149</v>
      </c>
      <c r="B139" s="28" t="s">
        <v>12</v>
      </c>
      <c r="C139" s="21"/>
      <c r="D139" s="6"/>
      <c r="E139" s="6"/>
      <c r="F139" s="6"/>
      <c r="G139" s="6">
        <f t="shared" si="2"/>
        <v>0</v>
      </c>
    </row>
    <row r="140" spans="1:7">
      <c r="A140" s="29" t="s">
        <v>150</v>
      </c>
      <c r="B140" s="28" t="s">
        <v>12</v>
      </c>
      <c r="C140" s="21"/>
      <c r="D140" s="6"/>
      <c r="E140" s="6"/>
      <c r="F140" s="6"/>
      <c r="G140" s="6">
        <f t="shared" si="2"/>
        <v>0</v>
      </c>
    </row>
    <row r="141" spans="1:7">
      <c r="A141" s="29" t="s">
        <v>151</v>
      </c>
      <c r="B141" s="28" t="s">
        <v>12</v>
      </c>
      <c r="C141" s="21"/>
      <c r="D141" s="6"/>
      <c r="E141" s="6"/>
      <c r="F141" s="6"/>
      <c r="G141" s="6">
        <f t="shared" si="2"/>
        <v>0</v>
      </c>
    </row>
    <row r="142" spans="1:7">
      <c r="A142" s="29" t="s">
        <v>152</v>
      </c>
      <c r="B142" s="28" t="s">
        <v>12</v>
      </c>
      <c r="C142" s="21"/>
      <c r="D142" s="6"/>
      <c r="E142" s="6"/>
      <c r="F142" s="6"/>
      <c r="G142" s="6">
        <f t="shared" si="2"/>
        <v>0</v>
      </c>
    </row>
    <row r="143" spans="1:7">
      <c r="A143" s="29" t="s">
        <v>153</v>
      </c>
      <c r="B143" s="28" t="s">
        <v>12</v>
      </c>
      <c r="C143" s="21"/>
      <c r="D143" s="6"/>
      <c r="E143" s="6"/>
      <c r="F143" s="6"/>
      <c r="G143" s="6">
        <f t="shared" si="2"/>
        <v>0</v>
      </c>
    </row>
    <row r="144" spans="1:7">
      <c r="A144" s="29" t="s">
        <v>154</v>
      </c>
      <c r="B144" s="28" t="s">
        <v>12</v>
      </c>
      <c r="C144" s="21"/>
      <c r="D144" s="6"/>
      <c r="E144" s="6"/>
      <c r="F144" s="6"/>
      <c r="G144" s="6">
        <f t="shared" si="2"/>
        <v>0</v>
      </c>
    </row>
    <row r="145" spans="1:7">
      <c r="A145" s="9" t="s">
        <v>155</v>
      </c>
      <c r="B145" s="33" t="s">
        <v>12</v>
      </c>
      <c r="C145" s="6"/>
      <c r="D145" s="6"/>
      <c r="E145" s="6"/>
      <c r="F145" s="6"/>
      <c r="G145" s="6">
        <f t="shared" si="2"/>
        <v>0</v>
      </c>
    </row>
    <row r="146" spans="1:7">
      <c r="A146" s="13" t="s">
        <v>32</v>
      </c>
      <c r="B146" s="7" t="s">
        <v>12</v>
      </c>
      <c r="C146" s="6"/>
      <c r="D146" s="6"/>
      <c r="E146" s="6"/>
      <c r="F146" s="6"/>
      <c r="G146" s="6">
        <f t="shared" si="2"/>
        <v>0</v>
      </c>
    </row>
    <row r="147" spans="1:7">
      <c r="A147" s="9" t="s">
        <v>156</v>
      </c>
      <c r="B147" s="7" t="s">
        <v>12</v>
      </c>
      <c r="C147" s="6"/>
      <c r="D147" s="6"/>
      <c r="E147" s="6"/>
      <c r="F147" s="6"/>
      <c r="G147" s="6">
        <f t="shared" si="2"/>
        <v>0</v>
      </c>
    </row>
    <row r="148" spans="1:7">
      <c r="A148" s="9" t="s">
        <v>157</v>
      </c>
      <c r="B148" s="7" t="s">
        <v>12</v>
      </c>
      <c r="C148" s="6"/>
      <c r="D148" s="6"/>
      <c r="E148" s="6"/>
      <c r="F148" s="6"/>
      <c r="G148" s="6">
        <f t="shared" si="2"/>
        <v>0</v>
      </c>
    </row>
    <row r="149" spans="1:7">
      <c r="A149" s="9" t="s">
        <v>139</v>
      </c>
      <c r="B149" s="7" t="s">
        <v>12</v>
      </c>
      <c r="C149" s="6"/>
      <c r="D149" s="6"/>
      <c r="E149" s="6"/>
      <c r="F149" s="6"/>
      <c r="G149" s="6">
        <f t="shared" si="2"/>
        <v>0</v>
      </c>
    </row>
    <row r="150" spans="1:7">
      <c r="A150" s="9"/>
      <c r="B150" s="7"/>
      <c r="C150" s="6"/>
      <c r="D150" s="6"/>
      <c r="E150" s="6"/>
      <c r="F150" s="6"/>
      <c r="G150" s="6">
        <f t="shared" si="2"/>
        <v>0</v>
      </c>
    </row>
    <row r="151" spans="1:7">
      <c r="A151" s="9"/>
      <c r="B151" s="7"/>
      <c r="C151" s="6"/>
      <c r="D151" s="6"/>
      <c r="E151" s="6"/>
      <c r="F151" s="6"/>
      <c r="G151" s="6">
        <f t="shared" si="2"/>
        <v>0</v>
      </c>
    </row>
    <row r="152" spans="1:7">
      <c r="A152" s="9"/>
      <c r="B152" s="7"/>
      <c r="C152" s="6"/>
      <c r="D152" s="6"/>
      <c r="E152" s="6"/>
      <c r="F152" s="6"/>
      <c r="G152" s="6">
        <f t="shared" si="2"/>
        <v>0</v>
      </c>
    </row>
    <row r="153" spans="1:7">
      <c r="A153" s="9"/>
      <c r="B153" s="7"/>
      <c r="C153" s="6"/>
      <c r="D153" s="6"/>
      <c r="E153" s="6"/>
      <c r="F153" s="6"/>
      <c r="G153" s="6"/>
    </row>
    <row r="154" spans="1:7">
      <c r="B154" s="14" t="s">
        <v>158</v>
      </c>
      <c r="C154" s="14">
        <f>SUM(C4:C153)</f>
        <v>11798.769999999999</v>
      </c>
      <c r="D154" s="14">
        <f>SUM(D4:D153)</f>
        <v>2391.2999999999997</v>
      </c>
      <c r="E154" s="14">
        <f>SUM(E4:E153)</f>
        <v>801.14</v>
      </c>
      <c r="F154" s="14">
        <f>SUM(F4:F153)</f>
        <v>0</v>
      </c>
      <c r="G154" s="14">
        <f>SUM(G4:G153)</f>
        <v>14991.209999999997</v>
      </c>
    </row>
    <row r="156" spans="1:7">
      <c r="B156" s="14" t="s">
        <v>159</v>
      </c>
      <c r="C156" s="15">
        <f>SUM(G4:G153)</f>
        <v>14991.209999999997</v>
      </c>
    </row>
    <row r="160" spans="1:7">
      <c r="A160" s="3"/>
    </row>
    <row r="161" spans="1:7">
      <c r="A161" s="46" t="s">
        <v>160</v>
      </c>
      <c r="B161" s="47"/>
      <c r="C161" s="47"/>
      <c r="D161" s="47"/>
      <c r="E161" s="47"/>
      <c r="F161" s="47"/>
      <c r="G161" s="47"/>
    </row>
    <row r="162" spans="1:7">
      <c r="A162" s="43" t="s">
        <v>161</v>
      </c>
      <c r="B162" s="44"/>
      <c r="C162" s="44"/>
      <c r="D162" s="44"/>
      <c r="E162" s="44"/>
      <c r="F162" s="44"/>
      <c r="G162" s="45"/>
    </row>
    <row r="163" spans="1:7">
      <c r="A163" s="34" t="s">
        <v>162</v>
      </c>
      <c r="B163" s="35"/>
      <c r="C163" s="35"/>
      <c r="D163" s="35"/>
      <c r="E163" s="35"/>
      <c r="F163" s="35"/>
      <c r="G163" s="36"/>
    </row>
    <row r="164" spans="1:7">
      <c r="A164" s="34" t="s">
        <v>163</v>
      </c>
      <c r="B164" s="35"/>
      <c r="C164" s="35"/>
      <c r="D164" s="35"/>
      <c r="E164" s="35"/>
      <c r="F164" s="35"/>
      <c r="G164" s="36"/>
    </row>
    <row r="165" spans="1:7">
      <c r="A165" s="34" t="s">
        <v>164</v>
      </c>
      <c r="B165" s="35"/>
      <c r="C165" s="35"/>
      <c r="D165" s="35"/>
      <c r="E165" s="35"/>
      <c r="F165" s="35"/>
      <c r="G165" s="36"/>
    </row>
    <row r="166" spans="1:7">
      <c r="A166" s="34" t="s">
        <v>165</v>
      </c>
      <c r="B166" s="35"/>
      <c r="C166" s="35"/>
      <c r="D166" s="35"/>
      <c r="E166" s="35"/>
      <c r="F166" s="35"/>
      <c r="G166" s="36"/>
    </row>
    <row r="167" spans="1:7">
      <c r="A167" s="37" t="s">
        <v>166</v>
      </c>
      <c r="B167" s="38"/>
      <c r="C167" s="38"/>
      <c r="D167" s="38"/>
      <c r="E167" s="38"/>
      <c r="F167" s="38"/>
      <c r="G167" s="39"/>
    </row>
  </sheetData>
  <mergeCells count="8">
    <mergeCell ref="A166:G166"/>
    <mergeCell ref="A167:G167"/>
    <mergeCell ref="C1:G1"/>
    <mergeCell ref="A162:G162"/>
    <mergeCell ref="A163:G163"/>
    <mergeCell ref="A161:G161"/>
    <mergeCell ref="A164:G164"/>
    <mergeCell ref="A165:G165"/>
  </mergeCells>
  <phoneticPr fontId="4" type="noConversion"/>
  <printOptions horizontalCentered="1"/>
  <pageMargins left="0.2" right="0.2" top="0.75" bottom="0.5" header="0.25" footer="0"/>
  <pageSetup orientation="landscape" r:id="rId1"/>
  <headerFooter alignWithMargins="0">
    <oddHeader>&amp;C&amp;"Arial,Bold"&amp;12[insert school name]
SAE 2008 Clean Snowmobile Challenge - MSRP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zoomScale="85" workbookViewId="0">
      <selection activeCell="A2" sqref="A2"/>
    </sheetView>
  </sheetViews>
  <sheetFormatPr defaultRowHeight="12.75"/>
  <cols>
    <col min="1" max="1" width="48" bestFit="1" customWidth="1"/>
    <col min="2" max="3" width="22.28515625" customWidth="1"/>
    <col min="4" max="4" width="21.85546875" customWidth="1"/>
    <col min="5" max="5" width="22.28515625" customWidth="1"/>
    <col min="6" max="6" width="24.140625" customWidth="1"/>
  </cols>
  <sheetData>
    <row r="1" spans="1:6" ht="13.5" thickBot="1">
      <c r="A1" s="5" t="str">
        <f>MSRP_spreadsheet!A1</f>
        <v>Component</v>
      </c>
      <c r="B1" s="40" t="str">
        <f>MSRP_spreadsheet!C1</f>
        <v>Per Item MSRP</v>
      </c>
      <c r="C1" s="41"/>
      <c r="D1" s="41"/>
      <c r="E1" s="41"/>
      <c r="F1" s="42"/>
    </row>
    <row r="2" spans="1:6" ht="46.5" customHeight="1" thickTop="1" thickBot="1">
      <c r="A2" s="18"/>
      <c r="B2" s="16" t="str">
        <f>MSRP_spreadsheet!C2</f>
        <v>Mfg. quote + 50%</v>
      </c>
      <c r="C2" s="16" t="str">
        <f>MSRP_spreadsheet!D2</f>
        <v>Whls. + 50%</v>
      </c>
      <c r="D2" s="16" t="str">
        <f>MSRP_spreadsheet!E2</f>
        <v>Retail cost of added component</v>
      </c>
      <c r="E2" s="16" t="str">
        <f>MSRP_spreadsheet!F2</f>
        <v>Retail of most expensive part +50% for substituted component</v>
      </c>
      <c r="F2" s="16" t="str">
        <f>MSRP_spreadsheet!G2</f>
        <v>Sled MSRP or Highest Value of modified components</v>
      </c>
    </row>
    <row r="3" spans="1:6" ht="13.5" thickTop="1">
      <c r="A3" s="2"/>
      <c r="B3" s="2"/>
      <c r="C3" s="2"/>
      <c r="D3" s="2"/>
      <c r="E3" s="2"/>
      <c r="F3" s="2"/>
    </row>
    <row r="4" spans="1:6">
      <c r="A4" s="1" t="str">
        <f>MSRP_spreadsheet!A4</f>
        <v>2017 model year base sled (reflects engine choice)</v>
      </c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2"/>
    </row>
    <row r="6" spans="1:6">
      <c r="A6" s="1" t="str">
        <f>MSRP_spreadsheet!A6</f>
        <v>Factory options utilized on competition sled</v>
      </c>
      <c r="B6" s="2"/>
      <c r="C6" s="2"/>
      <c r="D6" s="2"/>
      <c r="E6" s="2"/>
      <c r="F6" s="2"/>
    </row>
    <row r="7" spans="1:6">
      <c r="A7" s="2" t="str">
        <f>MSRP_spreadsheet!A7</f>
        <v>tow hitch/rack</v>
      </c>
      <c r="B7" s="2"/>
      <c r="C7" s="2"/>
      <c r="D7" s="2"/>
      <c r="E7" s="2"/>
      <c r="F7" s="2"/>
    </row>
    <row r="8" spans="1:6">
      <c r="A8" s="2" t="str">
        <f>MSRP_spreadsheet!A8</f>
        <v>12 VDC outlet</v>
      </c>
      <c r="B8" s="2"/>
      <c r="C8" s="2"/>
      <c r="D8" s="2"/>
      <c r="E8" s="2"/>
      <c r="F8" s="2"/>
    </row>
    <row r="9" spans="1:6">
      <c r="A9" s="2" t="str">
        <f>MSRP_spreadsheet!A9</f>
        <v>handle bar hooks</v>
      </c>
      <c r="B9" s="2"/>
      <c r="C9" s="2"/>
      <c r="D9" s="2"/>
      <c r="E9" s="2"/>
      <c r="F9" s="2"/>
    </row>
    <row r="10" spans="1:6">
      <c r="A10" s="2" t="str">
        <f>MSRP_spreadsheet!A10</f>
        <v>mirrors</v>
      </c>
      <c r="B10" s="2"/>
      <c r="C10" s="2"/>
      <c r="D10" s="2"/>
      <c r="E10" s="2"/>
      <c r="F10" s="2"/>
    </row>
    <row r="11" spans="1:6">
      <c r="A11" s="2" t="str">
        <f>MSRP_spreadsheet!A11</f>
        <v>tachometer</v>
      </c>
      <c r="B11" s="2"/>
      <c r="C11" s="2"/>
      <c r="D11" s="2"/>
      <c r="E11" s="2"/>
      <c r="F11" s="2"/>
    </row>
    <row r="12" spans="1:6">
      <c r="A12" s="2" t="str">
        <f>MSRP_spreadsheet!A12</f>
        <v>electric start</v>
      </c>
      <c r="B12" s="2"/>
      <c r="C12" s="2"/>
      <c r="D12" s="2"/>
      <c r="E12" s="2"/>
      <c r="F12" s="2"/>
    </row>
    <row r="13" spans="1:6">
      <c r="A13" s="2" t="str">
        <f>MSRP_spreadsheet!A13</f>
        <v>reverse</v>
      </c>
      <c r="B13" s="2"/>
      <c r="C13" s="2"/>
      <c r="D13" s="2"/>
      <c r="E13" s="2"/>
      <c r="F13" s="2"/>
    </row>
    <row r="14" spans="1:6">
      <c r="A14" s="2" t="str">
        <f>MSRP_spreadsheet!A14</f>
        <v>shocks</v>
      </c>
      <c r="B14" s="2"/>
      <c r="C14" s="2"/>
      <c r="D14" s="2"/>
      <c r="E14" s="2"/>
      <c r="F14" s="2"/>
    </row>
    <row r="15" spans="1:6">
      <c r="A15" s="2" t="str">
        <f>MSRP_spreadsheet!A15</f>
        <v>other</v>
      </c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1" t="str">
        <f>MSRP_spreadsheet!A17</f>
        <v>Engine/Motor</v>
      </c>
      <c r="B17" s="2"/>
      <c r="C17" s="2"/>
      <c r="D17" s="2"/>
      <c r="E17" s="2"/>
      <c r="F17" s="2"/>
    </row>
    <row r="18" spans="1:6">
      <c r="A18" s="2" t="str">
        <f>MSRP_spreadsheet!A18</f>
        <v>spark-ignition/compression-ignition</v>
      </c>
      <c r="B18" s="2"/>
      <c r="C18" s="2"/>
      <c r="D18" s="2"/>
      <c r="E18" s="2"/>
      <c r="F18" s="2"/>
    </row>
    <row r="19" spans="1:6">
      <c r="A19" s="2" t="str">
        <f>MSRP_spreadsheet!A19</f>
        <v>internal parts coating</v>
      </c>
      <c r="B19" s="2"/>
      <c r="C19" s="2"/>
      <c r="D19" s="2"/>
      <c r="E19" s="2"/>
      <c r="F19" s="2"/>
    </row>
    <row r="20" spans="1:6">
      <c r="A20" s="2" t="str">
        <f>MSRP_spreadsheet!A20</f>
        <v>head</v>
      </c>
      <c r="B20" s="2"/>
      <c r="C20" s="2"/>
      <c r="D20" s="2"/>
      <c r="E20" s="2"/>
      <c r="F20" s="2"/>
    </row>
    <row r="21" spans="1:6">
      <c r="A21" s="2" t="str">
        <f>MSRP_spreadsheet!A21</f>
        <v>cylinder</v>
      </c>
      <c r="B21" s="2"/>
      <c r="C21" s="2"/>
      <c r="D21" s="2"/>
      <c r="E21" s="2"/>
      <c r="F21" s="2"/>
    </row>
    <row r="22" spans="1:6">
      <c r="A22" s="2" t="str">
        <f>MSRP_spreadsheet!A22</f>
        <v>pistons/rings/connecting rods</v>
      </c>
      <c r="B22" s="2"/>
      <c r="C22" s="2"/>
      <c r="D22" s="2"/>
      <c r="E22" s="2"/>
      <c r="F22" s="2"/>
    </row>
    <row r="23" spans="1:6">
      <c r="A23" s="2" t="str">
        <f>MSRP_spreadsheet!A23</f>
        <v>electric motor</v>
      </c>
      <c r="B23" s="2"/>
      <c r="C23" s="2"/>
      <c r="D23" s="2"/>
      <c r="E23" s="2"/>
      <c r="F23" s="2"/>
    </row>
    <row r="24" spans="1:6">
      <c r="A24" s="2" t="str">
        <f>MSRP_spreadsheet!A24</f>
        <v>auxiliary energy sources</v>
      </c>
      <c r="B24" s="2"/>
      <c r="C24" s="2"/>
      <c r="D24" s="2"/>
      <c r="E24" s="2"/>
      <c r="F24" s="2"/>
    </row>
    <row r="25" spans="1:6">
      <c r="A25" s="2" t="str">
        <f>MSRP_spreadsheet!A25</f>
        <v>fabrication</v>
      </c>
      <c r="B25" s="2"/>
      <c r="C25" s="2"/>
      <c r="D25" s="2"/>
      <c r="E25" s="2"/>
      <c r="F25" s="2"/>
    </row>
    <row r="26" spans="1:6">
      <c r="A26" s="2" t="str">
        <f>MSRP_spreadsheet!A26</f>
        <v>other</v>
      </c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>
      <c r="A28" s="1" t="str">
        <f>MSRP_spreadsheet!A28</f>
        <v>Air Management/Intake System</v>
      </c>
      <c r="B28" s="2"/>
      <c r="C28" s="2"/>
      <c r="D28" s="2"/>
      <c r="E28" s="2"/>
      <c r="F28" s="2"/>
    </row>
    <row r="29" spans="1:6">
      <c r="A29" s="2" t="str">
        <f>MSRP_spreadsheet!A29</f>
        <v>turbocharger</v>
      </c>
      <c r="B29" s="2"/>
      <c r="C29" s="2"/>
      <c r="D29" s="2"/>
      <c r="E29" s="2"/>
      <c r="F29" s="2"/>
    </row>
    <row r="30" spans="1:6">
      <c r="A30" s="2" t="str">
        <f>MSRP_spreadsheet!A30</f>
        <v>supercharger</v>
      </c>
      <c r="B30" s="2"/>
      <c r="C30" s="2"/>
      <c r="D30" s="2"/>
      <c r="E30" s="2"/>
      <c r="F30" s="2"/>
    </row>
    <row r="31" spans="1:6">
      <c r="A31" s="2" t="str">
        <f>MSRP_spreadsheet!A31</f>
        <v>turbocharger/supercharger plumbing</v>
      </c>
      <c r="B31" s="2"/>
      <c r="C31" s="2"/>
      <c r="D31" s="2"/>
      <c r="E31" s="2"/>
      <c r="F31" s="2"/>
    </row>
    <row r="32" spans="1:6">
      <c r="A32" s="2" t="str">
        <f>MSRP_spreadsheet!A32</f>
        <v>air box/air filter</v>
      </c>
      <c r="B32" s="2"/>
      <c r="C32" s="2"/>
      <c r="D32" s="2"/>
      <c r="E32" s="2"/>
      <c r="F32" s="2"/>
    </row>
    <row r="33" spans="1:6">
      <c r="A33" s="2" t="str">
        <f>MSRP_spreadsheet!A33</f>
        <v>intercooler</v>
      </c>
      <c r="B33" s="2"/>
      <c r="C33" s="2"/>
      <c r="D33" s="2"/>
      <c r="E33" s="2"/>
      <c r="F33" s="2"/>
    </row>
    <row r="34" spans="1:6">
      <c r="A34" s="2" t="str">
        <f>MSRP_spreadsheet!A34</f>
        <v>reed valve</v>
      </c>
      <c r="B34" s="2"/>
      <c r="C34" s="2"/>
      <c r="D34" s="2"/>
      <c r="E34" s="2"/>
      <c r="F34" s="2"/>
    </row>
    <row r="35" spans="1:6">
      <c r="A35" s="2" t="str">
        <f>MSRP_spreadsheet!A35</f>
        <v>rotary valve</v>
      </c>
      <c r="B35" s="2"/>
      <c r="C35" s="2"/>
      <c r="D35" s="2"/>
      <c r="E35" s="2"/>
      <c r="F35" s="2"/>
    </row>
    <row r="36" spans="1:6">
      <c r="A36" s="2" t="str">
        <f>MSRP_spreadsheet!A36</f>
        <v>boost bottle</v>
      </c>
      <c r="B36" s="2"/>
      <c r="C36" s="2"/>
      <c r="D36" s="2"/>
      <c r="E36" s="2"/>
      <c r="F36" s="2"/>
    </row>
    <row r="37" spans="1:6">
      <c r="A37" s="2" t="str">
        <f>MSRP_spreadsheet!A37</f>
        <v>fabrication</v>
      </c>
      <c r="B37" s="2"/>
      <c r="C37" s="2"/>
      <c r="D37" s="2"/>
      <c r="E37" s="2"/>
      <c r="F37" s="2"/>
    </row>
    <row r="38" spans="1:6">
      <c r="A38" s="2" t="str">
        <f>MSRP_spreadsheet!A38</f>
        <v>other</v>
      </c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1" t="str">
        <f>MSRP_spreadsheet!A40</f>
        <v>Fuel Management</v>
      </c>
      <c r="B40" s="2"/>
      <c r="C40" s="2"/>
      <c r="D40" s="2"/>
      <c r="E40" s="2"/>
      <c r="F40" s="2"/>
    </row>
    <row r="41" spans="1:6">
      <c r="A41" s="2" t="str">
        <f>MSRP_spreadsheet!A41</f>
        <v>fuel injector (PFI, SDI, DI)</v>
      </c>
      <c r="B41" s="2"/>
      <c r="C41" s="2"/>
      <c r="D41" s="2"/>
      <c r="E41" s="2"/>
      <c r="F41" s="2"/>
    </row>
    <row r="42" spans="1:6">
      <c r="A42" s="2" t="str">
        <f>MSRP_spreadsheet!A42</f>
        <v>throttle body</v>
      </c>
      <c r="B42" s="2"/>
      <c r="C42" s="2"/>
      <c r="D42" s="2"/>
      <c r="E42" s="2"/>
      <c r="F42" s="2"/>
    </row>
    <row r="43" spans="1:6">
      <c r="A43" s="2" t="str">
        <f>MSRP_spreadsheet!A43</f>
        <v>carburetor</v>
      </c>
      <c r="B43" s="2"/>
      <c r="C43" s="2"/>
      <c r="D43" s="2"/>
      <c r="E43" s="2"/>
      <c r="F43" s="2"/>
    </row>
    <row r="44" spans="1:6">
      <c r="A44" s="2" t="str">
        <f>MSRP_spreadsheet!A44</f>
        <v>fuel pump</v>
      </c>
      <c r="B44" s="2"/>
      <c r="C44" s="2"/>
      <c r="D44" s="2"/>
      <c r="E44" s="2"/>
      <c r="F44" s="2"/>
    </row>
    <row r="45" spans="1:6">
      <c r="A45" s="2" t="str">
        <f>MSRP_spreadsheet!A45</f>
        <v>fuel pressure regulator</v>
      </c>
      <c r="B45" s="2"/>
      <c r="C45" s="2"/>
      <c r="D45" s="2"/>
      <c r="E45" s="2"/>
      <c r="F45" s="2"/>
    </row>
    <row r="46" spans="1:6">
      <c r="A46" s="2" t="str">
        <f>MSRP_spreadsheet!A46</f>
        <v>fuel filter</v>
      </c>
      <c r="B46" s="2"/>
      <c r="C46" s="2"/>
      <c r="D46" s="2"/>
      <c r="E46" s="2"/>
      <c r="F46" s="2"/>
    </row>
    <row r="47" spans="1:6">
      <c r="A47" s="2" t="str">
        <f>MSRP_spreadsheet!A47</f>
        <v>fuel line</v>
      </c>
      <c r="B47" s="2"/>
      <c r="C47" s="2"/>
      <c r="D47" s="2"/>
      <c r="E47" s="2"/>
      <c r="F47" s="2"/>
    </row>
    <row r="48" spans="1:6">
      <c r="A48" s="2" t="str">
        <f>MSRP_spreadsheet!A48</f>
        <v>fabrication</v>
      </c>
      <c r="B48" s="2"/>
      <c r="C48" s="2"/>
      <c r="D48" s="2"/>
      <c r="E48" s="2"/>
      <c r="F48" s="2"/>
    </row>
    <row r="49" spans="1:6">
      <c r="A49" s="2" t="str">
        <f>MSRP_spreadsheet!A49</f>
        <v>other</v>
      </c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>
      <c r="A51" s="1" t="str">
        <f>MSRP_spreadsheet!A51</f>
        <v>Exhaust System</v>
      </c>
      <c r="B51" s="2"/>
      <c r="C51" s="2"/>
      <c r="D51" s="2"/>
      <c r="E51" s="2"/>
      <c r="F51" s="2"/>
    </row>
    <row r="52" spans="1:6">
      <c r="A52" s="2" t="str">
        <f>MSRP_spreadsheet!A52</f>
        <v>Exhaust Tip</v>
      </c>
      <c r="B52" s="2"/>
      <c r="C52" s="2"/>
      <c r="D52" s="2"/>
      <c r="E52" s="2"/>
      <c r="F52" s="2"/>
    </row>
    <row r="53" spans="1:6">
      <c r="A53" s="2" t="str">
        <f>MSRP_spreadsheet!A54</f>
        <v>pipes/tubes</v>
      </c>
      <c r="B53" s="2"/>
      <c r="C53" s="2"/>
      <c r="D53" s="2"/>
      <c r="E53" s="2"/>
      <c r="F53" s="2"/>
    </row>
    <row r="54" spans="1:6">
      <c r="A54" s="2" t="str">
        <f>MSRP_spreadsheet!A55</f>
        <v>3-way exhaust catalyst</v>
      </c>
      <c r="B54" s="2"/>
      <c r="C54" s="2"/>
      <c r="D54" s="2"/>
      <c r="E54" s="2"/>
      <c r="F54" s="2"/>
    </row>
    <row r="55" spans="1:6">
      <c r="A55" s="2" t="str">
        <f>MSRP_spreadsheet!A56</f>
        <v>diesel particulate filter</v>
      </c>
      <c r="B55" s="2"/>
      <c r="C55" s="2"/>
      <c r="D55" s="2"/>
      <c r="E55" s="2"/>
      <c r="F55" s="2"/>
    </row>
    <row r="56" spans="1:6">
      <c r="A56" s="2" t="str">
        <f>MSRP_spreadsheet!A57</f>
        <v>oxidation catalyst</v>
      </c>
      <c r="B56" s="2"/>
      <c r="C56" s="2"/>
      <c r="D56" s="2"/>
      <c r="E56" s="2"/>
      <c r="F56" s="2"/>
    </row>
    <row r="57" spans="1:6">
      <c r="A57" s="2" t="str">
        <f>MSRP_spreadsheet!A58</f>
        <v>secondary air pump</v>
      </c>
      <c r="B57" s="2"/>
      <c r="C57" s="2"/>
      <c r="D57" s="2"/>
      <c r="E57" s="2"/>
      <c r="F57" s="2"/>
    </row>
    <row r="58" spans="1:6">
      <c r="A58" s="2" t="str">
        <f>MSRP_spreadsheet!A59</f>
        <v>air pump plumbing</v>
      </c>
      <c r="B58" s="2"/>
      <c r="C58" s="2"/>
      <c r="D58" s="2"/>
      <c r="E58" s="2"/>
      <c r="F58" s="2"/>
    </row>
    <row r="59" spans="1:6">
      <c r="A59" s="2" t="str">
        <f>MSRP_spreadsheet!A60</f>
        <v>heat management</v>
      </c>
      <c r="B59" s="2"/>
      <c r="C59" s="2"/>
      <c r="D59" s="2"/>
      <c r="E59" s="2"/>
      <c r="F59" s="2"/>
    </row>
    <row r="60" spans="1:6">
      <c r="A60" s="2" t="str">
        <f>MSRP_spreadsheet!A61</f>
        <v>fabrication</v>
      </c>
      <c r="B60" s="2"/>
      <c r="C60" s="2"/>
      <c r="D60" s="2"/>
      <c r="E60" s="2"/>
      <c r="F60" s="2"/>
    </row>
    <row r="61" spans="1:6">
      <c r="A61" s="2" t="str">
        <f>MSRP_spreadsheet!A62</f>
        <v>other</v>
      </c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1" t="str">
        <f>MSRP_spreadsheet!A64</f>
        <v>Front Suspension</v>
      </c>
      <c r="B63" s="2"/>
      <c r="C63" s="2"/>
      <c r="D63" s="2"/>
      <c r="E63" s="2"/>
      <c r="F63" s="2"/>
    </row>
    <row r="64" spans="1:6">
      <c r="A64" s="2" t="str">
        <f>MSRP_spreadsheet!A65</f>
        <v>skis</v>
      </c>
      <c r="B64" s="2"/>
      <c r="C64" s="2"/>
      <c r="D64" s="2"/>
      <c r="E64" s="2"/>
      <c r="F64" s="2"/>
    </row>
    <row r="65" spans="1:6">
      <c r="A65" s="2" t="str">
        <f>MSRP_spreadsheet!A66</f>
        <v>shocks</v>
      </c>
      <c r="B65" s="2"/>
      <c r="C65" s="2"/>
      <c r="D65" s="2"/>
      <c r="E65" s="2"/>
      <c r="F65" s="2"/>
    </row>
    <row r="66" spans="1:6">
      <c r="A66" s="2" t="str">
        <f>MSRP_spreadsheet!A67</f>
        <v>springs</v>
      </c>
      <c r="B66" s="2"/>
      <c r="C66" s="2"/>
      <c r="D66" s="2"/>
      <c r="E66" s="2"/>
      <c r="F66" s="2"/>
    </row>
    <row r="67" spans="1:6">
      <c r="A67" s="2" t="str">
        <f>MSRP_spreadsheet!A68</f>
        <v>trailing arms/A-arms</v>
      </c>
      <c r="B67" s="2"/>
      <c r="C67" s="2"/>
      <c r="D67" s="2"/>
      <c r="E67" s="2"/>
      <c r="F67" s="2"/>
    </row>
    <row r="68" spans="1:6">
      <c r="A68" s="2" t="str">
        <f>MSRP_spreadsheet!A69</f>
        <v>steering components</v>
      </c>
      <c r="B68" s="2"/>
      <c r="C68" s="2"/>
      <c r="D68" s="2"/>
      <c r="E68" s="2"/>
      <c r="F68" s="2"/>
    </row>
    <row r="69" spans="1:6">
      <c r="A69" s="2" t="str">
        <f>MSRP_spreadsheet!A70</f>
        <v>fabrication</v>
      </c>
      <c r="B69" s="2"/>
      <c r="C69" s="2"/>
      <c r="D69" s="2"/>
      <c r="E69" s="2"/>
      <c r="F69" s="2"/>
    </row>
    <row r="70" spans="1:6">
      <c r="A70" s="2" t="str">
        <f>MSRP_spreadsheet!A71</f>
        <v>other</v>
      </c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>
      <c r="A72" s="1" t="str">
        <f>MSRP_spreadsheet!A73</f>
        <v>Rear Suspension</v>
      </c>
      <c r="B72" s="2"/>
      <c r="C72" s="2"/>
      <c r="D72" s="2"/>
      <c r="E72" s="2"/>
      <c r="F72" s="2"/>
    </row>
    <row r="73" spans="1:6">
      <c r="A73" s="2" t="str">
        <f>MSRP_spreadsheet!A74</f>
        <v>wheels</v>
      </c>
      <c r="B73" s="2"/>
      <c r="C73" s="2"/>
      <c r="D73" s="2"/>
      <c r="E73" s="2"/>
      <c r="F73" s="2"/>
    </row>
    <row r="74" spans="1:6">
      <c r="A74" s="2" t="str">
        <f>MSRP_spreadsheet!A75</f>
        <v>shocks</v>
      </c>
      <c r="B74" s="2"/>
      <c r="C74" s="2"/>
      <c r="D74" s="2"/>
      <c r="E74" s="2"/>
      <c r="F74" s="2"/>
    </row>
    <row r="75" spans="1:6">
      <c r="A75" s="2" t="str">
        <f>MSRP_spreadsheet!A76</f>
        <v>springs</v>
      </c>
      <c r="B75" s="2"/>
      <c r="C75" s="2"/>
      <c r="D75" s="2"/>
      <c r="E75" s="2"/>
      <c r="F75" s="2"/>
    </row>
    <row r="76" spans="1:6">
      <c r="A76" s="2" t="str">
        <f>MSRP_spreadsheet!A77</f>
        <v>hyfax/sliders</v>
      </c>
      <c r="B76" s="2"/>
      <c r="C76" s="2"/>
      <c r="D76" s="2"/>
      <c r="E76" s="2"/>
      <c r="F76" s="2"/>
    </row>
    <row r="77" spans="1:6">
      <c r="A77" s="2" t="str">
        <f>MSRP_spreadsheet!A78</f>
        <v>mount points</v>
      </c>
      <c r="B77" s="2"/>
      <c r="C77" s="2"/>
      <c r="D77" s="2"/>
      <c r="E77" s="2"/>
      <c r="F77" s="2"/>
    </row>
    <row r="78" spans="1:6">
      <c r="A78" s="2" t="str">
        <f>MSRP_spreadsheet!A79</f>
        <v>fabrication</v>
      </c>
      <c r="B78" s="2"/>
      <c r="C78" s="2"/>
      <c r="D78" s="2"/>
      <c r="E78" s="2"/>
      <c r="F78" s="2"/>
    </row>
    <row r="79" spans="1:6">
      <c r="A79" s="2" t="str">
        <f>MSRP_spreadsheet!A80</f>
        <v>other</v>
      </c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>
      <c r="A81" s="1" t="str">
        <f>MSRP_spreadsheet!A82</f>
        <v>Drivetrain</v>
      </c>
      <c r="B81" s="2"/>
      <c r="C81" s="2"/>
      <c r="D81" s="2"/>
      <c r="E81" s="2"/>
      <c r="F81" s="2"/>
    </row>
    <row r="82" spans="1:6">
      <c r="A82" s="2" t="str">
        <f>MSRP_spreadsheet!A83</f>
        <v>track</v>
      </c>
      <c r="B82" s="2"/>
      <c r="C82" s="2"/>
      <c r="D82" s="2"/>
      <c r="E82" s="2"/>
      <c r="F82" s="2"/>
    </row>
    <row r="83" spans="1:6">
      <c r="A83" s="2" t="str">
        <f>MSRP_spreadsheet!A84</f>
        <v>studs</v>
      </c>
      <c r="B83" s="2"/>
      <c r="C83" s="2"/>
      <c r="D83" s="2"/>
      <c r="E83" s="2"/>
      <c r="F83" s="2"/>
    </row>
    <row r="84" spans="1:6">
      <c r="A84" s="2" t="str">
        <f>MSRP_spreadsheet!A85</f>
        <v>driveshaft/drive sprockets</v>
      </c>
      <c r="B84" s="2"/>
      <c r="C84" s="2"/>
      <c r="D84" s="2"/>
      <c r="E84" s="2"/>
      <c r="F84" s="2"/>
    </row>
    <row r="85" spans="1:6">
      <c r="A85" s="2" t="str">
        <f>MSRP_spreadsheet!A86</f>
        <v>jackshaft</v>
      </c>
      <c r="B85" s="2"/>
      <c r="C85" s="2"/>
      <c r="D85" s="2"/>
      <c r="E85" s="2"/>
      <c r="F85" s="2"/>
    </row>
    <row r="86" spans="1:6">
      <c r="A86" s="2" t="str">
        <f>MSRP_spreadsheet!A87</f>
        <v>chaincase/gear box</v>
      </c>
      <c r="B86" s="2"/>
      <c r="C86" s="2"/>
      <c r="D86" s="2"/>
      <c r="E86" s="2"/>
      <c r="F86" s="2"/>
    </row>
    <row r="87" spans="1:6">
      <c r="A87" s="2" t="str">
        <f>MSRP_spreadsheet!A88</f>
        <v>drive clutch</v>
      </c>
      <c r="B87" s="2"/>
      <c r="C87" s="2"/>
      <c r="D87" s="2"/>
      <c r="E87" s="2"/>
      <c r="F87" s="2"/>
    </row>
    <row r="88" spans="1:6">
      <c r="A88" s="2" t="str">
        <f>MSRP_spreadsheet!A89</f>
        <v>driven clutch</v>
      </c>
      <c r="B88" s="2"/>
      <c r="C88" s="2"/>
      <c r="D88" s="2"/>
      <c r="E88" s="2"/>
      <c r="F88" s="2"/>
    </row>
    <row r="89" spans="1:6">
      <c r="A89" s="2" t="str">
        <f>MSRP_spreadsheet!A90</f>
        <v>drive belt</v>
      </c>
      <c r="B89" s="2"/>
      <c r="C89" s="2"/>
      <c r="D89" s="2"/>
      <c r="E89" s="2"/>
      <c r="F89" s="2"/>
    </row>
    <row r="90" spans="1:6">
      <c r="A90" s="2" t="str">
        <f>MSRP_spreadsheet!A91</f>
        <v>cvt guarding/cover</v>
      </c>
      <c r="B90" s="2"/>
      <c r="C90" s="2"/>
      <c r="D90" s="2"/>
      <c r="E90" s="2"/>
      <c r="F90" s="2"/>
    </row>
    <row r="91" spans="1:6">
      <c r="A91" s="2" t="str">
        <f>MSRP_spreadsheet!A92</f>
        <v>clutch adaptor</v>
      </c>
      <c r="B91" s="2"/>
      <c r="C91" s="2"/>
      <c r="D91" s="2"/>
      <c r="E91" s="2"/>
      <c r="F91" s="2"/>
    </row>
    <row r="92" spans="1:6">
      <c r="A92" s="2" t="str">
        <f>MSRP_spreadsheet!A93</f>
        <v>fabrication</v>
      </c>
      <c r="B92" s="2"/>
      <c r="C92" s="2"/>
      <c r="D92" s="2"/>
      <c r="E92" s="2"/>
      <c r="F92" s="2"/>
    </row>
    <row r="93" spans="1:6">
      <c r="A93" s="2" t="str">
        <f>MSRP_spreadsheet!A94</f>
        <v>other</v>
      </c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>
      <c r="A95" s="1" t="str">
        <f>MSRP_spreadsheet!A96</f>
        <v>Cooling System</v>
      </c>
      <c r="B95" s="2"/>
      <c r="C95" s="2"/>
      <c r="D95" s="2"/>
      <c r="E95" s="2"/>
      <c r="F95" s="2"/>
    </row>
    <row r="96" spans="1:6">
      <c r="A96" s="2" t="str">
        <f>MSRP_spreadsheet!A97</f>
        <v>radiator</v>
      </c>
      <c r="B96" s="2"/>
      <c r="C96" s="2"/>
      <c r="D96" s="2"/>
      <c r="E96" s="2"/>
      <c r="F96" s="2"/>
    </row>
    <row r="97" spans="1:6">
      <c r="A97" s="2" t="str">
        <f>MSRP_spreadsheet!A98</f>
        <v>coolant pump</v>
      </c>
      <c r="B97" s="2"/>
      <c r="C97" s="2"/>
      <c r="D97" s="2"/>
      <c r="E97" s="2"/>
      <c r="F97" s="2"/>
    </row>
    <row r="98" spans="1:6">
      <c r="A98" s="2" t="str">
        <f>MSRP_spreadsheet!A99</f>
        <v>fan</v>
      </c>
      <c r="B98" s="2"/>
      <c r="C98" s="2"/>
      <c r="D98" s="2"/>
      <c r="E98" s="2"/>
      <c r="F98" s="2"/>
    </row>
    <row r="99" spans="1:6">
      <c r="A99" s="2" t="str">
        <f>MSRP_spreadsheet!A100</f>
        <v>heat exchanger</v>
      </c>
      <c r="B99" s="2"/>
      <c r="C99" s="2"/>
      <c r="D99" s="2"/>
      <c r="E99" s="2"/>
      <c r="F99" s="2"/>
    </row>
    <row r="100" spans="1:6">
      <c r="A100" s="2" t="str">
        <f>MSRP_spreadsheet!A101</f>
        <v>thermostat</v>
      </c>
      <c r="B100" s="2"/>
      <c r="C100" s="2"/>
      <c r="D100" s="2"/>
      <c r="E100" s="2"/>
      <c r="F100" s="2"/>
    </row>
    <row r="101" spans="1:6">
      <c r="A101" s="2" t="str">
        <f>MSRP_spreadsheet!A102</f>
        <v>fabrication</v>
      </c>
      <c r="B101" s="2"/>
      <c r="C101" s="2"/>
      <c r="D101" s="2"/>
      <c r="E101" s="2"/>
      <c r="F101" s="2"/>
    </row>
    <row r="102" spans="1:6">
      <c r="A102" s="2" t="str">
        <f>MSRP_spreadsheet!A103</f>
        <v>other</v>
      </c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>
      <c r="A104" s="1" t="str">
        <f>MSRP_spreadsheet!A105</f>
        <v>Noise/Vibration/Harshness</v>
      </c>
      <c r="B104" s="2"/>
      <c r="C104" s="2"/>
      <c r="D104" s="2"/>
      <c r="E104" s="2"/>
      <c r="F104" s="2"/>
    </row>
    <row r="105" spans="1:6">
      <c r="A105" s="2" t="str">
        <f>MSRP_spreadsheet!A106</f>
        <v>skirting (brush)</v>
      </c>
      <c r="B105" s="2"/>
      <c r="C105" s="2"/>
      <c r="D105" s="2"/>
      <c r="E105" s="2"/>
      <c r="F105" s="2"/>
    </row>
    <row r="106" spans="1:6">
      <c r="A106" s="2" t="str">
        <f>MSRP_spreadsheet!A108</f>
        <v>hood lining</v>
      </c>
      <c r="B106" s="2"/>
      <c r="C106" s="2"/>
      <c r="D106" s="2"/>
      <c r="E106" s="2"/>
      <c r="F106" s="2"/>
    </row>
    <row r="107" spans="1:6">
      <c r="A107" s="2" t="str">
        <f>MSRP_spreadsheet!A109</f>
        <v>tunnel lining</v>
      </c>
      <c r="B107" s="2"/>
      <c r="C107" s="2"/>
      <c r="D107" s="2"/>
      <c r="E107" s="2"/>
      <c r="F107" s="2"/>
    </row>
    <row r="108" spans="1:6">
      <c r="A108" s="2" t="str">
        <f>MSRP_spreadsheet!A110</f>
        <v>fiberglass packing</v>
      </c>
      <c r="B108" s="2"/>
      <c r="C108" s="2"/>
      <c r="D108" s="2"/>
      <c r="E108" s="2"/>
      <c r="F108" s="2"/>
    </row>
    <row r="109" spans="1:6">
      <c r="A109" s="2" t="str">
        <f>MSRP_spreadsheet!A111</f>
        <v>other</v>
      </c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>
      <c r="A111" s="1" t="str">
        <f>MSRP_spreadsheet!A113</f>
        <v>Chassis</v>
      </c>
      <c r="B111" s="2"/>
      <c r="C111" s="2"/>
      <c r="D111" s="2"/>
      <c r="E111" s="2"/>
      <c r="F111" s="2"/>
    </row>
    <row r="112" spans="1:6">
      <c r="A112" s="2" t="str">
        <f>MSRP_spreadsheet!A114</f>
        <v>bulkhead modification</v>
      </c>
      <c r="B112" s="2"/>
      <c r="C112" s="2"/>
      <c r="D112" s="2"/>
      <c r="E112" s="2"/>
      <c r="F112" s="2"/>
    </row>
    <row r="113" spans="1:6">
      <c r="A113" s="2" t="str">
        <f>MSRP_spreadsheet!A115</f>
        <v>tunnel modification</v>
      </c>
      <c r="B113" s="2"/>
      <c r="C113" s="2"/>
      <c r="D113" s="2"/>
      <c r="E113" s="2"/>
      <c r="F113" s="2"/>
    </row>
    <row r="114" spans="1:6">
      <c r="A114" s="2" t="str">
        <f>MSRP_spreadsheet!A116</f>
        <v>seat</v>
      </c>
      <c r="B114" s="2"/>
      <c r="C114" s="2"/>
      <c r="D114" s="2"/>
      <c r="E114" s="2"/>
      <c r="F114" s="2"/>
    </row>
    <row r="115" spans="1:6">
      <c r="A115" s="2" t="str">
        <f>MSRP_spreadsheet!A117</f>
        <v>hood</v>
      </c>
      <c r="B115" s="2"/>
      <c r="C115" s="2"/>
      <c r="D115" s="2"/>
      <c r="E115" s="2"/>
      <c r="F115" s="2"/>
    </row>
    <row r="116" spans="1:6">
      <c r="A116" s="2" t="str">
        <f>MSRP_spreadsheet!A118</f>
        <v>windshield</v>
      </c>
      <c r="B116" s="2"/>
      <c r="C116" s="2"/>
      <c r="D116" s="2"/>
      <c r="E116" s="2"/>
      <c r="F116" s="2"/>
    </row>
    <row r="117" spans="1:6">
      <c r="A117" s="2" t="str">
        <f>MSRP_spreadsheet!A119</f>
        <v>motor mount</v>
      </c>
      <c r="B117" s="2"/>
      <c r="C117" s="2"/>
      <c r="D117" s="2"/>
      <c r="E117" s="2"/>
      <c r="F117" s="2"/>
    </row>
    <row r="118" spans="1:6">
      <c r="A118" s="2" t="str">
        <f>MSRP_spreadsheet!A120</f>
        <v>fuel tank</v>
      </c>
      <c r="B118" s="2"/>
      <c r="C118" s="2"/>
      <c r="D118" s="2"/>
      <c r="E118" s="2"/>
      <c r="F118" s="2"/>
    </row>
    <row r="119" spans="1:6">
      <c r="A119" s="2" t="str">
        <f>MSRP_spreadsheet!A121</f>
        <v>battery box</v>
      </c>
      <c r="B119" s="2"/>
      <c r="C119" s="2"/>
      <c r="D119" s="2"/>
      <c r="E119" s="2"/>
      <c r="F119" s="2"/>
    </row>
    <row r="120" spans="1:6">
      <c r="A120" s="2" t="str">
        <f>MSRP_spreadsheet!A122</f>
        <v>handlebars/hooks/risers</v>
      </c>
      <c r="B120" s="2"/>
      <c r="C120" s="2"/>
      <c r="D120" s="2"/>
      <c r="E120" s="2"/>
      <c r="F120" s="2"/>
    </row>
    <row r="121" spans="1:6">
      <c r="A121" s="2" t="str">
        <f>MSRP_spreadsheet!A123</f>
        <v>hand guards</v>
      </c>
      <c r="B121" s="2"/>
      <c r="C121" s="2"/>
      <c r="D121" s="2"/>
      <c r="E121" s="2"/>
      <c r="F121" s="2"/>
    </row>
    <row r="122" spans="1:6">
      <c r="A122" s="2" t="str">
        <f>MSRP_spreadsheet!A124</f>
        <v>throttle</v>
      </c>
      <c r="B122" s="2"/>
      <c r="C122" s="2"/>
      <c r="D122" s="2"/>
      <c r="E122" s="2"/>
      <c r="F122" s="2"/>
    </row>
    <row r="123" spans="1:6">
      <c r="A123" s="2" t="str">
        <f>MSRP_spreadsheet!A125</f>
        <v>brake system</v>
      </c>
      <c r="B123" s="2"/>
      <c r="C123" s="2"/>
      <c r="D123" s="2"/>
      <c r="E123" s="2"/>
      <c r="F123" s="2"/>
    </row>
    <row r="124" spans="1:6">
      <c r="A124" s="2" t="str">
        <f>MSRP_spreadsheet!A126</f>
        <v>heated grips</v>
      </c>
      <c r="B124" s="2"/>
      <c r="C124" s="2"/>
      <c r="D124" s="2"/>
      <c r="E124" s="2"/>
      <c r="F124" s="2"/>
    </row>
    <row r="125" spans="1:6">
      <c r="A125" s="2" t="str">
        <f>MSRP_spreadsheet!A127</f>
        <v>fabrication</v>
      </c>
      <c r="B125" s="2"/>
      <c r="C125" s="2"/>
      <c r="D125" s="2"/>
      <c r="E125" s="2"/>
      <c r="F125" s="2"/>
    </row>
    <row r="126" spans="1:6">
      <c r="A126" s="2" t="str">
        <f>MSRP_spreadsheet!A128</f>
        <v>other</v>
      </c>
      <c r="B126" s="2"/>
      <c r="C126" s="2"/>
      <c r="D126" s="2"/>
      <c r="E126" s="2"/>
      <c r="F126" s="2"/>
    </row>
    <row r="127" spans="1:6">
      <c r="A127" s="2"/>
      <c r="B127" s="2"/>
      <c r="C127" s="2"/>
      <c r="D127" s="2"/>
      <c r="E127" s="2"/>
      <c r="F127" s="2"/>
    </row>
    <row r="128" spans="1:6">
      <c r="A128" s="1" t="str">
        <f>MSRP_spreadsheet!A130</f>
        <v>Electrical</v>
      </c>
      <c r="B128" s="2"/>
      <c r="C128" s="2"/>
      <c r="D128" s="2"/>
      <c r="E128" s="2"/>
      <c r="F128" s="2"/>
    </row>
    <row r="129" spans="1:6">
      <c r="A129" s="2" t="str">
        <f>MSRP_spreadsheet!A131</f>
        <v>battery(s)</v>
      </c>
      <c r="B129" s="2"/>
      <c r="C129" s="2"/>
      <c r="D129" s="2"/>
      <c r="E129" s="2"/>
      <c r="F129" s="2"/>
    </row>
    <row r="130" spans="1:6">
      <c r="A130" s="2" t="str">
        <f>MSRP_spreadsheet!A132</f>
        <v>switches</v>
      </c>
      <c r="B130" s="2"/>
      <c r="C130" s="2"/>
      <c r="D130" s="2"/>
      <c r="E130" s="2"/>
      <c r="F130" s="2"/>
    </row>
    <row r="131" spans="1:6">
      <c r="A131" s="2" t="str">
        <f>MSRP_spreadsheet!A133</f>
        <v>connectors</v>
      </c>
      <c r="B131" s="2"/>
      <c r="C131" s="2"/>
      <c r="D131" s="2"/>
      <c r="E131" s="2"/>
      <c r="F131" s="2"/>
    </row>
    <row r="132" spans="1:6">
      <c r="A132" s="2" t="str">
        <f>MSRP_spreadsheet!A134</f>
        <v>fuses</v>
      </c>
      <c r="B132" s="2"/>
      <c r="C132" s="2"/>
      <c r="D132" s="2"/>
      <c r="E132" s="2"/>
      <c r="F132" s="2"/>
    </row>
    <row r="133" spans="1:6">
      <c r="A133" s="2" t="str">
        <f>MSRP_spreadsheet!A135</f>
        <v>wire/cable</v>
      </c>
      <c r="B133" s="2"/>
      <c r="C133" s="2"/>
      <c r="D133" s="2"/>
      <c r="E133" s="2"/>
      <c r="F133" s="2"/>
    </row>
    <row r="134" spans="1:6">
      <c r="A134" s="2" t="str">
        <f>MSRP_spreadsheet!A136</f>
        <v>lighting</v>
      </c>
      <c r="B134" s="2"/>
      <c r="C134" s="2"/>
      <c r="D134" s="2"/>
      <c r="E134" s="2"/>
      <c r="F134" s="2"/>
    </row>
    <row r="135" spans="1:6">
      <c r="A135" s="2" t="str">
        <f>MSRP_spreadsheet!A137</f>
        <v>motor charger</v>
      </c>
      <c r="B135" s="2"/>
      <c r="C135" s="2"/>
      <c r="D135" s="2"/>
      <c r="E135" s="2"/>
      <c r="F135" s="2"/>
    </row>
    <row r="136" spans="1:6">
      <c r="A136" s="2" t="str">
        <f>MSRP_spreadsheet!A138</f>
        <v>contactor</v>
      </c>
      <c r="B136" s="2"/>
      <c r="C136" s="2"/>
      <c r="D136" s="2"/>
      <c r="E136" s="2"/>
      <c r="F136" s="2"/>
    </row>
    <row r="137" spans="1:6">
      <c r="A137" s="2" t="str">
        <f>MSRP_spreadsheet!A139</f>
        <v>motor controller</v>
      </c>
      <c r="B137" s="2"/>
      <c r="C137" s="2"/>
      <c r="D137" s="2"/>
      <c r="E137" s="2"/>
      <c r="F137" s="2"/>
    </row>
    <row r="138" spans="1:6">
      <c r="A138" s="2" t="str">
        <f>MSRP_spreadsheet!A140</f>
        <v>injector controller</v>
      </c>
      <c r="B138" s="2"/>
      <c r="C138" s="2"/>
      <c r="D138" s="2"/>
      <c r="E138" s="2"/>
      <c r="F138" s="2"/>
    </row>
    <row r="139" spans="1:6">
      <c r="A139" s="2" t="str">
        <f>MSRP_spreadsheet!A141</f>
        <v>boost controller</v>
      </c>
      <c r="B139" s="2"/>
      <c r="C139" s="2"/>
      <c r="D139" s="2"/>
      <c r="E139" s="2"/>
      <c r="F139" s="2"/>
    </row>
    <row r="140" spans="1:6">
      <c r="A140" s="2" t="str">
        <f>MSRP_spreadsheet!A142</f>
        <v>exhaust gas temperature (EGT) sensor</v>
      </c>
      <c r="B140" s="2"/>
      <c r="C140" s="2"/>
      <c r="D140" s="2"/>
      <c r="E140" s="2"/>
      <c r="F140" s="2"/>
    </row>
    <row r="141" spans="1:6">
      <c r="A141" s="2" t="str">
        <f>MSRP_spreadsheet!A143</f>
        <v>general sensor(s)</v>
      </c>
      <c r="B141" s="2"/>
      <c r="C141" s="2"/>
      <c r="D141" s="2"/>
      <c r="E141" s="2"/>
      <c r="F141" s="2"/>
    </row>
    <row r="142" spans="1:6">
      <c r="A142" s="2" t="str">
        <f>MSRP_spreadsheet!A144</f>
        <v>engine calibration hardware</v>
      </c>
      <c r="B142" s="2"/>
      <c r="C142" s="2"/>
      <c r="D142" s="2"/>
      <c r="E142" s="2"/>
      <c r="F142" s="2"/>
    </row>
    <row r="143" spans="1:6">
      <c r="A143" s="2" t="str">
        <f>MSRP_spreadsheet!A145</f>
        <v>engine calibration software</v>
      </c>
      <c r="B143" s="2"/>
      <c r="C143" s="2"/>
      <c r="D143" s="2"/>
      <c r="E143" s="2"/>
      <c r="F143" s="2"/>
    </row>
    <row r="144" spans="1:6">
      <c r="A144" s="2" t="str">
        <f>MSRP_spreadsheet!A146</f>
        <v>fabrication</v>
      </c>
      <c r="B144" s="2"/>
      <c r="C144" s="2"/>
      <c r="D144" s="2"/>
      <c r="E144" s="2"/>
      <c r="F144" s="2"/>
    </row>
    <row r="145" spans="1:6">
      <c r="A145" s="2" t="str">
        <f>MSRP_spreadsheet!A147</f>
        <v>pulley</v>
      </c>
      <c r="B145" s="2"/>
      <c r="C145" s="2"/>
      <c r="D145" s="2"/>
      <c r="E145" s="2"/>
      <c r="F145" s="2"/>
    </row>
    <row r="146" spans="1:6">
      <c r="A146" s="2"/>
      <c r="B146" s="2"/>
      <c r="C146" s="2"/>
      <c r="D146" s="2"/>
      <c r="E146" s="2"/>
      <c r="F146" s="2"/>
    </row>
    <row r="147" spans="1:6">
      <c r="A147" s="2"/>
      <c r="B147" s="2"/>
      <c r="C147" s="2"/>
      <c r="D147" s="2"/>
      <c r="E147" s="2"/>
      <c r="F147" s="2"/>
    </row>
    <row r="148" spans="1:6">
      <c r="A148" s="2"/>
      <c r="B148" s="2"/>
      <c r="C148" s="2"/>
      <c r="D148" s="2"/>
      <c r="E148" s="2"/>
      <c r="F148" s="2"/>
    </row>
  </sheetData>
  <mergeCells count="1">
    <mergeCell ref="B1:F1"/>
  </mergeCells>
  <phoneticPr fontId="4" type="noConversion"/>
  <pageMargins left="0.25" right="0.25" top="1" bottom="0.5" header="0.5" footer="0"/>
  <pageSetup orientation="landscape" r:id="rId1"/>
  <headerFooter alignWithMargins="0">
    <oddHeader>&amp;C&amp;"Arial,Bold"&amp;12[Insert School Name]
SAE 2008 Clean Snowmobile Challenge MSRP - Supporting Calculations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5"/>
  <sheetViews>
    <sheetView zoomScale="75" workbookViewId="0">
      <selection activeCell="D6" sqref="D6"/>
    </sheetView>
  </sheetViews>
  <sheetFormatPr defaultRowHeight="12.75"/>
  <sheetData>
    <row r="1" ht="12.75" customHeight="1"/>
    <row r="2" ht="26.25" customHeight="1"/>
    <row r="85" spans="2:2">
      <c r="B85" s="17" t="s">
        <v>167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MSRP_spreadsheet</vt:lpstr>
      <vt:lpstr>Supporting_Calculations</vt:lpstr>
      <vt:lpstr>Reciepts - Documentation</vt:lpstr>
      <vt:lpstr>MSRP_spreadsheet!Print_Titles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</dc:creator>
  <cp:keywords/>
  <dc:description/>
  <cp:lastModifiedBy>Nicholas Dirnberger</cp:lastModifiedBy>
  <cp:revision/>
  <dcterms:created xsi:type="dcterms:W3CDTF">2007-09-19T17:02:49Z</dcterms:created>
  <dcterms:modified xsi:type="dcterms:W3CDTF">2017-02-21T04:43:00Z</dcterms:modified>
  <cp:category/>
  <cp:contentStatus/>
</cp:coreProperties>
</file>